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 r="BW39" i="10" s="1"/>
  <c r="BW40" i="10" s="1"/>
  <c r="BW41" i="10" s="1"/>
  <c r="BW42" i="10" s="1"/>
  <c r="CO34" i="10" l="1"/>
</calcChain>
</file>

<file path=xl/sharedStrings.xml><?xml version="1.0" encoding="utf-8"?>
<sst xmlns="http://schemas.openxmlformats.org/spreadsheetml/2006/main" count="1128" uniqueCount="603">
  <si>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</si>
  <si>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</si>
  <si>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</si>
  <si>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</si>
  <si>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</si>
  <si>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</si>
  <si>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</si>
  <si>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</si>
  <si>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</si>
  <si>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</si>
  <si>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</si>
  <si>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</si>
  <si>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</si>
  <si>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</si>
  <si>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</si>
  <si>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</si>
  <si>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</si>
  <si>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</si>
  <si>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</si>
  <si>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</si>
  <si>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</si>
  <si>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</si>
  <si>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</si>
  <si>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</si>
  <si>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</si>
  <si>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</si>
  <si>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</si>
  <si>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</si>
  <si>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</si>
  <si>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</si>
  <si>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</si>
  <si>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</si>
  <si>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</si>
  <si>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</si>
  <si>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</si>
  <si>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</si>
  <si>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</si>
  <si>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</si>
  <si>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</si>
  <si>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</si>
  <si>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</si>
  <si>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</si>
  <si>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</si>
  <si>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</si>
  <si>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</si>
  <si>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</si>
  <si>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</si>
  <si>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</si>
  <si>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</si>
  <si>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</si>
  <si>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</si>
  <si>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</si>
  <si>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</si>
  <si>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</si>
  <si>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</si>
  <si>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</si>
  <si>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</si>
  <si>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</si>
  <si>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</si>
  <si>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</si>
  <si>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</si>
  <si>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</si>
  <si>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</si>
  <si>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</si>
  <si>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</si>
  <si>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</si>
  <si>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</si>
  <si>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</si>
  <si>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</si>
  <si>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</si>
  <si>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</si>
  <si>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</si>
  <si>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</si>
  <si>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</si>
  <si>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</si>
  <si>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</si>
  <si>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</si>
  <si>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</si>
  <si>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</si>
  <si>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</si>
  <si>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</si>
  <si>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</si>
  <si>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</si>
  <si>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</si>
  <si>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</si>
  <si>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</si>
  <si>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</si>
  <si>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</si>
  <si>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</si>
  <si>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</si>
  <si>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</si>
  <si>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</si>
  <si>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</si>
  <si>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</si>
  <si>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</si>
  <si>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</si>
  <si>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</si>
  <si>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大阪狭山市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</si>
  <si>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</si>
  <si>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</si>
  <si>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</si>
  <si>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</si>
  <si>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</si>
  <si>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</si>
  <si>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</si>
  <si>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</si>
  <si>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</si>
  <si>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</si>
  <si>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</si>
  <si>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</si>
  <si>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</si>
  <si>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</si>
  <si>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</si>
  <si>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</si>
  <si>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</si>
  <si>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</si>
  <si>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</si>
  <si>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</si>
  <si>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</si>
  <si>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</si>
  <si>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</si>
  <si>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</si>
  <si>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</si>
  <si>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</si>
  <si>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</si>
  <si>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</si>
  <si>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</si>
  <si>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</si>
  <si>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</si>
  <si>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</si>
  <si>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</si>
  <si>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</si>
  <si>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</si>
  <si>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</si>
  <si>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</si>
  <si>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</si>
  <si>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</si>
  <si>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</si>
  <si>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</si>
  <si>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</si>
  <si>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</si>
  <si>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</si>
  <si>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</si>
  <si>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</si>
  <si>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</si>
  <si>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</si>
  <si>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</si>
  <si>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</si>
  <si>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</si>
  <si>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</si>
  <si>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</si>
  <si>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</si>
  <si>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</si>
  <si>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</si>
  <si>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</si>
  <si>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</si>
  <si>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</si>
  <si>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</si>
  <si>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</si>
  <si>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</si>
  <si>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</si>
  <si>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</si>
  <si>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</si>
  <si>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</si>
  <si>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</si>
  <si>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</si>
  <si>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</si>
  <si>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</si>
  <si>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</si>
  <si>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</si>
  <si>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</si>
  <si>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</si>
  <si>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</si>
  <si>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</si>
  <si>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</si>
  <si>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</si>
  <si>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</si>
  <si>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</si>
  <si>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</si>
  <si>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</si>
  <si>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</si>
  <si>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</si>
  <si>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</si>
  <si>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</si>
  <si>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</si>
  <si>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</si>
  <si>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</si>
  <si>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</si>
  <si>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</si>
  <si>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</si>
  <si>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</si>
  <si>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</si>
  <si>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</si>
  <si>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</si>
  <si>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</si>
  <si>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</si>
  <si>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</si>
  <si>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</si>
  <si>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</si>
  <si>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</si>
  <si>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</si>
  <si>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</si>
  <si>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</si>
  <si>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</si>
  <si>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</si>
  <si>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</si>
  <si>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</si>
  <si>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</si>
  <si>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</si>
  <si>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</si>
  <si>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</si>
  <si>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大阪府大阪狭山市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</si>
  <si>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</si>
  <si>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</si>
  <si>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</si>
  <si>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</si>
  <si>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</si>
  <si>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</si>
  <si>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</si>
  <si>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</si>
  <si>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</si>
  <si>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</si>
  <si>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</si>
  <si>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</si>
  <si>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</si>
  <si>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</si>
  <si>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</si>
  <si>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</si>
  <si>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</si>
  <si>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</si>
  <si>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</si>
  <si>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</si>
  <si>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</si>
  <si>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</si>
  <si>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</si>
  <si>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</si>
  <si>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</si>
  <si>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</si>
  <si>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</si>
  <si>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</si>
  <si>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</si>
  <si>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</si>
  <si>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</si>
  <si>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</si>
  <si>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</si>
  <si>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</si>
  <si>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</si>
  <si>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</si>
  <si>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</si>
  <si>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</si>
  <si>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</si>
  <si>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</si>
  <si>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</si>
  <si>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</si>
  <si>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</si>
  <si>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</si>
  <si>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</si>
  <si>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</si>
  <si>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</si>
  <si>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</si>
  <si>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</si>
  <si>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</si>
  <si>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</si>
  <si>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</si>
  <si>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</si>
  <si>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</si>
  <si>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</si>
  <si>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</si>
  <si>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</si>
  <si>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</si>
  <si>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</si>
  <si>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</si>
  <si>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</si>
  <si>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</si>
  <si>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</si>
  <si>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</si>
  <si>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</si>
  <si>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</si>
  <si>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</si>
  <si>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</si>
  <si>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</si>
  <si>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</si>
  <si>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</si>
  <si>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</si>
  <si>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</si>
  <si>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</si>
  <si>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</si>
  <si>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</si>
  <si>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</si>
  <si>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</si>
  <si>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</si>
  <si>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</si>
  <si>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</si>
  <si>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</si>
  <si>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</si>
  <si>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</si>
  <si>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</si>
  <si>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</si>
  <si>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</si>
  <si>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</si>
  <si>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</si>
  <si>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</si>
  <si>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</si>
  <si>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</si>
  <si>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</si>
  <si>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</si>
  <si>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</si>
  <si>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</si>
  <si>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</si>
  <si>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</si>
  <si>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</si>
  <si>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</si>
  <si>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</si>
  <si>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</si>
  <si>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</si>
  <si>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</si>
  <si>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</si>
  <si>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</si>
  <si>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</si>
  <si>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</si>
  <si>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</si>
  <si>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</si>
  <si>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</si>
  <si>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</si>
  <si>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</si>
  <si>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</si>
  <si>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</si>
  <si>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</si>
  <si>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</si>
  <si>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</si>
  <si>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</si>
  <si>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</si>
  <si>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</si>
  <si>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</si>
  <si>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</si>
  <si>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</si>
  <si>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</si>
  <si>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</si>
  <si>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</si>
  <si>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</si>
  <si>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</si>
  <si>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</si>
  <si>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</si>
  <si>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</si>
  <si>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</si>
  <si>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</si>
  <si>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</si>
  <si>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</si>
  <si>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</si>
  <si>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</si>
  <si>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</si>
  <si>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</si>
  <si>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</si>
  <si>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</si>
  <si>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</si>
  <si>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</si>
  <si>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</si>
  <si>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</si>
  <si>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</si>
  <si>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</si>
  <si>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</si>
  <si>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</si>
  <si>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</si>
  <si>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</si>
  <si>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</si>
  <si>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大阪府大阪狭山市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</si>
  <si>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</si>
  <si>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</si>
  <si>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</si>
  <si>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</si>
  <si>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</si>
  <si>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</si>
  <si>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</si>
  <si>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</si>
  <si>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</si>
  <si>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</si>
  <si>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</si>
  <si>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</si>
  <si>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</si>
  <si>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</si>
  <si>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</si>
  <si>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</si>
  <si>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</si>
  <si>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</si>
  <si>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</si>
  <si>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</si>
  <si>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</si>
  <si>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</si>
  <si>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</si>
  <si>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</si>
  <si>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</si>
  <si>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</si>
  <si>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</si>
  <si>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</si>
  <si>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</si>
  <si>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</si>
  <si>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</si>
  <si>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</si>
  <si>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</si>
  <si>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</si>
  <si>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</si>
  <si>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</si>
  <si>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</si>
  <si>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</si>
  <si>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</si>
  <si>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</si>
  <si>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</si>
  <si>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</si>
  <si>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</si>
  <si>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</si>
  <si>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</si>
  <si>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</si>
  <si>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</si>
  <si>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</si>
  <si>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</si>
  <si>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</si>
  <si>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</si>
  <si>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</si>
  <si>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</si>
  <si>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</si>
  <si>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</si>
  <si>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</si>
  <si>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</si>
  <si>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</si>
  <si>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</si>
  <si>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</si>
  <si>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</si>
  <si>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</si>
  <si>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</si>
  <si>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</si>
  <si>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</si>
  <si>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</si>
  <si>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</si>
  <si>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</si>
  <si>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</si>
  <si>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</si>
  <si>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</si>
  <si>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</si>
  <si>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</si>
  <si>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</si>
  <si>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</si>
  <si>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</si>
  <si>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</si>
  <si>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</si>
  <si>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</si>
  <si>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</si>
  <si>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</si>
  <si>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</si>
  <si>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</si>
  <si>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</si>
  <si>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</si>
  <si>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</si>
  <si>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</si>
  <si>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</si>
  <si>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</si>
  <si>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</si>
  <si>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</si>
  <si>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</si>
  <si>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</si>
  <si>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</si>
  <si>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</si>
  <si>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</si>
  <si>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</si>
  <si>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</si>
  <si>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</si>
  <si>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</si>
  <si>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</si>
  <si>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</si>
  <si>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</si>
  <si>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</si>
  <si>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</si>
  <si>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</si>
  <si>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</si>
  <si>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</si>
  <si>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</si>
  <si>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</si>
  <si>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</si>
  <si>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</si>
  <si>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</si>
  <si>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</si>
  <si>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</si>
  <si>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</si>
  <si>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</si>
  <si>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</si>
  <si>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</si>
  <si>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</si>
  <si>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</si>
  <si>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</si>
  <si>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</si>
  <si>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</si>
  <si>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</si>
  <si>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</si>
  <si>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</si>
  <si>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</si>
  <si>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</si>
  <si>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</si>
  <si>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</si>
  <si>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</si>
  <si>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</si>
  <si>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</si>
  <si>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</si>
  <si>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</si>
  <si>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</si>
  <si>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</si>
  <si>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</si>
  <si>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</si>
  <si>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</si>
  <si>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</si>
  <si>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</si>
  <si>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</si>
  <si>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</si>
  <si>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</si>
  <si>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</si>
  <si>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</si>
  <si>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</si>
  <si>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</si>
  <si>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</si>
  <si>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</si>
  <si>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</si>
  <si>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</si>
  <si>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</si>
  <si>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</si>
  <si>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</si>
  <si>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</si>
  <si>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</si>
  <si>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</si>
  <si>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</si>
  <si>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</si>
  <si>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</si>
  <si>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</si>
  <si>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</si>
  <si>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</si>
  <si>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</si>
  <si>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</si>
  <si>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</si>
  <si>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</si>
  <si>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</si>
  <si>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</si>
  <si>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</si>
  <si>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</si>
  <si>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</si>
  <si>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</si>
  <si>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</si>
  <si>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</si>
  <si>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</si>
  <si>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</si>
  <si>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</si>
  <si>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</si>
  <si>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</si>
  <si>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</si>
  <si>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</si>
  <si>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</si>
  <si>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</si>
  <si>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</si>
  <si>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</si>
  <si>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</si>
  <si>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</si>
  <si>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</si>
  <si>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</si>
  <si>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</si>
  <si>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</si>
  <si>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0.14</t>
  </si>
  <si>
    <t>▲ 0.01</t>
  </si>
  <si>
    <t>▲ 4.57</t>
  </si>
  <si>
    <t>一般会計</t>
  </si>
  <si>
    <t>下水道事業会計</t>
  </si>
  <si>
    <t>介護保険特別会計</t>
  </si>
  <si>
    <t>国民健康保険特別会計</t>
  </si>
  <si>
    <t>後期高齢者医療特別会計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</si>
  <si>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</si>
  <si>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</si>
  <si>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</si>
  <si>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</si>
  <si>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</si>
  <si>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</si>
  <si>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</si>
  <si>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</si>
  <si>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</si>
  <si>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地域福祉基金</t>
    <rPh sb="0" eb="2">
      <t>チイキ</t>
    </rPh>
    <rPh sb="2" eb="4">
      <t>フクシ</t>
    </rPh>
    <rPh sb="4" eb="6">
      <t>キキン</t>
    </rPh>
    <phoneticPr fontId="5"/>
  </si>
  <si>
    <t>文化振興基金</t>
    <rPh sb="0" eb="2">
      <t>ブンカ</t>
    </rPh>
    <rPh sb="2" eb="4">
      <t>シンコウ</t>
    </rPh>
    <rPh sb="4" eb="6">
      <t>キキン</t>
    </rPh>
    <phoneticPr fontId="5"/>
  </si>
  <si>
    <t>国際交流基金</t>
    <rPh sb="0" eb="2">
      <t>コクサイ</t>
    </rPh>
    <rPh sb="2" eb="4">
      <t>コウリュウ</t>
    </rPh>
    <rPh sb="4" eb="6">
      <t>キキン</t>
    </rPh>
    <phoneticPr fontId="5"/>
  </si>
  <si>
    <t>緑のまちづくり基金</t>
    <rPh sb="0" eb="1">
      <t>ミドリ</t>
    </rPh>
    <rPh sb="7" eb="9">
      <t>キキン</t>
    </rPh>
    <phoneticPr fontId="5"/>
  </si>
  <si>
    <t>職員退職手当基金</t>
    <rPh sb="0" eb="2">
      <t>ショクイン</t>
    </rPh>
    <rPh sb="2" eb="4">
      <t>タイショク</t>
    </rPh>
    <rPh sb="4" eb="6">
      <t>テアテ</t>
    </rPh>
    <rPh sb="6" eb="8">
      <t>キキン</t>
    </rPh>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</si>
  <si>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</si>
  <si>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</si>
  <si>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水道事業会計（市町村域水道事業）
大阪狭山水道事業</t>
    <rPh sb="15" eb="16">
      <t>ケイ</t>
    </rPh>
    <rPh sb="27" eb="31">
      <t>オオサカサヤマ</t>
    </rPh>
    <rPh sb="31" eb="33">
      <t>スイドウ</t>
    </rPh>
    <rPh sb="33" eb="35">
      <t>ジギョウ</t>
    </rPh>
    <phoneticPr fontId="27"/>
  </si>
  <si>
    <t>大阪広域水道企業団
（工業用水道事業会計）</t>
  </si>
  <si>
    <t>南河内環境事業組合(旧南河内清掃施設組合)</t>
  </si>
  <si>
    <t>大阪広域水道企業団
水道事業会計（水道用水供給事業）</t>
  </si>
  <si>
    <t>-</t>
    <phoneticPr fontId="2"/>
  </si>
  <si>
    <t>大阪狭山市文化振興事業団</t>
    <rPh sb="0" eb="5">
      <t>オオサカサヤマシ</t>
    </rPh>
    <rPh sb="5" eb="12">
      <t>ブンカシンコウジギョウダン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</si>
  <si>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</si>
  <si>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</si>
  <si>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</si>
  <si>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30年度から該当なし（マイナス値）で推移しており、類似団体内平均値11.2％と比較すると良好な水準にある。一方で、有形固定資産減価償却率は66.2％で令和2年度と比較すると1.7ポイント悪化、類似団体内平均値と比べても3.0ポイント高く、水準としては高止まりしている。
　これまでの公共施設等への老朽化対策の抑制が、将来負担の良好な水準の一因となっているが、今後、施設の安全性の確保等から必要な老朽化対策を実施していくと、将来負担が増加していくことが見込まれるため、施設の統廃合を含めた総量の合理化なども検討のうえ、将来負担の水準にも留意した計画的な対策を講じ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</si>
  <si>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</si>
  <si>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</si>
  <si>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</si>
  <si>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</si>
  <si>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</si>
  <si>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</si>
  <si>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将来負担比率・実質公債費比率は、ともに類似団体内平均値に比べ、良好な水準で推移している。
　しかしながら、本市では、これまで財政健全化（債務圧縮）を推進してきた過程において、施設改修等については必要最小限に留めてきた経過があり、インフラ資産を含め、公共施設の老朽化対策を実施していかなければならない状況にある。
　今後も、将来負担比率・実質公債費比率などの健全化指標に留意しつつ、公共施設等総合管理計画などを踏まえ、計画的かつ効率的な対策を講じていく必要がある。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</si>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</sst>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D35F-490E-B86E-46E9287A94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29227</c:v>
                </c:pt>
                <c:pt idx="1">
                  <c:v>48484</c:v>
                </c:pt>
                <c:pt idx="2">
                  <c:v>26508</c:v>
                </c:pt>
                <c:pt idx="3">
                  <c:v>23556</c:v>
                </c:pt>
                <c:pt idx="4">
                  <c:v>13466</c:v>
                </c:pt>
              </c:numCache>
            </c:numRef>
          </c:val>
          <c:smooth val="0"/>
          <c:extLst>
            <c:ext xmlns:c16="http://schemas.microsoft.com/office/drawing/2014/chart" uri="{C3380CC4-5D6E-409C-BE32-E72D297353CC}">
              <c16:uniqueId val="{00000001-D35F-490E-B86E-46E9287A94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4.03</c:v>
                </c:pt>
                <c:pt idx="1">
                  <c:v>3.94</c:v>
                </c:pt>
                <c:pt idx="2">
                  <c:v>0.43</c:v>
                </c:pt>
                <c:pt idx="3">
                  <c:v>1.31</c:v>
                </c:pt>
                <c:pt idx="4">
                  <c:v>6.26</c:v>
                </c:pt>
              </c:numCache>
            </c:numRef>
          </c:val>
          <c:extLst>
            <c:ext xmlns:c16="http://schemas.microsoft.com/office/drawing/2014/chart" uri="{C3380CC4-5D6E-409C-BE32-E72D297353CC}">
              <c16:uniqueId val="{00000000-4897-4881-8931-F926E83B8B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27.01</c:v>
                </c:pt>
                <c:pt idx="1">
                  <c:v>26.78</c:v>
                </c:pt>
                <c:pt idx="2">
                  <c:v>25.58</c:v>
                </c:pt>
                <c:pt idx="3">
                  <c:v>24.77</c:v>
                </c:pt>
                <c:pt idx="4">
                  <c:v>23.15</c:v>
                </c:pt>
              </c:numCache>
            </c:numRef>
          </c:val>
          <c:extLst>
            <c:ext xmlns:c16="http://schemas.microsoft.com/office/drawing/2014/chart" uri="{C3380CC4-5D6E-409C-BE32-E72D297353CC}">
              <c16:uniqueId val="{00000001-4897-4881-8931-F926E83B8B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-0.14000000000000001</c:v>
                </c:pt>
                <c:pt idx="1">
                  <c:v>-0.01</c:v>
                </c:pt>
                <c:pt idx="2">
                  <c:v>-4.57</c:v>
                </c:pt>
                <c:pt idx="3">
                  <c:v>0.91</c:v>
                </c:pt>
                <c:pt idx="4">
                  <c:v>5.05</c:v>
                </c:pt>
              </c:numCache>
            </c:numRef>
          </c:val>
          <c:smooth val="0"/>
          <c:extLst>
            <c:ext xmlns:c16="http://schemas.microsoft.com/office/drawing/2014/chart" uri="{C3380CC4-5D6E-409C-BE32-E72D297353CC}">
              <c16:uniqueId val="{00000002-4897-4881-8931-F926E83B8B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12.99</c:v>
                </c:pt>
                <c:pt idx="2">
                  <c:v>#N/A</c:v>
                </c:pt>
                <c:pt idx="3">
                  <c:v>12.38</c:v>
                </c:pt>
                <c:pt idx="4">
                  <c:v>#N/A</c:v>
                </c:pt>
                <c:pt idx="5">
                  <c:v>13.3</c:v>
                </c:pt>
                <c:pt idx="6">
                  <c:v>#N/A</c:v>
                </c:pt>
                <c:pt idx="7">
                  <c:v>13.77</c:v>
                </c:pt>
                <c:pt idx="8">
                  <c:v>0</c:v>
                </c:pt>
                <c:pt idx="9">
                  <c:v>0</c:v>
                </c:pt>
              </c:numCache>
            </c:numRef>
          </c:val>
          <c:extLst>
            <c:ext xmlns:c16="http://schemas.microsoft.com/office/drawing/2014/chart" uri="{C3380CC4-5D6E-409C-BE32-E72D297353CC}">
              <c16:uniqueId val="{00000000-FF77-4533-8ACF-3471EB2211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77-4533-8ACF-3471EB2211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F77-4533-8ACF-3471EB2211C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F77-4533-8ACF-3471EB2211C7}"/>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F77-4533-8ACF-3471EB2211C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0.33</c:v>
                </c:pt>
                <c:pt idx="2">
                  <c:v>#N/A</c:v>
                </c:pt>
                <c:pt idx="3">
                  <c:v>0.33</c:v>
                </c:pt>
                <c:pt idx="4">
                  <c:v>#N/A</c:v>
                </c:pt>
                <c:pt idx="5">
                  <c:v>0.32</c:v>
                </c:pt>
                <c:pt idx="6">
                  <c:v>#N/A</c:v>
                </c:pt>
                <c:pt idx="7">
                  <c:v>0.31</c:v>
                </c:pt>
                <c:pt idx="8">
                  <c:v>#N/A</c:v>
                </c:pt>
                <c:pt idx="9">
                  <c:v>0.3</c:v>
                </c:pt>
              </c:numCache>
            </c:numRef>
          </c:val>
          <c:extLst>
            <c:ext xmlns:c16="http://schemas.microsoft.com/office/drawing/2014/chart" uri="{C3380CC4-5D6E-409C-BE32-E72D297353CC}">
              <c16:uniqueId val="{00000005-FF77-4533-8ACF-3471EB2211C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6.06</c:v>
                </c:pt>
                <c:pt idx="2">
                  <c:v>#N/A</c:v>
                </c:pt>
                <c:pt idx="3">
                  <c:v>2.4900000000000002</c:v>
                </c:pt>
                <c:pt idx="4">
                  <c:v>#N/A</c:v>
                </c:pt>
                <c:pt idx="5">
                  <c:v>1.67</c:v>
                </c:pt>
                <c:pt idx="6">
                  <c:v>#N/A</c:v>
                </c:pt>
                <c:pt idx="7">
                  <c:v>2.74</c:v>
                </c:pt>
                <c:pt idx="8">
                  <c:v>#N/A</c:v>
                </c:pt>
                <c:pt idx="9">
                  <c:v>1.59</c:v>
                </c:pt>
              </c:numCache>
            </c:numRef>
          </c:val>
          <c:extLst>
            <c:ext xmlns:c16="http://schemas.microsoft.com/office/drawing/2014/chart" uri="{C3380CC4-5D6E-409C-BE32-E72D297353CC}">
              <c16:uniqueId val="{00000006-FF77-4533-8ACF-3471EB2211C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1.51</c:v>
                </c:pt>
                <c:pt idx="2">
                  <c:v>#N/A</c:v>
                </c:pt>
                <c:pt idx="3">
                  <c:v>1.31</c:v>
                </c:pt>
                <c:pt idx="4">
                  <c:v>#N/A</c:v>
                </c:pt>
                <c:pt idx="5">
                  <c:v>0.73</c:v>
                </c:pt>
                <c:pt idx="6">
                  <c:v>#N/A</c:v>
                </c:pt>
                <c:pt idx="7">
                  <c:v>1.2</c:v>
                </c:pt>
                <c:pt idx="8">
                  <c:v>#N/A</c:v>
                </c:pt>
                <c:pt idx="9">
                  <c:v>1.7</c:v>
                </c:pt>
              </c:numCache>
            </c:numRef>
          </c:val>
          <c:extLst>
            <c:ext xmlns:c16="http://schemas.microsoft.com/office/drawing/2014/chart" uri="{C3380CC4-5D6E-409C-BE32-E72D297353CC}">
              <c16:uniqueId val="{00000007-FF77-4533-8ACF-3471EB2211C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4.12</c:v>
                </c:pt>
                <c:pt idx="2">
                  <c:v>#N/A</c:v>
                </c:pt>
                <c:pt idx="3">
                  <c:v>4.29</c:v>
                </c:pt>
                <c:pt idx="4">
                  <c:v>#N/A</c:v>
                </c:pt>
                <c:pt idx="5">
                  <c:v>4.16</c:v>
                </c:pt>
                <c:pt idx="6">
                  <c:v>#N/A</c:v>
                </c:pt>
                <c:pt idx="7">
                  <c:v>3.91</c:v>
                </c:pt>
                <c:pt idx="8">
                  <c:v>#N/A</c:v>
                </c:pt>
                <c:pt idx="9">
                  <c:v>3.72</c:v>
                </c:pt>
              </c:numCache>
            </c:numRef>
          </c:val>
          <c:extLst>
            <c:ext xmlns:c16="http://schemas.microsoft.com/office/drawing/2014/chart" uri="{C3380CC4-5D6E-409C-BE32-E72D297353CC}">
              <c16:uniqueId val="{00000008-FF77-4533-8ACF-3471EB2211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4.03</c:v>
                </c:pt>
                <c:pt idx="2">
                  <c:v>#N/A</c:v>
                </c:pt>
                <c:pt idx="3">
                  <c:v>3.94</c:v>
                </c:pt>
                <c:pt idx="4">
                  <c:v>#N/A</c:v>
                </c:pt>
                <c:pt idx="5">
                  <c:v>0.43</c:v>
                </c:pt>
                <c:pt idx="6">
                  <c:v>#N/A</c:v>
                </c:pt>
                <c:pt idx="7">
                  <c:v>1.3</c:v>
                </c:pt>
                <c:pt idx="8">
                  <c:v>#N/A</c:v>
                </c:pt>
                <c:pt idx="9">
                  <c:v>6.26</c:v>
                </c:pt>
              </c:numCache>
            </c:numRef>
          </c:val>
          <c:extLst>
            <c:ext xmlns:c16="http://schemas.microsoft.com/office/drawing/2014/chart" uri="{C3380CC4-5D6E-409C-BE32-E72D297353CC}">
              <c16:uniqueId val="{00000009-FF77-4533-8ACF-3471EB2211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1722</c:v>
                </c:pt>
                <c:pt idx="5">
                  <c:v>1718</c:v>
                </c:pt>
                <c:pt idx="8">
                  <c:v>1690</c:v>
                </c:pt>
                <c:pt idx="11">
                  <c:v>1683</c:v>
                </c:pt>
                <c:pt idx="14">
                  <c:v>1659</c:v>
                </c:pt>
              </c:numCache>
            </c:numRef>
          </c:val>
          <c:extLst>
            <c:ext xmlns:c16="http://schemas.microsoft.com/office/drawing/2014/chart" uri="{C3380CC4-5D6E-409C-BE32-E72D297353CC}">
              <c16:uniqueId val="{00000000-4BFB-47E7-8746-FA38EAC635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FB-47E7-8746-FA38EAC635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BFB-47E7-8746-FA38EAC635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c:v>
                </c:pt>
                <c:pt idx="3">
                  <c:v>3</c:v>
                </c:pt>
                <c:pt idx="6">
                  <c:v>1</c:v>
                </c:pt>
                <c:pt idx="9">
                  <c:v>1</c:v>
                </c:pt>
                <c:pt idx="12">
                  <c:v>2</c:v>
                </c:pt>
              </c:numCache>
            </c:numRef>
          </c:val>
          <c:extLst>
            <c:ext xmlns:c16="http://schemas.microsoft.com/office/drawing/2014/chart" uri="{C3380CC4-5D6E-409C-BE32-E72D297353CC}">
              <c16:uniqueId val="{00000003-4BFB-47E7-8746-FA38EAC635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267</c:v>
                </c:pt>
                <c:pt idx="3">
                  <c:v>250</c:v>
                </c:pt>
                <c:pt idx="6">
                  <c:v>235</c:v>
                </c:pt>
                <c:pt idx="9">
                  <c:v>252</c:v>
                </c:pt>
                <c:pt idx="12">
                  <c:v>232</c:v>
                </c:pt>
              </c:numCache>
            </c:numRef>
          </c:val>
          <c:extLst>
            <c:ext xmlns:c16="http://schemas.microsoft.com/office/drawing/2014/chart" uri="{C3380CC4-5D6E-409C-BE32-E72D297353CC}">
              <c16:uniqueId val="{00000004-4BFB-47E7-8746-FA38EAC635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FB-47E7-8746-FA38EAC635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FB-47E7-8746-FA38EAC635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1675</c:v>
                </c:pt>
                <c:pt idx="3">
                  <c:v>1597</c:v>
                </c:pt>
                <c:pt idx="6">
                  <c:v>1708</c:v>
                </c:pt>
                <c:pt idx="9">
                  <c:v>1772</c:v>
                </c:pt>
                <c:pt idx="12">
                  <c:v>1836</c:v>
                </c:pt>
              </c:numCache>
            </c:numRef>
          </c:val>
          <c:extLst>
            <c:ext xmlns:c16="http://schemas.microsoft.com/office/drawing/2014/chart" uri="{C3380CC4-5D6E-409C-BE32-E72D297353CC}">
              <c16:uniqueId val="{00000007-4BFB-47E7-8746-FA38EAC635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223</c:v>
                </c:pt>
                <c:pt idx="2">
                  <c:v>#N/A</c:v>
                </c:pt>
                <c:pt idx="3">
                  <c:v>#N/A</c:v>
                </c:pt>
                <c:pt idx="4">
                  <c:v>132</c:v>
                </c:pt>
                <c:pt idx="5">
                  <c:v>#N/A</c:v>
                </c:pt>
                <c:pt idx="6">
                  <c:v>#N/A</c:v>
                </c:pt>
                <c:pt idx="7">
                  <c:v>254</c:v>
                </c:pt>
                <c:pt idx="8">
                  <c:v>#N/A</c:v>
                </c:pt>
                <c:pt idx="9">
                  <c:v>#N/A</c:v>
                </c:pt>
                <c:pt idx="10">
                  <c:v>342</c:v>
                </c:pt>
                <c:pt idx="11">
                  <c:v>#N/A</c:v>
                </c:pt>
                <c:pt idx="12">
                  <c:v>#N/A</c:v>
                </c:pt>
                <c:pt idx="13">
                  <c:v>411</c:v>
                </c:pt>
                <c:pt idx="14">
                  <c:v>#N/A</c:v>
                </c:pt>
              </c:numCache>
            </c:numRef>
          </c:val>
          <c:smooth val="0"/>
          <c:extLst>
            <c:ext xmlns:c16="http://schemas.microsoft.com/office/drawing/2014/chart" uri="{C3380CC4-5D6E-409C-BE32-E72D297353CC}">
              <c16:uniqueId val="{00000008-4BFB-47E7-8746-FA38EAC635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16288</c:v>
                </c:pt>
                <c:pt idx="5">
                  <c:v>16284</c:v>
                </c:pt>
                <c:pt idx="8">
                  <c:v>15914</c:v>
                </c:pt>
                <c:pt idx="11">
                  <c:v>15884</c:v>
                </c:pt>
                <c:pt idx="14">
                  <c:v>15517</c:v>
                </c:pt>
              </c:numCache>
            </c:numRef>
          </c:val>
          <c:extLst>
            <c:ext xmlns:c16="http://schemas.microsoft.com/office/drawing/2014/chart" uri="{C3380CC4-5D6E-409C-BE32-E72D297353CC}">
              <c16:uniqueId val="{00000000-6E92-45A0-9161-B7474D9DA7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2066</c:v>
                </c:pt>
                <c:pt idx="5">
                  <c:v>2274</c:v>
                </c:pt>
                <c:pt idx="8">
                  <c:v>2283</c:v>
                </c:pt>
                <c:pt idx="11">
                  <c:v>2313</c:v>
                </c:pt>
                <c:pt idx="14">
                  <c:v>2283</c:v>
                </c:pt>
              </c:numCache>
            </c:numRef>
          </c:val>
          <c:extLst>
            <c:ext xmlns:c16="http://schemas.microsoft.com/office/drawing/2014/chart" uri="{C3380CC4-5D6E-409C-BE32-E72D297353CC}">
              <c16:uniqueId val="{00000001-6E92-45A0-9161-B7474D9DA7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4263</c:v>
                </c:pt>
                <c:pt idx="5">
                  <c:v>4780</c:v>
                </c:pt>
                <c:pt idx="8">
                  <c:v>4887</c:v>
                </c:pt>
                <c:pt idx="11">
                  <c:v>4698</c:v>
                </c:pt>
                <c:pt idx="14">
                  <c:v>4883</c:v>
                </c:pt>
              </c:numCache>
            </c:numRef>
          </c:val>
          <c:extLst>
            <c:ext xmlns:c16="http://schemas.microsoft.com/office/drawing/2014/chart" uri="{C3380CC4-5D6E-409C-BE32-E72D297353CC}">
              <c16:uniqueId val="{00000002-6E92-45A0-9161-B7474D9DA7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92-45A0-9161-B7474D9DA7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92-45A0-9161-B7474D9DA7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92-45A0-9161-B7474D9DA7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3065</c:v>
                </c:pt>
                <c:pt idx="3">
                  <c:v>2950</c:v>
                </c:pt>
                <c:pt idx="6">
                  <c:v>2933</c:v>
                </c:pt>
                <c:pt idx="9">
                  <c:v>2339</c:v>
                </c:pt>
                <c:pt idx="12">
                  <c:v>2252</c:v>
                </c:pt>
              </c:numCache>
            </c:numRef>
          </c:val>
          <c:extLst>
            <c:ext xmlns:c16="http://schemas.microsoft.com/office/drawing/2014/chart" uri="{C3380CC4-5D6E-409C-BE32-E72D297353CC}">
              <c16:uniqueId val="{00000006-6E92-45A0-9161-B7474D9DA7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c:v>
                </c:pt>
                <c:pt idx="3">
                  <c:v>2</c:v>
                </c:pt>
                <c:pt idx="6">
                  <c:v>11</c:v>
                </c:pt>
                <c:pt idx="9">
                  <c:v>179</c:v>
                </c:pt>
                <c:pt idx="12">
                  <c:v>350</c:v>
                </c:pt>
              </c:numCache>
            </c:numRef>
          </c:val>
          <c:extLst>
            <c:ext xmlns:c16="http://schemas.microsoft.com/office/drawing/2014/chart" uri="{C3380CC4-5D6E-409C-BE32-E72D297353CC}">
              <c16:uniqueId val="{00000007-6E92-45A0-9161-B7474D9DA7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3041</c:v>
                </c:pt>
                <c:pt idx="3">
                  <c:v>2702</c:v>
                </c:pt>
                <c:pt idx="6">
                  <c:v>2479</c:v>
                </c:pt>
                <c:pt idx="9">
                  <c:v>2355</c:v>
                </c:pt>
                <c:pt idx="12">
                  <c:v>2201</c:v>
                </c:pt>
              </c:numCache>
            </c:numRef>
          </c:val>
          <c:extLst>
            <c:ext xmlns:c16="http://schemas.microsoft.com/office/drawing/2014/chart" uri="{C3380CC4-5D6E-409C-BE32-E72D297353CC}">
              <c16:uniqueId val="{00000008-6E92-45A0-9161-B7474D9DA7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E92-45A0-9161-B7474D9DA7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16650</c:v>
                </c:pt>
                <c:pt idx="3">
                  <c:v>17297</c:v>
                </c:pt>
                <c:pt idx="6">
                  <c:v>17375</c:v>
                </c:pt>
                <c:pt idx="9">
                  <c:v>17215</c:v>
                </c:pt>
                <c:pt idx="12">
                  <c:v>16511</c:v>
                </c:pt>
              </c:numCache>
            </c:numRef>
          </c:val>
          <c:extLst>
            <c:ext xmlns:c16="http://schemas.microsoft.com/office/drawing/2014/chart" uri="{C3380CC4-5D6E-409C-BE32-E72D297353CC}">
              <c16:uniqueId val="{0000000A-6E92-45A0-9161-B7474D9DA7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E92-45A0-9161-B7474D9DA7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3038</c:v>
                </c:pt>
                <c:pt idx="1">
                  <c:v>3040</c:v>
                </c:pt>
                <c:pt idx="2">
                  <c:v>3041</c:v>
                </c:pt>
              </c:numCache>
            </c:numRef>
          </c:val>
          <c:extLst>
            <c:ext xmlns:c16="http://schemas.microsoft.com/office/drawing/2014/chart" uri="{C3380CC4-5D6E-409C-BE32-E72D297353CC}">
              <c16:uniqueId val="{00000000-4F33-4399-80B8-B06D548E00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37</c:v>
                </c:pt>
                <c:pt idx="1">
                  <c:v>37</c:v>
                </c:pt>
                <c:pt idx="2">
                  <c:v>148</c:v>
                </c:pt>
              </c:numCache>
            </c:numRef>
          </c:val>
          <c:extLst>
            <c:ext xmlns:c16="http://schemas.microsoft.com/office/drawing/2014/chart" uri="{C3380CC4-5D6E-409C-BE32-E72D297353CC}">
              <c16:uniqueId val="{00000001-4F33-4399-80B8-B06D548E00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742</c:v>
                </c:pt>
                <c:pt idx="1">
                  <c:v>623</c:v>
                </c:pt>
                <c:pt idx="2">
                  <c:v>634</c:v>
                </c:pt>
              </c:numCache>
            </c:numRef>
          </c:val>
          <c:extLst>
            <c:ext xmlns:c16="http://schemas.microsoft.com/office/drawing/2014/chart" uri="{C3380CC4-5D6E-409C-BE32-E72D297353CC}">
              <c16:uniqueId val="{00000002-4F33-4399-80B8-B06D548E00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{03E3AB9A-6200-4E25-A5EC-D82A79CB0823}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EDD-4678-97A3-D314279BB0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{5DF14071-C73C-46D8-AB85-B843B64C6C11}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DD-4678-97A3-D314279BB0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{5AA8B092-2E11-4EB5-96C8-2DF94393FD33}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DD-4678-97A3-D314279BB0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{4B9E965E-D2B0-434B-952E-194D55507198}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DD-4678-97A3-D314279BB0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{C3F1375B-5F9D-45AC-9021-533EDC6EF3B6}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DD-4678-97A3-D314279BB07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{6F97FDDD-2C53-413E-80A6-F1CE796B77AC}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EDD-4678-97A3-D314279BB07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{59452F36-47D9-41FF-A63A-7FED94607FAF}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EDD-4678-97A3-D314279BB07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{62127316-FDCD-4E49-A3C9-F76A302EE167}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EDD-4678-97A3-D314279BB07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{E9A0F017-61F3-49DA-AA91-A337543DDCAD}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EDD-4678-97A3-D314279BB0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c:v>
                </c:pt>
                <c:pt idx="8">
                  <c:v>63.8</c:v>
                </c:pt>
                <c:pt idx="16">
                  <c:v>63.9</c:v>
                </c:pt>
                <c:pt idx="24">
                  <c:v>64.5</c:v>
                </c:pt>
                <c:pt idx="32">
                  <c:v>66.2</c:v>
                </c:pt>
              </c:numCache>
            </c:numRef>
          </c:xVal>
          <c:yVal>
            <c:numRef>
              <c:f>公会計指標分析・財政指標組合せ分析表!$BP$51:$DC$51</c:f>
              <c:numCache>
                <c:formatCode>#,##0.0;"▲ "#,##0.0</c:formatCode>
                <c:ptCount val="40"/>
                <c:pt idx="0">
                  <c:v>1.3</c:v>
                </c:pt>
              </c:numCache>
            </c:numRef>
          </c:yVal>
          <c:smooth val="0"/>
          <c:extLst>
            <c:ext xmlns:c16="http://schemas.microsoft.com/office/drawing/2014/chart" uri="{C3380CC4-5D6E-409C-BE32-E72D297353CC}">
              <c16:uniqueId val="{00000009-9EDD-4678-97A3-D314279BB0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{67B9A50E-DD3D-48AA-BA43-061DDA711632}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EDD-4678-97A3-D314279BB0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{6100FB4F-21B0-4059-A2F7-710E5B2EF7CA}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DD-4678-97A3-D314279BB0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{D8FFFF0C-A978-46AA-B52C-560DCAE146F0}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DD-4678-97A3-D314279BB0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{046730D7-DC8E-4FC2-B70B-B6C00EC80C6D}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DD-4678-97A3-D314279BB0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{CA977A6A-6619-42BD-B431-B10C981184ED}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DD-4678-97A3-D314279BB07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{205C8152-AE92-4C51-AB94-CBD91E8E3A86}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EDD-4678-97A3-D314279BB07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{42F50E59-DE44-4F44-84D8-C1ACD356EFDB}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EDD-4678-97A3-D314279BB07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{F5F76791-CFA9-4177-A0F1-E31B87039EF6}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EDD-4678-97A3-D314279BB07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{685312C9-67EC-4EF0-8C73-398CA1FAB01B}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EDD-4678-97A3-D314279BB0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9EDD-4678-97A3-D314279BB07D}"/>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{CEECD04B-67F8-402A-B69F-A98AE7BD1008}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1DF-4C4B-8672-0E8F32BF91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{2DC27AC6-3013-4EE3-8D99-7F3CB807CA0C}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DF-4C4B-8672-0E8F32BF91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{ACB6C749-29AA-4BC2-A00C-3B2CE1C53B65}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DF-4C4B-8672-0E8F32BF91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{AD0EAACC-AFE5-4763-BBB7-1109C3114DF7}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DF-4C4B-8672-0E8F32BF91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{8644490B-5ECA-48B6-823D-2AF0544DE11E}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DF-4C4B-8672-0E8F32BF91E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{446E5DB1-F613-4B75-9A1D-91F31CD54036}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1DF-4C4B-8672-0E8F32BF91E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{25352564-9A1C-4CF5-9422-8249A8F37C9D}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1DF-4C4B-8672-0E8F32BF91E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{758697A0-EBE1-49A0-93EF-D6607BEAA6B9}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1DF-4C4B-8672-0E8F32BF91E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{98213562-FF80-48BB-9F9B-98B3E404D61F}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1DF-4C4B-8672-0E8F32BF91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2</c:v>
                </c:pt>
                <c:pt idx="16">
                  <c:v>1.9</c:v>
                </c:pt>
                <c:pt idx="24">
                  <c:v>2.2000000000000002</c:v>
                </c:pt>
                <c:pt idx="32">
                  <c:v>3</c:v>
                </c:pt>
              </c:numCache>
            </c:numRef>
          </c:xVal>
          <c:yVal>
            <c:numRef>
              <c:f>公会計指標分析・財政指標組合せ分析表!$BP$73:$DC$73</c:f>
              <c:numCache>
                <c:formatCode>#,##0.0;"▲ "#,##0.0</c:formatCode>
                <c:ptCount val="40"/>
                <c:pt idx="0">
                  <c:v>1.3</c:v>
                </c:pt>
              </c:numCache>
            </c:numRef>
          </c:yVal>
          <c:smooth val="0"/>
          <c:extLst>
            <c:ext xmlns:c16="http://schemas.microsoft.com/office/drawing/2014/chart" uri="{C3380CC4-5D6E-409C-BE32-E72D297353CC}">
              <c16:uniqueId val="{00000009-11DF-4C4B-8672-0E8F32BF91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{B7EF068E-88AD-4BDD-B76C-58C6A1301543}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1DF-4C4B-8672-0E8F32BF91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{D27DE58D-411C-4616-B2B1-9C21FA4CD162}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DF-4C4B-8672-0E8F32BF91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{46AB64A4-4978-4C4D-A109-2D920A469EA2}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DF-4C4B-8672-0E8F32BF91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{C58B84C2-8A59-4B01-98DD-313692B48A40}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DF-4C4B-8672-0E8F32BF91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{1D925A58-9100-48EC-9C52-1A1F0273CA09}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DF-4C4B-8672-0E8F32BF91ED}"/>
                </c:ext>
              </c:extLst>
            </c:dLbl>
            <c:dLbl>
              <c:idx val="8"/>
              <c:layout>
                <c:manualLayout>
                  <c:x val="0"/>
                  <c:y val="6.0361721671311139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{C88E952D-6C13-44C5-93EF-3E05E1A14B4E}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1DF-4C4B-8672-0E8F32BF91ED}"/>
                </c:ext>
              </c:extLst>
            </c:dLbl>
            <c:dLbl>
              <c:idx val="16"/>
              <c:layout>
                <c:manualLayout>
                  <c:x val="0"/>
                  <c:y val="2.657532294865358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{3ECE6D40-9FCE-4A18-A901-DC2FDA2B7AA5}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1DF-4C4B-8672-0E8F32BF91ED}"/>
                </c:ext>
              </c:extLst>
            </c:dLbl>
            <c:dLbl>
              <c:idx val="24"/>
              <c:layout>
                <c:manualLayout>
                  <c:x val="0"/>
                  <c:y val="-8.6935332182118442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{C7C94234-61F5-46E5-903E-517978BF4C59}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1DF-4C4B-8672-0E8F32BF91E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{80E7EF27-8B71-4F22-A4CC-974EBD86676D}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1DF-4C4B-8672-0E8F32BF91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11DF-4C4B-8672-0E8F32BF91ED}"/>
            </c:ext>
          </c:extLst>
        </c:ser>
        <c:dLbls>
          <c:showLegendKey val="0"/>
          <c:showVal val="1"/>
          <c:showCatName val="0"/>
          <c:showSerName val="0"/>
          <c:showPercent val="0"/>
          <c:showBubbleSize val="0"/>
        </c:dLbls>
        <c:axId val="84219776"/>
        <c:axId val="84234240"/>
      </c:scatterChart>
      <c:valAx>
        <c:axId val="84219776"/>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元利償還金については、令和元年度より増加に転じ、令和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年度においても、過年度に発行した教育施設に係る建設事業債の償還開始等により前年度と比較して増加したことから、実質公債費比率の分子が増加した。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今後も事業の選択と集中により新規発行を抑制し、公債費の適正化に取り組んでいく。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地方債の現在高や公営企業債等繰入見込額、退職手当負担見込額の減少等により、将来負担額が減少し、令和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年度の将来負担比率はマイナスとなった。</a:t>
          </a:r>
        </a:p>
        <a:p>
          <a:r>
            <a:rPr kumimoji="1" lang="ja-JP" altLang="en-US" sz="1200">
              <a:latin typeface="ＭＳ ゴシック" pitchFamily="49" charset="-128"/>
              <a:ea typeface="ＭＳ ゴシック" pitchFamily="49" charset="-128"/>
            </a:rPr>
            <a:t>　今後も引き続き、計画的な地方債の発行に努める</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大阪府大阪狭山市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これは、地方交付税追加交付分（臨時財政対策債償還基金費）の一部を積み立てたことにより、減債基金で約</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億円増加したことが主な要因である。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基金ごとの取り扱い方針については、下記のとおりであるが、いずれの基金についても、目的に沿った有効な活用を行うために、各種の計画や収支見込み等を勘案した適切な準備（積立）を行うとともに、基金からの財源充当（取り崩し）については、充当対象施策の必要性や緊急性等を十分に勘案するとともに、持続可能な財政運営に資するべく慎重に行い、適切な財源措置に努めていく。</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また各種基金については、現在、全額を定期預金にて運用しているが、超低金利状況を鑑み、運用方法について検討を行い、財源確保に努める。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・地域福祉基金：地域福祉の推進に資するために設置　　　　　　　　　　　　　　</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・職員退職手当基金：退職手当の財源に不足を生じたときの財源を積み立てるために設置</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・文化振興基金：市民の文化の振興に資するために設置</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・国際交流基金：国際交流と国際理解を深める諸事業の推進を図るために設置</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・緑のまちづくり基金：ふるさと創生事業を含む緑のまちづくりの推進を図るために設置</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・市民公益活動促進基金：市民公益活動の促進に要する経費に充てるために設置</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・子育て応援基金：市民が安心して子育てができる環境づくりを推進することを目的として設置</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・森林環境譲与税基金：森林の整備及びその促進に関する事業に要する経費に充てるために設置</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・新型コロナウイルス感染症等対策基金：新型コロナウイルス感染症等の感染拡大防止や感染拡大の影響を受けた市民生活の支援及び地域経済の活性化に資することを目的として設置</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職員退職手当基金については、取り崩しを行わず、運用利子収入分のみを積み立てたことから、横ばいとなっている。</a:t>
          </a:r>
          <a:endPar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その他の特定目的基金については、一部事業に係る財源として取り崩しを行ったものの、ふるさと納税寄附金の積み立てにより、残高は増加した。</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職員退職手当基金については、令和</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年度以降に退職者数・退職手当額の増加が見込まれており、決算状況と収支見込みを勘案した計画的な積立を行っていく。</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その他の特定目的金については、財源とする寄付金等の増収に向けた取り組みを強化していくとともに、多様化する市民ニーズに柔軟に対応するために、必要となる施策の実現に向け、適切な財源充当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年度は取り崩しを行わず、運用利子収入分</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百万円を積み立てたことから、基金残高は微増した。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の緊急対応時のほか、市の対応として必要不可欠な財源措置に柔軟に対応するため積み立てているものであり、今後も市の財政運営状況・決算状況等を勘案し、積立・取り崩しについては適切な対応に努める。</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近年の市の行政経営の課題として、社会保障関係経費の増嵩による経常経費の上昇や、公共施設の老朽化対策等があるため、決算状況と収支見込みを踏まえた適切な備え（積み増し等）を講じるとともに、計画に基づいた効率的・効果的な執行のための財源措置に努めていく必要がある。</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年度は、地方交付税追加交付分（臨時財政対策債償還基金費）の一部を積み立てたことから、残高は大きく増加した。</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現在償還中の地方債については、原則的に、国等の公的機関または金融機関からの借り入れで元利均等または元金均等返済となっており、償還額の平準化が図られていること、金利水準の変動による借り換え等の必要性が低いことなどから、当面の間、当該基金については、運用利子収入分のみの積立を継続していく見込みである。</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なお、令和</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年度に積み立てた基金については、臨時財政対策債の償還に合わせて計画的に取り崩しを行う。</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今後の、市の財政状況の変動に伴う起債発行（償還額）状況や市場環境の変化に注視しつつ、必要に応じた適切な措置を講じていく。</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F2DEAFA-490C-410F-9F0F-1B8492876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81FBDE1-340C-4B9B-A066-C6A1A0CDA6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5101C104-038B-4CE4-988E-82D99544AA0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2480CAB-63D4-4FAF-BABC-18FE4F6E253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D140BDDF-D017-4815-A571-5636754E7AA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F9CA3106-21E3-4831-826C-53E3EE7BECA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9D49FB09-4E38-45F7-8E41-A290696767A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89793181-EBD5-4B37-B5AB-505C7064FAA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2F8988DD-2FB6-4CE2-A746-DB849FF02B4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3DCF29C5-F3EE-4BF3-B795-32F2306BC00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7A2C510-5173-4DDA-93A8-2537BE5CBFF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5EA96B84-969E-4917-95AF-D5715619C52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EDA2ED69-C8E2-41A4-A8DE-D784B94C011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EC89FA75-D976-4063-80EE-3F11B5DB621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5381AAE6-BDD3-4468-B4B4-30B736F9394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EFA339F8-76EC-44EA-939B-F1F819A3F8D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6C3DA1A0-B919-43C1-92D5-B8AF4C308EE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61D71A39-76F5-4FFA-9136-007ECD011D8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B707B24C-5111-4C80-B6FE-A4AFCDA76D6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51FC94BC-CCF4-4746-BCEB-D808CA81C4D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58,496
58,024
11.92
23,200,352
22,365,988
822,805
13,135,946
16,510,932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543200C8-8F50-48C2-835E-CC197AC2A62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93989930-03CA-417E-AF75-A3829152092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D6DB600D-F652-40EB-B8F0-16BD9E37633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1824F8C-B295-4FFF-B804-066A1724DA7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9A2D1F74-A790-4B18-BE34-758C85D483B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377F6E6F-069E-4BCB-AB0E-C74BA32CDBF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29F06DF0-3AB8-4E70-A857-F493040685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52BDADD5-458C-4421-9620-A5D76FCA56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EE2A6AC1-63A9-49DA-B3A3-BF9E01CC946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A1B195B-ECA2-4224-A337-0C9EC6B2864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D0DFA976-ACE8-48F9-8D19-22DD2C79C2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B1F0A033-2137-4E33-ABE6-AD7E7A3FCD7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4BBE3CAB-C1C2-439E-BC5A-F22FFECB8F4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36B653EB-3774-4602-8412-DDFA5704384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525E9013-96DB-4C25-88F7-B7DD8EC0BA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22A057A8-E0A2-4067-B34D-F92E5571873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6341078E-AC70-4DA0-A971-11B74BE403F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BAC350E-EF3E-425D-B5F4-BF15B0B0134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E807DB9D-4BC3-47C5-8735-B8E77D1CF2D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B4DA24CE-D6BF-4B12-A913-0244658E868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47705485-9B22-4140-ACF5-26B91200E50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4122E128-B133-4E9F-AD43-BF4139DAF0F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1ADFF673-7013-41B4-B7B6-08ABCCB9831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D32EF674-7D71-4F90-9172-4C9709779D9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622359EC-E69A-4069-AEDA-1FF2B0780E5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2E764AE0-4592-46C7-BC8E-138CE564996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EF1BAFFA-5AD0-4510-A5B8-D29BD24CEF9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F26BF1F7-44A9-45E7-A17F-8CC83D8D6CD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B290A7D1-E26C-4BC2-A0BC-426C5DDDD06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882D7D43-C16A-456E-988D-1225355C225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2C84B705-3008-461E-ABE7-9E37D1C257E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2BF9145-D79E-4B88-B47F-EEFC2AC1587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42F2D280-04A3-4572-8BC7-E9EF10C717B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65336F89-9588-4051-8247-F2062152C2F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B01AACEE-D72D-4D42-8E9A-50D08D75927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66.2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％で、類似団体内平均値と比べ、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ポイント高く、令和２年度と比較すると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本市ではこれまで、債務圧縮を図る中で、公共施設への老朽化対策を抑制してきた経過があり、公共施設の老朽化が着実に進行してきた。</a:t>
          </a:r>
          <a:endParaRPr lang="ja-JP" altLang="ja-JP">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各施設の安全性を確保する観点からも、今後は、計画的な対策を講じていく必要がある。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C18ED6B6-71F6-452B-BB9D-2C484A14181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C17F6D85-7DEA-48A8-B71D-E2C7E6DEDC7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1E25D7D1-DBEF-4311-9428-F4B7407B944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0" name="直線コネクタ 59">
          <a:extLst>
            <a:ext uri="{FF2B5EF4-FFF2-40B4-BE49-F238E27FC236}">
              <a16:creationId xmlns:a16="http://schemas.microsoft.com/office/drawing/2014/main" id="{369071EA-ED77-490E-BC76-E433FBBDAF49}"/>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1" name="テキスト ボックス 60">
          <a:extLst>
            <a:ext uri="{FF2B5EF4-FFF2-40B4-BE49-F238E27FC236}">
              <a16:creationId xmlns:a16="http://schemas.microsoft.com/office/drawing/2014/main" id="{7BC6C24F-F3D7-4177-8362-2B14935BB2C5}"/>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77CAEE6A-AEDC-453C-8F20-CBBBD88415D7}"/>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E3D92ECC-D577-4200-B2C6-E247E5F2DD35}"/>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4" name="直線コネクタ 63">
          <a:extLst>
            <a:ext uri="{FF2B5EF4-FFF2-40B4-BE49-F238E27FC236}">
              <a16:creationId xmlns:a16="http://schemas.microsoft.com/office/drawing/2014/main" id="{9ADDF1DE-6E78-47F6-B274-86263B8DBC63}"/>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5" name="テキスト ボックス 64">
          <a:extLst>
            <a:ext uri="{FF2B5EF4-FFF2-40B4-BE49-F238E27FC236}">
              <a16:creationId xmlns:a16="http://schemas.microsoft.com/office/drawing/2014/main" id="{DC8BB1D6-079C-4251-9428-7E6E1CE3AF03}"/>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C2CE37D1-F9B5-4DE4-870A-14E226D921C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95332A37-8737-4E48-AA45-2E0EFB7B6C2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8" name="直線コネクタ 67">
          <a:extLst>
            <a:ext uri="{FF2B5EF4-FFF2-40B4-BE49-F238E27FC236}">
              <a16:creationId xmlns:a16="http://schemas.microsoft.com/office/drawing/2014/main" id="{B56662D3-295B-4B03-8F7F-75245D8FC849}"/>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9" name="テキスト ボックス 68">
          <a:extLst>
            <a:ext uri="{FF2B5EF4-FFF2-40B4-BE49-F238E27FC236}">
              <a16:creationId xmlns:a16="http://schemas.microsoft.com/office/drawing/2014/main" id="{880412CA-384F-44A5-9356-F4AD6528F324}"/>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0" name="直線コネクタ 69">
          <a:extLst>
            <a:ext uri="{FF2B5EF4-FFF2-40B4-BE49-F238E27FC236}">
              <a16:creationId xmlns:a16="http://schemas.microsoft.com/office/drawing/2014/main" id="{FA86AA9E-FF3F-4A4F-90E0-9F91223461A8}"/>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1" name="テキスト ボックス 70">
          <a:extLst>
            <a:ext uri="{FF2B5EF4-FFF2-40B4-BE49-F238E27FC236}">
              <a16:creationId xmlns:a16="http://schemas.microsoft.com/office/drawing/2014/main" id="{610AFEF3-448C-4AB4-9C5C-03D71D6FE9E7}"/>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2" name="直線コネクタ 71">
          <a:extLst>
            <a:ext uri="{FF2B5EF4-FFF2-40B4-BE49-F238E27FC236}">
              <a16:creationId xmlns:a16="http://schemas.microsoft.com/office/drawing/2014/main" id="{BC338A99-2F39-4444-89F4-397D0BC076A2}"/>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3" name="テキスト ボックス 72">
          <a:extLst>
            <a:ext uri="{FF2B5EF4-FFF2-40B4-BE49-F238E27FC236}">
              <a16:creationId xmlns:a16="http://schemas.microsoft.com/office/drawing/2014/main" id="{17C1A5E8-3999-4F5C-BF25-651499286FD6}"/>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6A0FE5C3-1182-4141-9C18-BB3ECF8C9EF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13B38C83-E903-4EFA-A988-C584D4F3B47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7B3B3D8-FE3F-4A71-B322-38CBBB91667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7" name="直線コネクタ 76">
          <a:extLst>
            <a:ext uri="{FF2B5EF4-FFF2-40B4-BE49-F238E27FC236}">
              <a16:creationId xmlns:a16="http://schemas.microsoft.com/office/drawing/2014/main" id="{BD903E39-CCE9-4F83-AAB9-21CDE7BEAE0D}"/>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8" name="有形固定資産減価償却率最小値テキスト">
          <a:extLst>
            <a:ext uri="{FF2B5EF4-FFF2-40B4-BE49-F238E27FC236}">
              <a16:creationId xmlns:a16="http://schemas.microsoft.com/office/drawing/2014/main" id="{23EDBA4D-E28C-41C7-807A-3F31A17D892B}"/>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9" name="直線コネクタ 78">
          <a:extLst>
            <a:ext uri="{FF2B5EF4-FFF2-40B4-BE49-F238E27FC236}">
              <a16:creationId xmlns:a16="http://schemas.microsoft.com/office/drawing/2014/main" id="{5F535F9B-0E6A-4003-B4A1-24AE3D6EAFD4}"/>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0" name="有形固定資産減価償却率最大値テキスト">
          <a:extLst>
            <a:ext uri="{FF2B5EF4-FFF2-40B4-BE49-F238E27FC236}">
              <a16:creationId xmlns:a16="http://schemas.microsoft.com/office/drawing/2014/main" id="{C84D883F-EF52-45B3-B946-DF1A5BE01003}"/>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1" name="直線コネクタ 80">
          <a:extLst>
            <a:ext uri="{FF2B5EF4-FFF2-40B4-BE49-F238E27FC236}">
              <a16:creationId xmlns:a16="http://schemas.microsoft.com/office/drawing/2014/main" id="{7A6A4936-39E8-45DA-81B8-6891769CF011}"/>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2" name="有形固定資産減価償却率平均値テキスト">
          <a:extLst>
            <a:ext uri="{FF2B5EF4-FFF2-40B4-BE49-F238E27FC236}">
              <a16:creationId xmlns:a16="http://schemas.microsoft.com/office/drawing/2014/main" id="{58321755-EF6C-4909-9ECB-AC7CB0C51C99}"/>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3" name="フローチャート: 判断 82">
          <a:extLst>
            <a:ext uri="{FF2B5EF4-FFF2-40B4-BE49-F238E27FC236}">
              <a16:creationId xmlns:a16="http://schemas.microsoft.com/office/drawing/2014/main" id="{E635DAA7-644F-4CB8-AA7A-874FED33FDF4}"/>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4" name="フローチャート: 判断 83">
          <a:extLst>
            <a:ext uri="{FF2B5EF4-FFF2-40B4-BE49-F238E27FC236}">
              <a16:creationId xmlns:a16="http://schemas.microsoft.com/office/drawing/2014/main" id="{7B891C8D-93C7-41D3-BAD7-A00F6F6072E2}"/>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5" name="フローチャート: 判断 84">
          <a:extLst>
            <a:ext uri="{FF2B5EF4-FFF2-40B4-BE49-F238E27FC236}">
              <a16:creationId xmlns:a16="http://schemas.microsoft.com/office/drawing/2014/main" id="{2354A5B7-61DE-4E67-9647-4ABDBBDD60D1}"/>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6" name="フローチャート: 判断 85">
          <a:extLst>
            <a:ext uri="{FF2B5EF4-FFF2-40B4-BE49-F238E27FC236}">
              <a16:creationId xmlns:a16="http://schemas.microsoft.com/office/drawing/2014/main" id="{4238BF0A-CD1B-42E5-BF76-6F2CB0952383}"/>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7" name="フローチャート: 判断 86">
          <a:extLst>
            <a:ext uri="{FF2B5EF4-FFF2-40B4-BE49-F238E27FC236}">
              <a16:creationId xmlns:a16="http://schemas.microsoft.com/office/drawing/2014/main" id="{C751D59E-7F42-4B05-B8D9-758C3A0B033C}"/>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54DF052-D6A2-45D3-AB65-6DD0B6A6AA7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6354A64-1181-41D9-A8B7-BD9FF6E96B9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ED3EB7D-8CF1-4B09-BE1D-F3ACAA0BF1C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75D64261-0DD4-40CB-8224-B800B2AC64C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BDC16A1-2753-4984-A4EE-E36C18075D6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62547</xdr:rowOff>
    </xdr:from>
    <xdr:to>
      <xdr:col>23</xdr:col>
      <xdr:colOff>136525</xdr:colOff>
      <xdr:row>31</xdr:row>
      <xdr:rowOff>164147</xdr:rowOff>
    </xdr:to>
    <xdr:sp macro="" textlink="">
      <xdr:nvSpPr>
        <xdr:cNvPr id="93" name="楕円 92">
          <a:extLst>
            <a:ext uri="{FF2B5EF4-FFF2-40B4-BE49-F238E27FC236}">
              <a16:creationId xmlns:a16="http://schemas.microsoft.com/office/drawing/2014/main" id="{DBC9E9F1-5260-4BB0-9A2E-D8B922FE67EA}"/>
            </a:ext>
          </a:extLst>
        </xdr:cNvPr>
        <xdr:cNvSpPr/>
      </xdr:nvSpPr>
      <xdr:spPr>
        <a:xfrm>
          <a:off x="47117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40974</xdr:rowOff>
    </xdr:from>
    <xdr:ext cx="405111" cy="259045"/>
    <xdr:sp macro="" textlink="">
      <xdr:nvSpPr>
        <xdr:cNvPr id="94" name="有形固定資産減価償却率該当値テキスト">
          <a:extLst>
            <a:ext uri="{FF2B5EF4-FFF2-40B4-BE49-F238E27FC236}">
              <a16:creationId xmlns:a16="http://schemas.microsoft.com/office/drawing/2014/main" id="{03E351CD-20CC-41CC-8C80-72A814604EEA}"/>
            </a:ext>
          </a:extLst>
        </xdr:cNvPr>
        <xdr:cNvSpPr txBox="1"/>
      </xdr:nvSpPr>
      <xdr:spPr>
        <a:xfrm>
          <a:off x="4813300" y="612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16669</xdr:rowOff>
    </xdr:from>
    <xdr:to>
      <xdr:col>19</xdr:col>
      <xdr:colOff>187325</xdr:colOff>
      <xdr:row>31</xdr:row>
      <xdr:rowOff>118269</xdr:rowOff>
    </xdr:to>
    <xdr:sp macro="" textlink="">
      <xdr:nvSpPr>
        <xdr:cNvPr id="95" name="楕円 94">
          <a:extLst>
            <a:ext uri="{FF2B5EF4-FFF2-40B4-BE49-F238E27FC236}">
              <a16:creationId xmlns:a16="http://schemas.microsoft.com/office/drawing/2014/main" id="{6174AD08-39D8-42D2-8FBA-EF7455E743F6}"/>
            </a:ext>
          </a:extLst>
        </xdr:cNvPr>
        <xdr:cNvSpPr/>
      </xdr:nvSpPr>
      <xdr:spPr>
        <a:xfrm>
          <a:off x="4000500" y="61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67469</xdr:rowOff>
    </xdr:from>
    <xdr:to>
      <xdr:col>23</xdr:col>
      <xdr:colOff>85725</xdr:colOff>
      <xdr:row>31</xdr:row>
      <xdr:rowOff>113347</xdr:rowOff>
    </xdr:to>
    <xdr:cxnSp macro="">
      <xdr:nvCxnSpPr>
        <xdr:cNvPr id="96" name="直線コネクタ 95">
          <a:extLst>
            <a:ext uri="{FF2B5EF4-FFF2-40B4-BE49-F238E27FC236}">
              <a16:creationId xmlns:a16="http://schemas.microsoft.com/office/drawing/2014/main" id="{B848FE90-A9A3-449D-B3B3-C8221240AA35}"/>
            </a:ext>
          </a:extLst>
        </xdr:cNvPr>
        <xdr:cNvCxnSpPr/>
      </xdr:nvCxnSpPr>
      <xdr:spPr>
        <a:xfrm>
          <a:off x="4051300" y="6153944"/>
          <a:ext cx="7112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476</xdr:rowOff>
    </xdr:from>
    <xdr:to>
      <xdr:col>15</xdr:col>
      <xdr:colOff>187325</xdr:colOff>
      <xdr:row>31</xdr:row>
      <xdr:rowOff>102076</xdr:rowOff>
    </xdr:to>
    <xdr:sp macro="" textlink="">
      <xdr:nvSpPr>
        <xdr:cNvPr id="97" name="楕円 96">
          <a:extLst>
            <a:ext uri="{FF2B5EF4-FFF2-40B4-BE49-F238E27FC236}">
              <a16:creationId xmlns:a16="http://schemas.microsoft.com/office/drawing/2014/main" id="{47652C0C-692A-4B98-A3C4-5FA667F4E768}"/>
            </a:ext>
          </a:extLst>
        </xdr:cNvPr>
        <xdr:cNvSpPr/>
      </xdr:nvSpPr>
      <xdr:spPr>
        <a:xfrm>
          <a:off x="3238500" y="60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51276</xdr:rowOff>
    </xdr:from>
    <xdr:to>
      <xdr:col>19</xdr:col>
      <xdr:colOff>136525</xdr:colOff>
      <xdr:row>31</xdr:row>
      <xdr:rowOff>67469</xdr:rowOff>
    </xdr:to>
    <xdr:cxnSp macro="">
      <xdr:nvCxnSpPr>
        <xdr:cNvPr id="98" name="直線コネクタ 97">
          <a:extLst>
            <a:ext uri="{FF2B5EF4-FFF2-40B4-BE49-F238E27FC236}">
              <a16:creationId xmlns:a16="http://schemas.microsoft.com/office/drawing/2014/main" id="{1B9BA6BB-9329-4C56-82EB-244611A84600}"/>
            </a:ext>
          </a:extLst>
        </xdr:cNvPr>
        <xdr:cNvCxnSpPr/>
      </xdr:nvCxnSpPr>
      <xdr:spPr>
        <a:xfrm>
          <a:off x="3289300" y="6137751"/>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169228</xdr:rowOff>
    </xdr:from>
    <xdr:to>
      <xdr:col>11</xdr:col>
      <xdr:colOff>187325</xdr:colOff>
      <xdr:row>31</xdr:row>
      <xdr:rowOff>99378</xdr:rowOff>
    </xdr:to>
    <xdr:sp macro="" textlink="">
      <xdr:nvSpPr>
        <xdr:cNvPr id="99" name="楕円 98">
          <a:extLst>
            <a:ext uri="{FF2B5EF4-FFF2-40B4-BE49-F238E27FC236}">
              <a16:creationId xmlns:a16="http://schemas.microsoft.com/office/drawing/2014/main" id="{AA40AA57-B91A-46F5-AEB3-896505551341}"/>
            </a:ext>
          </a:extLst>
        </xdr:cNvPr>
        <xdr:cNvSpPr/>
      </xdr:nvSpPr>
      <xdr:spPr>
        <a:xfrm>
          <a:off x="2476500" y="60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48578</xdr:rowOff>
    </xdr:from>
    <xdr:to>
      <xdr:col>15</xdr:col>
      <xdr:colOff>136525</xdr:colOff>
      <xdr:row>31</xdr:row>
      <xdr:rowOff>51276</xdr:rowOff>
    </xdr:to>
    <xdr:cxnSp macro="">
      <xdr:nvCxnSpPr>
        <xdr:cNvPr id="100" name="直線コネクタ 99">
          <a:extLst>
            <a:ext uri="{FF2B5EF4-FFF2-40B4-BE49-F238E27FC236}">
              <a16:creationId xmlns:a16="http://schemas.microsoft.com/office/drawing/2014/main" id="{B8438837-D534-4369-9B20-08D4B327878D}"/>
            </a:ext>
          </a:extLst>
        </xdr:cNvPr>
        <xdr:cNvCxnSpPr/>
      </xdr:nvCxnSpPr>
      <xdr:spPr>
        <a:xfrm>
          <a:off x="2527300" y="6135053"/>
          <a:ext cx="762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3175</xdr:rowOff>
    </xdr:from>
    <xdr:to>
      <xdr:col>7</xdr:col>
      <xdr:colOff>187325</xdr:colOff>
      <xdr:row>31</xdr:row>
      <xdr:rowOff>104775</xdr:rowOff>
    </xdr:to>
    <xdr:sp macro="" textlink="">
      <xdr:nvSpPr>
        <xdr:cNvPr id="101" name="楕円 100">
          <a:extLst>
            <a:ext uri="{FF2B5EF4-FFF2-40B4-BE49-F238E27FC236}">
              <a16:creationId xmlns:a16="http://schemas.microsoft.com/office/drawing/2014/main" id="{F0D914C1-6BA2-4120-8E1C-64B93DC2CBE3}"/>
            </a:ext>
          </a:extLst>
        </xdr:cNvPr>
        <xdr:cNvSpPr/>
      </xdr:nvSpPr>
      <xdr:spPr>
        <a:xfrm>
          <a:off x="1714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48578</xdr:rowOff>
    </xdr:from>
    <xdr:to>
      <xdr:col>11</xdr:col>
      <xdr:colOff>136525</xdr:colOff>
      <xdr:row>31</xdr:row>
      <xdr:rowOff>53975</xdr:rowOff>
    </xdr:to>
    <xdr:cxnSp macro="">
      <xdr:nvCxnSpPr>
        <xdr:cNvPr id="102" name="直線コネクタ 101">
          <a:extLst>
            <a:ext uri="{FF2B5EF4-FFF2-40B4-BE49-F238E27FC236}">
              <a16:creationId xmlns:a16="http://schemas.microsoft.com/office/drawing/2014/main" id="{26C9056A-4F08-40B4-AAD7-78BD9D1A9578}"/>
            </a:ext>
          </a:extLst>
        </xdr:cNvPr>
        <xdr:cNvCxnSpPr/>
      </xdr:nvCxnSpPr>
      <xdr:spPr>
        <a:xfrm flipV="1">
          <a:off x="1765300" y="6135053"/>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103" name="n_1aveValue有形固定資産減価償却率">
          <a:extLst>
            <a:ext uri="{FF2B5EF4-FFF2-40B4-BE49-F238E27FC236}">
              <a16:creationId xmlns:a16="http://schemas.microsoft.com/office/drawing/2014/main" id="{1B8AB2A1-282C-4D29-8EB2-0E52492329B5}"/>
            </a:ext>
          </a:extLst>
        </xdr:cNvPr>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104" name="n_2aveValue有形固定資産減価償却率">
          <a:extLst>
            <a:ext uri="{FF2B5EF4-FFF2-40B4-BE49-F238E27FC236}">
              <a16:creationId xmlns:a16="http://schemas.microsoft.com/office/drawing/2014/main" id="{B92CFE4D-7A0B-497C-B779-E0089C15B599}"/>
            </a:ext>
          </a:extLst>
        </xdr:cNvPr>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105" name="n_3aveValue有形固定資産減価償却率">
          <a:extLst>
            <a:ext uri="{FF2B5EF4-FFF2-40B4-BE49-F238E27FC236}">
              <a16:creationId xmlns:a16="http://schemas.microsoft.com/office/drawing/2014/main" id="{66F0B416-7363-4D3F-AC53-7B5D7E05ACA7}"/>
            </a:ext>
          </a:extLst>
        </xdr:cNvPr>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6" name="n_4aveValue有形固定資産減価償却率">
          <a:extLst>
            <a:ext uri="{FF2B5EF4-FFF2-40B4-BE49-F238E27FC236}">
              <a16:creationId xmlns:a16="http://schemas.microsoft.com/office/drawing/2014/main" id="{E613DBA5-F04B-41A6-A192-86A2F2D38DD8}"/>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109396</xdr:rowOff>
    </xdr:from>
    <xdr:ext cx="405111" cy="259045"/>
    <xdr:sp macro="" textlink="">
      <xdr:nvSpPr>
        <xdr:cNvPr id="107" name="n_1mainValue有形固定資産減価償却率">
          <a:extLst>
            <a:ext uri="{FF2B5EF4-FFF2-40B4-BE49-F238E27FC236}">
              <a16:creationId xmlns:a16="http://schemas.microsoft.com/office/drawing/2014/main" id="{DA9C8AD5-9891-48FE-BA36-229F7E056318}"/>
            </a:ext>
          </a:extLst>
        </xdr:cNvPr>
        <xdr:cNvSpPr txBox="1"/>
      </xdr:nvSpPr>
      <xdr:spPr>
        <a:xfrm>
          <a:off x="3836044" y="619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93203</xdr:rowOff>
    </xdr:from>
    <xdr:ext cx="405111" cy="259045"/>
    <xdr:sp macro="" textlink="">
      <xdr:nvSpPr>
        <xdr:cNvPr id="108" name="n_2mainValue有形固定資産減価償却率">
          <a:extLst>
            <a:ext uri="{FF2B5EF4-FFF2-40B4-BE49-F238E27FC236}">
              <a16:creationId xmlns:a16="http://schemas.microsoft.com/office/drawing/2014/main" id="{9E98A24D-E1EC-471E-AB4F-7B8E0A74B728}"/>
            </a:ext>
          </a:extLst>
        </xdr:cNvPr>
        <xdr:cNvSpPr txBox="1"/>
      </xdr:nvSpPr>
      <xdr:spPr>
        <a:xfrm>
          <a:off x="3086744" y="6179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90505</xdr:rowOff>
    </xdr:from>
    <xdr:ext cx="405111" cy="259045"/>
    <xdr:sp macro="" textlink="">
      <xdr:nvSpPr>
        <xdr:cNvPr id="109" name="n_3mainValue有形固定資産減価償却率">
          <a:extLst>
            <a:ext uri="{FF2B5EF4-FFF2-40B4-BE49-F238E27FC236}">
              <a16:creationId xmlns:a16="http://schemas.microsoft.com/office/drawing/2014/main" id="{6A150F1A-9C8E-492A-81DA-FABFB8FC2370}"/>
            </a:ext>
          </a:extLst>
        </xdr:cNvPr>
        <xdr:cNvSpPr txBox="1"/>
      </xdr:nvSpPr>
      <xdr:spPr>
        <a:xfrm>
          <a:off x="2324744" y="617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95902</xdr:rowOff>
    </xdr:from>
    <xdr:ext cx="405111" cy="259045"/>
    <xdr:sp macro="" textlink="">
      <xdr:nvSpPr>
        <xdr:cNvPr id="110" name="n_4mainValue有形固定資産減価償却率">
          <a:extLst>
            <a:ext uri="{FF2B5EF4-FFF2-40B4-BE49-F238E27FC236}">
              <a16:creationId xmlns:a16="http://schemas.microsoft.com/office/drawing/2014/main" id="{09BF7BE8-F6C0-4F76-BCF8-9C0CAB1CFFBA}"/>
            </a:ext>
          </a:extLst>
        </xdr:cNvPr>
        <xdr:cNvSpPr txBox="1"/>
      </xdr:nvSpPr>
      <xdr:spPr>
        <a:xfrm>
          <a:off x="1562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CDD2604D-1615-4432-8F38-60BAE3EB509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6F450466-A7C8-4A45-AEDC-A11B53F74D8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4B150A6B-FDA7-4F3A-A08F-1A01AFEA2C8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7982C7EF-AFA2-47ED-90DB-284F4CF9EAB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415ACB6A-DB21-4D11-9FE6-DAFAB75523A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5A67BCA2-781A-4EC8-9D53-EAD1F044FAD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CBED3E77-75EC-4688-B377-0705227AABA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8B13E68C-BFEF-42E3-8760-FBC98F65217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D4FBDE35-9993-4439-AAAC-D69DE476557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6BF9710A-54BC-4268-A914-7F00F75BC62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8C6212C-A6DD-49A8-9575-7B9B7089E65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2F27155B-7B0D-40CB-BF93-4A66B7138C3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3E69C94D-4F38-482E-980F-2D568ED0BDD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債務償還比率は、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465.0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％で、類似団体内平均値と比べ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ポイント高く、令和２年度と比較すると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235.0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地方債残高の減少等により分子である将来負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担額が減少したことや、分母である経常収支が大幅に改善したことが主な要因である。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類似団体と比較すると依然として高い数値で推移しているため、今後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も引き続き、行財政改革に基づく事務事業の整理等、効率的な行財政運営を進め、債務償還比率の大幅な変動の抑制に努める。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8659AD38-1486-49B4-A4AA-849AD2701E6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195CE76A-F036-4EDB-B503-1B82E66455F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383FB79F-3018-442D-B745-430F9B7A674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D6FCE849-DA50-4C11-8B89-43894811C8B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C72C026B-A6E0-49C4-8615-B172C404FC7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37A2EF02-E409-4B86-B2F2-FF3A1421C4B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5451E9E6-02DD-4DCF-BCFD-8FB8DD6F8AC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CD330852-D5FF-4FB7-A04C-EB946E18281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9199CF01-5F4A-4FDF-B8A0-41971DF48F9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3E029578-5778-4683-A237-9BA64D444BA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72675332-B99D-412F-9905-8B746D61559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54CB928-41E6-4CEE-9DF7-ADFB85AA9ED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28A28BE0-9089-471D-8A15-6334984288F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484D170F-5459-441B-A345-D503F2E90F9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85262D8F-BEDA-4C9F-93D7-7CCAE707F0E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F5F540BB-8EA8-41B7-B86C-67D752ECF08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0028668A-6288-477A-9F48-AD39346E989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1" name="直線コネクタ 140">
          <a:extLst>
            <a:ext uri="{FF2B5EF4-FFF2-40B4-BE49-F238E27FC236}">
              <a16:creationId xmlns:a16="http://schemas.microsoft.com/office/drawing/2014/main" id="{E5E87EF6-ED07-4544-BBF1-5E2EBC663798}"/>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2" name="債務償還比率最小値テキスト">
          <a:extLst>
            <a:ext uri="{FF2B5EF4-FFF2-40B4-BE49-F238E27FC236}">
              <a16:creationId xmlns:a16="http://schemas.microsoft.com/office/drawing/2014/main" id="{AD445566-8B9D-441B-9DE3-232A78EF34F5}"/>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3" name="直線コネクタ 142">
          <a:extLst>
            <a:ext uri="{FF2B5EF4-FFF2-40B4-BE49-F238E27FC236}">
              <a16:creationId xmlns:a16="http://schemas.microsoft.com/office/drawing/2014/main" id="{7EC12EA8-7035-4BDD-A1CE-E75CC5622161}"/>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AE0CFE53-61FA-4A61-A397-D63D040DFFE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8301F272-B8B8-49DE-922B-529782BBFD1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46" name="債務償還比率平均値テキスト">
          <a:extLst>
            <a:ext uri="{FF2B5EF4-FFF2-40B4-BE49-F238E27FC236}">
              <a16:creationId xmlns:a16="http://schemas.microsoft.com/office/drawing/2014/main" id="{903F353D-F2F4-4832-B528-288A37339EFE}"/>
            </a:ext>
          </a:extLst>
        </xdr:cNvPr>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7" name="フローチャート: 判断 146">
          <a:extLst>
            <a:ext uri="{FF2B5EF4-FFF2-40B4-BE49-F238E27FC236}">
              <a16:creationId xmlns:a16="http://schemas.microsoft.com/office/drawing/2014/main" id="{7E2CF285-8C78-46F0-BAC7-26CE2A1B8DB6}"/>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8" name="フローチャート: 判断 147">
          <a:extLst>
            <a:ext uri="{FF2B5EF4-FFF2-40B4-BE49-F238E27FC236}">
              <a16:creationId xmlns:a16="http://schemas.microsoft.com/office/drawing/2014/main" id="{11A9658E-C7F4-40A8-B14C-FAA244611C6F}"/>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9" name="フローチャート: 判断 148">
          <a:extLst>
            <a:ext uri="{FF2B5EF4-FFF2-40B4-BE49-F238E27FC236}">
              <a16:creationId xmlns:a16="http://schemas.microsoft.com/office/drawing/2014/main" id="{2A5C1D66-7451-4C58-97B2-CA39747906F9}"/>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0" name="フローチャート: 判断 149">
          <a:extLst>
            <a:ext uri="{FF2B5EF4-FFF2-40B4-BE49-F238E27FC236}">
              <a16:creationId xmlns:a16="http://schemas.microsoft.com/office/drawing/2014/main" id="{4B992EE5-B66B-413D-A218-A28E2CD0AB8C}"/>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1" name="フローチャート: 判断 150">
          <a:extLst>
            <a:ext uri="{FF2B5EF4-FFF2-40B4-BE49-F238E27FC236}">
              <a16:creationId xmlns:a16="http://schemas.microsoft.com/office/drawing/2014/main" id="{D290B119-C2E8-4B23-8D05-D1575D9EAB50}"/>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E352BDB-6D6E-445D-983A-E6C56B10203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2F60F1E-B38A-4B83-A33E-96E9F55C995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2B9254C7-8E72-4906-8FC8-F8BAA4AE3F7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B50A88CE-6628-4961-BB9E-59E566F17C8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84049ED5-A475-4B00-A1B7-4FEB8B65342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12700</xdr:rowOff>
    </xdr:from>
    <xdr:to>
      <xdr:col>76</xdr:col>
      <xdr:colOff>73025</xdr:colOff>
      <xdr:row>30</xdr:row>
      <xdr:rowOff>114300</xdr:rowOff>
    </xdr:to>
    <xdr:sp macro="" textlink="">
      <xdr:nvSpPr>
        <xdr:cNvPr id="157" name="楕円 156">
          <a:extLst>
            <a:ext uri="{FF2B5EF4-FFF2-40B4-BE49-F238E27FC236}">
              <a16:creationId xmlns:a16="http://schemas.microsoft.com/office/drawing/2014/main" id="{518AC748-1663-47FC-A85D-F50C802AC061}"/>
            </a:ext>
          </a:extLst>
        </xdr:cNvPr>
        <xdr:cNvSpPr/>
      </xdr:nvSpPr>
      <xdr:spPr>
        <a:xfrm>
          <a:off x="147447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162577</xdr:rowOff>
    </xdr:from>
    <xdr:ext cx="469744" cy="259045"/>
    <xdr:sp macro="" textlink="">
      <xdr:nvSpPr>
        <xdr:cNvPr id="158" name="債務償還比率該当値テキスト">
          <a:extLst>
            <a:ext uri="{FF2B5EF4-FFF2-40B4-BE49-F238E27FC236}">
              <a16:creationId xmlns:a16="http://schemas.microsoft.com/office/drawing/2014/main" id="{CE0F3D52-0D02-4E79-9D2B-40AA63AD562A}"/>
            </a:ext>
          </a:extLst>
        </xdr:cNvPr>
        <xdr:cNvSpPr txBox="1"/>
      </xdr:nvSpPr>
      <xdr:spPr>
        <a:xfrm>
          <a:off x="14846300" y="59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32203</xdr:rowOff>
    </xdr:from>
    <xdr:to>
      <xdr:col>72</xdr:col>
      <xdr:colOff>123825</xdr:colOff>
      <xdr:row>32</xdr:row>
      <xdr:rowOff>133803</xdr:rowOff>
    </xdr:to>
    <xdr:sp macro="" textlink="">
      <xdr:nvSpPr>
        <xdr:cNvPr id="159" name="楕円 158">
          <a:extLst>
            <a:ext uri="{FF2B5EF4-FFF2-40B4-BE49-F238E27FC236}">
              <a16:creationId xmlns:a16="http://schemas.microsoft.com/office/drawing/2014/main" id="{F4F82387-9AA5-461F-A018-B258A782FDF6}"/>
            </a:ext>
          </a:extLst>
        </xdr:cNvPr>
        <xdr:cNvSpPr/>
      </xdr:nvSpPr>
      <xdr:spPr>
        <a:xfrm>
          <a:off x="14033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63500</xdr:rowOff>
    </xdr:from>
    <xdr:to>
      <xdr:col>76</xdr:col>
      <xdr:colOff>22225</xdr:colOff>
      <xdr:row>32</xdr:row>
      <xdr:rowOff>83003</xdr:rowOff>
    </xdr:to>
    <xdr:cxnSp macro="">
      <xdr:nvCxnSpPr>
        <xdr:cNvPr id="160" name="直線コネクタ 159">
          <a:extLst>
            <a:ext uri="{FF2B5EF4-FFF2-40B4-BE49-F238E27FC236}">
              <a16:creationId xmlns:a16="http://schemas.microsoft.com/office/drawing/2014/main" id="{A2EBBCC0-7A35-476C-8837-2C14CB5F2533}"/>
            </a:ext>
          </a:extLst>
        </xdr:cNvPr>
        <xdr:cNvCxnSpPr/>
      </xdr:nvCxnSpPr>
      <xdr:spPr>
        <a:xfrm flipV="1">
          <a:off x="14084300" y="5978525"/>
          <a:ext cx="711200" cy="36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22833</xdr:rowOff>
    </xdr:from>
    <xdr:to>
      <xdr:col>68</xdr:col>
      <xdr:colOff>123825</xdr:colOff>
      <xdr:row>33</xdr:row>
      <xdr:rowOff>124433</xdr:rowOff>
    </xdr:to>
    <xdr:sp macro="" textlink="">
      <xdr:nvSpPr>
        <xdr:cNvPr id="161" name="楕円 160">
          <a:extLst>
            <a:ext uri="{FF2B5EF4-FFF2-40B4-BE49-F238E27FC236}">
              <a16:creationId xmlns:a16="http://schemas.microsoft.com/office/drawing/2014/main" id="{07167493-463C-4ECD-A5C4-BA2676DF8500}"/>
            </a:ext>
          </a:extLst>
        </xdr:cNvPr>
        <xdr:cNvSpPr/>
      </xdr:nvSpPr>
      <xdr:spPr>
        <a:xfrm>
          <a:off x="13271500" y="64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83003</xdr:rowOff>
    </xdr:from>
    <xdr:to>
      <xdr:col>72</xdr:col>
      <xdr:colOff>73025</xdr:colOff>
      <xdr:row>33</xdr:row>
      <xdr:rowOff>73633</xdr:rowOff>
    </xdr:to>
    <xdr:cxnSp macro="">
      <xdr:nvCxnSpPr>
        <xdr:cNvPr id="162" name="直線コネクタ 161">
          <a:extLst>
            <a:ext uri="{FF2B5EF4-FFF2-40B4-BE49-F238E27FC236}">
              <a16:creationId xmlns:a16="http://schemas.microsoft.com/office/drawing/2014/main" id="{EF46E081-53B7-4EA0-BA27-B793ADA62A1F}"/>
            </a:ext>
          </a:extLst>
        </xdr:cNvPr>
        <xdr:cNvCxnSpPr/>
      </xdr:nvCxnSpPr>
      <xdr:spPr>
        <a:xfrm flipV="1">
          <a:off x="13322300" y="6340928"/>
          <a:ext cx="762000" cy="1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165563</xdr:rowOff>
    </xdr:from>
    <xdr:to>
      <xdr:col>64</xdr:col>
      <xdr:colOff>123825</xdr:colOff>
      <xdr:row>32</xdr:row>
      <xdr:rowOff>95713</xdr:rowOff>
    </xdr:to>
    <xdr:sp macro="" textlink="">
      <xdr:nvSpPr>
        <xdr:cNvPr id="163" name="楕円 162">
          <a:extLst>
            <a:ext uri="{FF2B5EF4-FFF2-40B4-BE49-F238E27FC236}">
              <a16:creationId xmlns:a16="http://schemas.microsoft.com/office/drawing/2014/main" id="{D58C0B19-C712-47EB-8CF6-AFE55A3D4244}"/>
            </a:ext>
          </a:extLst>
        </xdr:cNvPr>
        <xdr:cNvSpPr/>
      </xdr:nvSpPr>
      <xdr:spPr>
        <a:xfrm>
          <a:off x="12509500" y="62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44913</xdr:rowOff>
    </xdr:from>
    <xdr:to>
      <xdr:col>68</xdr:col>
      <xdr:colOff>73025</xdr:colOff>
      <xdr:row>33</xdr:row>
      <xdr:rowOff>73633</xdr:rowOff>
    </xdr:to>
    <xdr:cxnSp macro="">
      <xdr:nvCxnSpPr>
        <xdr:cNvPr id="164" name="直線コネクタ 163">
          <a:extLst>
            <a:ext uri="{FF2B5EF4-FFF2-40B4-BE49-F238E27FC236}">
              <a16:creationId xmlns:a16="http://schemas.microsoft.com/office/drawing/2014/main" id="{81C839B2-3F46-466B-8D37-5181BBCC4847}"/>
            </a:ext>
          </a:extLst>
        </xdr:cNvPr>
        <xdr:cNvCxnSpPr/>
      </xdr:nvCxnSpPr>
      <xdr:spPr>
        <a:xfrm>
          <a:off x="12560300" y="6302838"/>
          <a:ext cx="762000" cy="20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435</xdr:rowOff>
    </xdr:from>
    <xdr:to>
      <xdr:col>60</xdr:col>
      <xdr:colOff>123825</xdr:colOff>
      <xdr:row>32</xdr:row>
      <xdr:rowOff>102035</xdr:rowOff>
    </xdr:to>
    <xdr:sp macro="" textlink="">
      <xdr:nvSpPr>
        <xdr:cNvPr id="165" name="楕円 164">
          <a:extLst>
            <a:ext uri="{FF2B5EF4-FFF2-40B4-BE49-F238E27FC236}">
              <a16:creationId xmlns:a16="http://schemas.microsoft.com/office/drawing/2014/main" id="{EE480607-660F-46EC-A84D-D0BCCF9A5319}"/>
            </a:ext>
          </a:extLst>
        </xdr:cNvPr>
        <xdr:cNvSpPr/>
      </xdr:nvSpPr>
      <xdr:spPr>
        <a:xfrm>
          <a:off x="11747500" y="62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44913</xdr:rowOff>
    </xdr:from>
    <xdr:to>
      <xdr:col>64</xdr:col>
      <xdr:colOff>73025</xdr:colOff>
      <xdr:row>32</xdr:row>
      <xdr:rowOff>51235</xdr:rowOff>
    </xdr:to>
    <xdr:cxnSp macro="">
      <xdr:nvCxnSpPr>
        <xdr:cNvPr id="166" name="直線コネクタ 165">
          <a:extLst>
            <a:ext uri="{FF2B5EF4-FFF2-40B4-BE49-F238E27FC236}">
              <a16:creationId xmlns:a16="http://schemas.microsoft.com/office/drawing/2014/main" id="{F6BFB474-3457-44A7-88C6-54DCC775CBC3}"/>
            </a:ext>
          </a:extLst>
        </xdr:cNvPr>
        <xdr:cNvCxnSpPr/>
      </xdr:nvCxnSpPr>
      <xdr:spPr>
        <a:xfrm flipV="1">
          <a:off x="11798300" y="6302838"/>
          <a:ext cx="7620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67" name="n_1aveValue債務償還比率">
          <a:extLst>
            <a:ext uri="{FF2B5EF4-FFF2-40B4-BE49-F238E27FC236}">
              <a16:creationId xmlns:a16="http://schemas.microsoft.com/office/drawing/2014/main" id="{2E35E630-57A5-45E3-8B76-6FBE0A154AB1}"/>
            </a:ext>
          </a:extLst>
        </xdr:cNvPr>
        <xdr:cNvSpPr txBox="1"/>
      </xdr:nvSpPr>
      <xdr:spPr>
        <a:xfrm>
          <a:off x="13836727" y="59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8" name="n_2aveValue債務償還比率">
          <a:extLst>
            <a:ext uri="{FF2B5EF4-FFF2-40B4-BE49-F238E27FC236}">
              <a16:creationId xmlns:a16="http://schemas.microsoft.com/office/drawing/2014/main" id="{64256F0A-6D8D-4081-A5B4-9AD2A00AC8A7}"/>
            </a:ext>
          </a:extLst>
        </xdr:cNvPr>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9" name="n_3aveValue債務償還比率">
          <a:extLst>
            <a:ext uri="{FF2B5EF4-FFF2-40B4-BE49-F238E27FC236}">
              <a16:creationId xmlns:a16="http://schemas.microsoft.com/office/drawing/2014/main" id="{36F9E058-A694-46C5-8E3E-97BC7F2F784C}"/>
            </a:ext>
          </a:extLst>
        </xdr:cNvPr>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0" name="n_4aveValue債務償還比率">
          <a:extLst>
            <a:ext uri="{FF2B5EF4-FFF2-40B4-BE49-F238E27FC236}">
              <a16:creationId xmlns:a16="http://schemas.microsoft.com/office/drawing/2014/main" id="{AA41BA6A-9339-4714-9000-CBF7A033B2C1}"/>
            </a:ext>
          </a:extLst>
        </xdr:cNvPr>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124930</xdr:rowOff>
    </xdr:from>
    <xdr:ext cx="469744" cy="259045"/>
    <xdr:sp macro="" textlink="">
      <xdr:nvSpPr>
        <xdr:cNvPr id="171" name="n_1mainValue債務償還比率">
          <a:extLst>
            <a:ext uri="{FF2B5EF4-FFF2-40B4-BE49-F238E27FC236}">
              <a16:creationId xmlns:a16="http://schemas.microsoft.com/office/drawing/2014/main" id="{095C7C6A-0175-4CAC-842E-FE2FE703520F}"/>
            </a:ext>
          </a:extLst>
        </xdr:cNvPr>
        <xdr:cNvSpPr txBox="1"/>
      </xdr:nvSpPr>
      <xdr:spPr>
        <a:xfrm>
          <a:off x="13836727" y="638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115560</xdr:rowOff>
    </xdr:from>
    <xdr:ext cx="469744" cy="259045"/>
    <xdr:sp macro="" textlink="">
      <xdr:nvSpPr>
        <xdr:cNvPr id="172" name="n_2mainValue債務償還比率">
          <a:extLst>
            <a:ext uri="{FF2B5EF4-FFF2-40B4-BE49-F238E27FC236}">
              <a16:creationId xmlns:a16="http://schemas.microsoft.com/office/drawing/2014/main" id="{BB461ED8-4702-48DF-9310-EAFA3603DA14}"/>
            </a:ext>
          </a:extLst>
        </xdr:cNvPr>
        <xdr:cNvSpPr txBox="1"/>
      </xdr:nvSpPr>
      <xdr:spPr>
        <a:xfrm>
          <a:off x="13087427" y="65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86840</xdr:rowOff>
    </xdr:from>
    <xdr:ext cx="469744" cy="259045"/>
    <xdr:sp macro="" textlink="">
      <xdr:nvSpPr>
        <xdr:cNvPr id="173" name="n_3mainValue債務償還比率">
          <a:extLst>
            <a:ext uri="{FF2B5EF4-FFF2-40B4-BE49-F238E27FC236}">
              <a16:creationId xmlns:a16="http://schemas.microsoft.com/office/drawing/2014/main" id="{77E1A079-D30B-4199-B647-6156E0644033}"/>
            </a:ext>
          </a:extLst>
        </xdr:cNvPr>
        <xdr:cNvSpPr txBox="1"/>
      </xdr:nvSpPr>
      <xdr:spPr>
        <a:xfrm>
          <a:off x="12325427" y="634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118562</xdr:rowOff>
    </xdr:from>
    <xdr:ext cx="469744" cy="259045"/>
    <xdr:sp macro="" textlink="">
      <xdr:nvSpPr>
        <xdr:cNvPr id="174" name="n_4mainValue債務償還比率">
          <a:extLst>
            <a:ext uri="{FF2B5EF4-FFF2-40B4-BE49-F238E27FC236}">
              <a16:creationId xmlns:a16="http://schemas.microsoft.com/office/drawing/2014/main" id="{EABDD679-66EC-45E4-BBF1-F944B26015DA}"/>
            </a:ext>
          </a:extLst>
        </xdr:cNvPr>
        <xdr:cNvSpPr txBox="1"/>
      </xdr:nvSpPr>
      <xdr:spPr>
        <a:xfrm>
          <a:off x="11563427" y="60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36CF1098-BAD4-4810-8B38-AE5801B5EB1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E0F3E2D7-A8C7-4F2B-AD02-81B4A888392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A204ED8E-3FBE-4690-942E-9650BCC828B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342E131D-3EF3-4CE2-977E-70FDA9AD431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5AE5F3B2-36A1-47C3-95CA-8E08ECB3454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C6B398AF-07A1-440E-8232-6553F1A3510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6588C8-CBCF-4BC0-889B-164F3536924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A2BD150-C652-4047-9D8F-8EB0B4DC870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0AA8E60-E978-423F-8ADF-FA979A1899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CA5559-E172-47CF-BDD2-3D29145C6B2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5632D2-11BD-4363-A14E-9C99A63593E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E622FC7-A5C3-4F41-9F14-90F0C02D246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82FA80-ECBA-475E-8AA9-942B8201DE8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DB9A11-ADF8-42B7-B15B-56AA7315873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9BDE3AB-1D2E-4D90-AF2F-77A4862A6B2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635AC77-C5A5-4A97-A3E7-81872ECE348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58,496
58,024
11.92
23,200,352
22,365,988
822,805
13,135,946
16,510,932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E6522C-19D1-45EC-BE32-490E22543CC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39A6988-2023-4E55-804E-10EC9314B9C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4C0FBDA-C0C8-4EDE-9D33-DF4A07A890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72C476-63FA-4CFA-877A-7F6DF518A81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4C58205-7E7A-488F-A79F-302344BE5F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318389A-EA29-4AEF-9505-845C916258A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5FCDB7E-E034-47F4-A46E-F4BD02EA91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06FFDB-9EA8-4BC1-B713-5B614710B5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FE291E-B591-4A14-8F7A-BB6C6AE5E1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6A670A-DADF-48FC-ACB3-06AEF7C4C3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F96BFD-0FDB-40EC-8DC9-F778F175FE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0C7702F-DC3E-46EE-9A0E-3A0E4787404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DAF21F7-F2AE-41A2-9D53-7D169C004F7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FEDEAA-E8DD-4A59-8A47-EECCA0F4749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EC7421A-0A43-4A06-8634-EBF2095DE1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526103-8D09-4610-9C50-D01AFAA9797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D2C1FD-2780-4512-A8AA-FCAFFA244AD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5452C6B-C4F0-4590-89DF-16B5C052C02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0CF3AE-C4D4-466E-BE10-239221931E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9E91BDF-0A97-4302-8E02-173D95E81B0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86B534B-A0C2-456E-9D14-E3AA4ADF79F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53ECFEA-3E9C-48A1-BC89-D2B419B4B57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96E8101-9834-4D57-B727-AEDE0343E8D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AD79BF-7ECB-4247-B15F-3FED60CFFCF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0623B0-EA7D-4615-B2BC-83C6E681F05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509FD0-DF68-4EAF-947E-467CC749257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367E2EA-3A54-4BFC-AFAF-F135457E4E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7082894-CF63-481E-B63A-A11E48E42ED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4F27FE7-6FC1-491C-81C9-738D65B74F4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20D5A45-83DC-4E47-99E6-C5AD9A173E6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EB09A0B-F8C9-4372-9C07-7CBCE88EC48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9A85696-65F9-44CB-8715-981B98B8546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3CC5E01-70F9-4FD0-817E-C02D88F928E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9FDE139-9707-4BE9-BF20-B17C1C73B4A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FE9DF7E-9BD1-44FF-97F8-5EA300F2510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A5EFFEF-B797-479D-86FE-2D883ABDD7A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30EB05F-9D3B-4142-8748-637612832DE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CCB92CE-82A2-4ADC-81CF-341ECCD1D7D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C534F91-1A75-49CB-B5BF-ABF1E89B6EF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CE45FA7-6D77-49DD-A287-28D23F63365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BB5F411-88D6-4880-8E72-39B29F3FC49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B5856ED-5795-4308-BAF2-380E487FE3D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0630B64-1B09-4C77-B7BE-9DA7F337925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90E6CEA-7EF3-434A-BC7F-BCD697700FD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64D4A0C-113F-4D70-9ECC-D64134EE4F7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D745324-F246-4A8A-9D5C-8FA7C435E61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EBBA5634-BA12-4843-9AAF-E1C660566A8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14068D8-4D27-42B5-A54E-5F8B252B918C}"/>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948C131B-391D-4D8D-B0DD-F9A3684651B1}"/>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440B440A-D268-4774-9CC8-F8BE2388A25E}"/>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C66723C-3B47-450F-B58B-ECC5C9712B2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C90826C4-3CD9-4940-9999-B2878827665D}"/>
            </a:ext>
          </a:extLst>
        </xdr:cNvPr>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1912D3D6-F142-48E6-B1C0-4D0D3B20DFCB}"/>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4DAEA217-47FF-458B-958E-5E8AF0240957}"/>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2C8F71F7-328B-41F2-B0F0-514AF7A3C0D3}"/>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1A36931C-2360-4590-B484-B25DDBDFDBC1}"/>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B555FBE5-EB42-4F49-8B6A-546261077512}"/>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29C3276-13B3-4ECC-B0EC-31BC8956C2D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DD948B7-4A5C-456D-AB25-3B917419A7F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6F8C15D-F2DD-4292-BA7F-7F4E7824CF1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FFCE3ED-D486-4B1B-BC1E-EB8EBB9340C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E3AC019-FBEE-421B-B244-E07C9595A7B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27033</xdr:rowOff>
    </xdr:from>
    <xdr:to>
      <xdr:col>24</xdr:col>
      <xdr:colOff>114300</xdr:colOff>
      <xdr:row>39</xdr:row>
      <xdr:rowOff>128633</xdr:rowOff>
    </xdr:to>
    <xdr:sp macro="" textlink="">
      <xdr:nvSpPr>
        <xdr:cNvPr id="74" name="楕円 73">
          <a:extLst>
            <a:ext uri="{FF2B5EF4-FFF2-40B4-BE49-F238E27FC236}">
              <a16:creationId xmlns:a16="http://schemas.microsoft.com/office/drawing/2014/main" id="{EA743B2C-FF91-4AFF-BC85-98C79B4DFC8B}"/>
            </a:ext>
          </a:extLst>
        </xdr:cNvPr>
        <xdr:cNvSpPr/>
      </xdr:nvSpPr>
      <xdr:spPr>
        <a:xfrm>
          <a:off x="4584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5460</xdr:rowOff>
    </xdr:from>
    <xdr:ext cx="405111" cy="259045"/>
    <xdr:sp macro="" textlink="">
      <xdr:nvSpPr>
        <xdr:cNvPr id="75" name="【道路】&#10;有形固定資産減価償却率該当値テキスト">
          <a:extLst>
            <a:ext uri="{FF2B5EF4-FFF2-40B4-BE49-F238E27FC236}">
              <a16:creationId xmlns:a16="http://schemas.microsoft.com/office/drawing/2014/main" id="{4845D132-BBE3-4152-BEDB-A3436BB956B4}"/>
            </a:ext>
          </a:extLst>
        </xdr:cNvPr>
        <xdr:cNvSpPr txBox="1"/>
      </xdr:nvSpPr>
      <xdr:spPr>
        <a:xfrm>
          <a:off x="4673600"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170724</xdr:rowOff>
    </xdr:from>
    <xdr:to>
      <xdr:col>20</xdr:col>
      <xdr:colOff>38100</xdr:colOff>
      <xdr:row>39</xdr:row>
      <xdr:rowOff>100874</xdr:rowOff>
    </xdr:to>
    <xdr:sp macro="" textlink="">
      <xdr:nvSpPr>
        <xdr:cNvPr id="76" name="楕円 75">
          <a:extLst>
            <a:ext uri="{FF2B5EF4-FFF2-40B4-BE49-F238E27FC236}">
              <a16:creationId xmlns:a16="http://schemas.microsoft.com/office/drawing/2014/main" id="{97EB411B-2DAB-4C46-9379-43D551581BF3}"/>
            </a:ext>
          </a:extLst>
        </xdr:cNvPr>
        <xdr:cNvSpPr/>
      </xdr:nvSpPr>
      <xdr:spPr>
        <a:xfrm>
          <a:off x="3746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50074</xdr:rowOff>
    </xdr:from>
    <xdr:to>
      <xdr:col>24</xdr:col>
      <xdr:colOff>63500</xdr:colOff>
      <xdr:row>39</xdr:row>
      <xdr:rowOff>77833</xdr:rowOff>
    </xdr:to>
    <xdr:cxnSp macro="">
      <xdr:nvCxnSpPr>
        <xdr:cNvPr id="77" name="直線コネクタ 76">
          <a:extLst>
            <a:ext uri="{FF2B5EF4-FFF2-40B4-BE49-F238E27FC236}">
              <a16:creationId xmlns:a16="http://schemas.microsoft.com/office/drawing/2014/main" id="{272583C0-4B6A-45FF-A36B-FC455930AF35}"/>
            </a:ext>
          </a:extLst>
        </xdr:cNvPr>
        <xdr:cNvCxnSpPr/>
      </xdr:nvCxnSpPr>
      <xdr:spPr>
        <a:xfrm>
          <a:off x="3797300" y="67366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154396</xdr:rowOff>
    </xdr:from>
    <xdr:to>
      <xdr:col>15</xdr:col>
      <xdr:colOff>101600</xdr:colOff>
      <xdr:row>39</xdr:row>
      <xdr:rowOff>84546</xdr:rowOff>
    </xdr:to>
    <xdr:sp macro="" textlink="">
      <xdr:nvSpPr>
        <xdr:cNvPr id="78" name="楕円 77">
          <a:extLst>
            <a:ext uri="{FF2B5EF4-FFF2-40B4-BE49-F238E27FC236}">
              <a16:creationId xmlns:a16="http://schemas.microsoft.com/office/drawing/2014/main" id="{146CA29F-96C0-4B83-8175-C033902F4E61}"/>
            </a:ext>
          </a:extLst>
        </xdr:cNvPr>
        <xdr:cNvSpPr/>
      </xdr:nvSpPr>
      <xdr:spPr>
        <a:xfrm>
          <a:off x="2857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33746</xdr:rowOff>
    </xdr:from>
    <xdr:to>
      <xdr:col>19</xdr:col>
      <xdr:colOff>177800</xdr:colOff>
      <xdr:row>39</xdr:row>
      <xdr:rowOff>50074</xdr:rowOff>
    </xdr:to>
    <xdr:cxnSp macro="">
      <xdr:nvCxnSpPr>
        <xdr:cNvPr id="79" name="直線コネクタ 78">
          <a:extLst>
            <a:ext uri="{FF2B5EF4-FFF2-40B4-BE49-F238E27FC236}">
              <a16:creationId xmlns:a16="http://schemas.microsoft.com/office/drawing/2014/main" id="{7C0D78D6-2AFC-4011-B971-CBD5DB0C5B1B}"/>
            </a:ext>
          </a:extLst>
        </xdr:cNvPr>
        <xdr:cNvCxnSpPr/>
      </xdr:nvCxnSpPr>
      <xdr:spPr>
        <a:xfrm>
          <a:off x="2908300" y="672029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156028</xdr:rowOff>
    </xdr:from>
    <xdr:to>
      <xdr:col>10</xdr:col>
      <xdr:colOff>165100</xdr:colOff>
      <xdr:row>39</xdr:row>
      <xdr:rowOff>86178</xdr:rowOff>
    </xdr:to>
    <xdr:sp macro="" textlink="">
      <xdr:nvSpPr>
        <xdr:cNvPr id="80" name="楕円 79">
          <a:extLst>
            <a:ext uri="{FF2B5EF4-FFF2-40B4-BE49-F238E27FC236}">
              <a16:creationId xmlns:a16="http://schemas.microsoft.com/office/drawing/2014/main" id="{74EFB2FD-7B40-4792-9654-816DD104D072}"/>
            </a:ext>
          </a:extLst>
        </xdr:cNvPr>
        <xdr:cNvSpPr/>
      </xdr:nvSpPr>
      <xdr:spPr>
        <a:xfrm>
          <a:off x="1968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33746</xdr:rowOff>
    </xdr:from>
    <xdr:to>
      <xdr:col>15</xdr:col>
      <xdr:colOff>50800</xdr:colOff>
      <xdr:row>39</xdr:row>
      <xdr:rowOff>35378</xdr:rowOff>
    </xdr:to>
    <xdr:cxnSp macro="">
      <xdr:nvCxnSpPr>
        <xdr:cNvPr id="81" name="直線コネクタ 80">
          <a:extLst>
            <a:ext uri="{FF2B5EF4-FFF2-40B4-BE49-F238E27FC236}">
              <a16:creationId xmlns:a16="http://schemas.microsoft.com/office/drawing/2014/main" id="{6920206A-3465-4286-ACA5-68F51F733FBB}"/>
            </a:ext>
          </a:extLst>
        </xdr:cNvPr>
        <xdr:cNvCxnSpPr/>
      </xdr:nvCxnSpPr>
      <xdr:spPr>
        <a:xfrm flipV="1">
          <a:off x="2019300" y="67202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82" name="楕円 81">
          <a:extLst>
            <a:ext uri="{FF2B5EF4-FFF2-40B4-BE49-F238E27FC236}">
              <a16:creationId xmlns:a16="http://schemas.microsoft.com/office/drawing/2014/main" id="{DEB2CCE3-8EB7-4A3D-A866-83FF19E936E1}"/>
            </a:ext>
          </a:extLst>
        </xdr:cNvPr>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35378</xdr:rowOff>
    </xdr:to>
    <xdr:cxnSp macro="">
      <xdr:nvCxnSpPr>
        <xdr:cNvPr id="83" name="直線コネクタ 82">
          <a:extLst>
            <a:ext uri="{FF2B5EF4-FFF2-40B4-BE49-F238E27FC236}">
              <a16:creationId xmlns:a16="http://schemas.microsoft.com/office/drawing/2014/main" id="{9F32DBE5-434E-41A8-9AB9-9F8F8DDC45B9}"/>
            </a:ext>
          </a:extLst>
        </xdr:cNvPr>
        <xdr:cNvCxnSpPr/>
      </xdr:nvCxnSpPr>
      <xdr:spPr>
        <a:xfrm>
          <a:off x="1130300" y="6705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a:extLst>
            <a:ext uri="{FF2B5EF4-FFF2-40B4-BE49-F238E27FC236}">
              <a16:creationId xmlns:a16="http://schemas.microsoft.com/office/drawing/2014/main" id="{0852C776-511F-47DC-9CAA-65003EEF41E1}"/>
            </a:ext>
          </a:extLst>
        </xdr:cNvPr>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FE8DADE7-4519-4B5F-B388-36BD457F4604}"/>
            </a:ext>
          </a:extLst>
        </xdr:cNvPr>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ACD0F40A-42BA-4D8B-80A5-E23B18678D1B}"/>
            </a:ext>
          </a:extLst>
        </xdr:cNvPr>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FC8823B1-A85A-4A61-80C5-4B42AD742885}"/>
            </a:ext>
          </a:extLst>
        </xdr:cNvPr>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92001</xdr:rowOff>
    </xdr:from>
    <xdr:ext cx="405111" cy="259045"/>
    <xdr:sp macro="" textlink="">
      <xdr:nvSpPr>
        <xdr:cNvPr id="88" name="n_1mainValue【道路】&#10;有形固定資産減価償却率">
          <a:extLst>
            <a:ext uri="{FF2B5EF4-FFF2-40B4-BE49-F238E27FC236}">
              <a16:creationId xmlns:a16="http://schemas.microsoft.com/office/drawing/2014/main" id="{C83D0D2A-6E63-4249-B405-FE98078C9563}"/>
            </a:ext>
          </a:extLst>
        </xdr:cNvPr>
        <xdr:cNvSpPr txBox="1"/>
      </xdr:nvSpPr>
      <xdr:spPr>
        <a:xfrm>
          <a:off x="35820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75673</xdr:rowOff>
    </xdr:from>
    <xdr:ext cx="405111" cy="259045"/>
    <xdr:sp macro="" textlink="">
      <xdr:nvSpPr>
        <xdr:cNvPr id="89" name="n_2mainValue【道路】&#10;有形固定資産減価償却率">
          <a:extLst>
            <a:ext uri="{FF2B5EF4-FFF2-40B4-BE49-F238E27FC236}">
              <a16:creationId xmlns:a16="http://schemas.microsoft.com/office/drawing/2014/main" id="{4A2915E0-7AAE-4FCD-891A-4D6DD80BFE7B}"/>
            </a:ext>
          </a:extLst>
        </xdr:cNvPr>
        <xdr:cNvSpPr txBox="1"/>
      </xdr:nvSpPr>
      <xdr:spPr>
        <a:xfrm>
          <a:off x="2705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77305</xdr:rowOff>
    </xdr:from>
    <xdr:ext cx="405111" cy="259045"/>
    <xdr:sp macro="" textlink="">
      <xdr:nvSpPr>
        <xdr:cNvPr id="90" name="n_3mainValue【道路】&#10;有形固定資産減価償却率">
          <a:extLst>
            <a:ext uri="{FF2B5EF4-FFF2-40B4-BE49-F238E27FC236}">
              <a16:creationId xmlns:a16="http://schemas.microsoft.com/office/drawing/2014/main" id="{7C77B83D-3C85-46A9-9261-E1C43C2520FA}"/>
            </a:ext>
          </a:extLst>
        </xdr:cNvPr>
        <xdr:cNvSpPr txBox="1"/>
      </xdr:nvSpPr>
      <xdr:spPr>
        <a:xfrm>
          <a:off x="1816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91" name="n_4mainValue【道路】&#10;有形固定資産減価償却率">
          <a:extLst>
            <a:ext uri="{FF2B5EF4-FFF2-40B4-BE49-F238E27FC236}">
              <a16:creationId xmlns:a16="http://schemas.microsoft.com/office/drawing/2014/main" id="{ABB4B711-435C-49AF-9B0F-7E75BA4C3AFE}"/>
            </a:ext>
          </a:extLst>
        </xdr:cNvPr>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B87B062-3FD5-494B-9D35-CCFDBCB0F3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AF512CA-3639-4B52-BB32-091C673659B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50828BC-B0AE-4488-8284-F8891E01E9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BDCCDDE-F544-466E-B418-022E6F5AE4A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3FA4458-AFC8-4FCF-9910-B71559E11A3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28D4251-E1D0-4A55-911E-B7D9570CA1D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F08CAE1-5A4A-4CA9-A30C-6C2BE97962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FC210D0-FF64-4D25-AAE0-88A7D7239EF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9397FF0-B7F8-46DD-A558-F06FB26B70C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7E7AB33-A226-4082-8560-6975CC5854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6ABE7D7-E837-4DCB-879F-0276EF2D85B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BA1BA3F-1731-447B-A2E4-43922DB9161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30B402D-F861-4603-8238-088545B41A6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75BF3FC4-3467-4FD9-94AD-84337E71CC9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AE7F9AF-FB13-4439-8632-02B3A0D1E51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74A79BCF-2DCD-4221-BEAB-8D384C7151B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FE88F87-0F2E-4591-A382-2407CF0A911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232F43A6-C7F8-4283-9117-92204EBCA73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B186A6A-C89C-4364-A30F-AE3B146948B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D1002712-F10E-4E9F-9CD9-20D492C3293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E5342F3-809D-45B2-AA0B-A55D6995A83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E8484EA7-AFDB-4566-A5E6-D61718229E5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A7E1041-47CA-46E0-AE60-F92CF4A2161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2F8585EB-4E92-4A42-93EC-5D545E7236D3}"/>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9ECAE958-9C64-4B1C-94C2-35758BBD4071}"/>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3E98E407-08BA-4394-8307-AF904DAAD9C9}"/>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8615D13C-E360-44E9-BD39-1D71E2D1708D}"/>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900119BF-171A-4A59-98EB-4604890FFAD9}"/>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C223CC47-6D30-4964-A800-EE782DEFA6B9}"/>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88555097-5FE1-45D3-9EF8-CFC04A5BEF8D}"/>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CFB49AF9-D41E-42F6-BEC6-10A4DE79D09E}"/>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3F4003AE-0C3D-440B-9041-8EC9341D70F0}"/>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D30CCC2E-D505-4A2B-BCA5-86C448E10016}"/>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9B90BE58-ABD9-409C-BA42-692BEC9A8E83}"/>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599964D-4462-4D6B-8CA8-57B80538BD0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D9E6E61-2B78-422D-B253-230B595353E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129E2F4-106C-4C9A-BEB2-A3D121DA982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878FA96-34FB-4B39-864E-8407F65BCEE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0517F8F-7A06-468A-A6B2-4E38432F890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44679</xdr:rowOff>
    </xdr:from>
    <xdr:to>
      <xdr:col>55</xdr:col>
      <xdr:colOff>50800</xdr:colOff>
      <xdr:row>41</xdr:row>
      <xdr:rowOff>146279</xdr:rowOff>
    </xdr:to>
    <xdr:sp macro="" textlink="">
      <xdr:nvSpPr>
        <xdr:cNvPr id="131" name="楕円 130">
          <a:extLst>
            <a:ext uri="{FF2B5EF4-FFF2-40B4-BE49-F238E27FC236}">
              <a16:creationId xmlns:a16="http://schemas.microsoft.com/office/drawing/2014/main" id="{2BF2660B-61D8-40B8-8E07-4BE72F9232EA}"/>
            </a:ext>
          </a:extLst>
        </xdr:cNvPr>
        <xdr:cNvSpPr/>
      </xdr:nvSpPr>
      <xdr:spPr>
        <a:xfrm>
          <a:off x="10426700" y="70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131056</xdr:rowOff>
    </xdr:from>
    <xdr:ext cx="469744" cy="259045"/>
    <xdr:sp macro="" textlink="">
      <xdr:nvSpPr>
        <xdr:cNvPr id="132" name="【道路】&#10;一人当たり延長該当値テキスト">
          <a:extLst>
            <a:ext uri="{FF2B5EF4-FFF2-40B4-BE49-F238E27FC236}">
              <a16:creationId xmlns:a16="http://schemas.microsoft.com/office/drawing/2014/main" id="{81ACD5AF-8ED4-41EF-9E84-9CD3A95A5711}"/>
            </a:ext>
          </a:extLst>
        </xdr:cNvPr>
        <xdr:cNvSpPr txBox="1"/>
      </xdr:nvSpPr>
      <xdr:spPr>
        <a:xfrm>
          <a:off x="10515600" y="698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45479</xdr:rowOff>
    </xdr:from>
    <xdr:to>
      <xdr:col>50</xdr:col>
      <xdr:colOff>165100</xdr:colOff>
      <xdr:row>41</xdr:row>
      <xdr:rowOff>147079</xdr:rowOff>
    </xdr:to>
    <xdr:sp macro="" textlink="">
      <xdr:nvSpPr>
        <xdr:cNvPr id="133" name="楕円 132">
          <a:extLst>
            <a:ext uri="{FF2B5EF4-FFF2-40B4-BE49-F238E27FC236}">
              <a16:creationId xmlns:a16="http://schemas.microsoft.com/office/drawing/2014/main" id="{AB58ABD1-E6B1-4D95-B51D-9DA0903809E9}"/>
            </a:ext>
          </a:extLst>
        </xdr:cNvPr>
        <xdr:cNvSpPr/>
      </xdr:nvSpPr>
      <xdr:spPr>
        <a:xfrm>
          <a:off x="9588500" y="707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95479</xdr:rowOff>
    </xdr:from>
    <xdr:to>
      <xdr:col>55</xdr:col>
      <xdr:colOff>0</xdr:colOff>
      <xdr:row>41</xdr:row>
      <xdr:rowOff>96279</xdr:rowOff>
    </xdr:to>
    <xdr:cxnSp macro="">
      <xdr:nvCxnSpPr>
        <xdr:cNvPr id="134" name="直線コネクタ 133">
          <a:extLst>
            <a:ext uri="{FF2B5EF4-FFF2-40B4-BE49-F238E27FC236}">
              <a16:creationId xmlns:a16="http://schemas.microsoft.com/office/drawing/2014/main" id="{3686A3AC-A8DA-495D-A52C-7D71492C50FE}"/>
            </a:ext>
          </a:extLst>
        </xdr:cNvPr>
        <xdr:cNvCxnSpPr/>
      </xdr:nvCxnSpPr>
      <xdr:spPr>
        <a:xfrm flipV="1">
          <a:off x="9639300" y="7124929"/>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45593</xdr:rowOff>
    </xdr:from>
    <xdr:to>
      <xdr:col>46</xdr:col>
      <xdr:colOff>38100</xdr:colOff>
      <xdr:row>41</xdr:row>
      <xdr:rowOff>147193</xdr:rowOff>
    </xdr:to>
    <xdr:sp macro="" textlink="">
      <xdr:nvSpPr>
        <xdr:cNvPr id="135" name="楕円 134">
          <a:extLst>
            <a:ext uri="{FF2B5EF4-FFF2-40B4-BE49-F238E27FC236}">
              <a16:creationId xmlns:a16="http://schemas.microsoft.com/office/drawing/2014/main" id="{07FE6B1F-5C8E-4B97-B410-C52253880D40}"/>
            </a:ext>
          </a:extLst>
        </xdr:cNvPr>
        <xdr:cNvSpPr/>
      </xdr:nvSpPr>
      <xdr:spPr>
        <a:xfrm>
          <a:off x="8699500" y="70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96279</xdr:rowOff>
    </xdr:from>
    <xdr:to>
      <xdr:col>50</xdr:col>
      <xdr:colOff>114300</xdr:colOff>
      <xdr:row>41</xdr:row>
      <xdr:rowOff>96393</xdr:rowOff>
    </xdr:to>
    <xdr:cxnSp macro="">
      <xdr:nvCxnSpPr>
        <xdr:cNvPr id="136" name="直線コネクタ 135">
          <a:extLst>
            <a:ext uri="{FF2B5EF4-FFF2-40B4-BE49-F238E27FC236}">
              <a16:creationId xmlns:a16="http://schemas.microsoft.com/office/drawing/2014/main" id="{BB4D8390-47C5-427D-9491-BC50A67A27B0}"/>
            </a:ext>
          </a:extLst>
        </xdr:cNvPr>
        <xdr:cNvCxnSpPr/>
      </xdr:nvCxnSpPr>
      <xdr:spPr>
        <a:xfrm flipV="1">
          <a:off x="8750300" y="712572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48298</xdr:rowOff>
    </xdr:from>
    <xdr:to>
      <xdr:col>41</xdr:col>
      <xdr:colOff>101600</xdr:colOff>
      <xdr:row>41</xdr:row>
      <xdr:rowOff>149898</xdr:rowOff>
    </xdr:to>
    <xdr:sp macro="" textlink="">
      <xdr:nvSpPr>
        <xdr:cNvPr id="137" name="楕円 136">
          <a:extLst>
            <a:ext uri="{FF2B5EF4-FFF2-40B4-BE49-F238E27FC236}">
              <a16:creationId xmlns:a16="http://schemas.microsoft.com/office/drawing/2014/main" id="{8BE7EE98-6FCD-4E8F-9F60-382256E9371C}"/>
            </a:ext>
          </a:extLst>
        </xdr:cNvPr>
        <xdr:cNvSpPr/>
      </xdr:nvSpPr>
      <xdr:spPr>
        <a:xfrm>
          <a:off x="7810500" y="70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96393</xdr:rowOff>
    </xdr:from>
    <xdr:to>
      <xdr:col>45</xdr:col>
      <xdr:colOff>177800</xdr:colOff>
      <xdr:row>41</xdr:row>
      <xdr:rowOff>99098</xdr:rowOff>
    </xdr:to>
    <xdr:cxnSp macro="">
      <xdr:nvCxnSpPr>
        <xdr:cNvPr id="138" name="直線コネクタ 137">
          <a:extLst>
            <a:ext uri="{FF2B5EF4-FFF2-40B4-BE49-F238E27FC236}">
              <a16:creationId xmlns:a16="http://schemas.microsoft.com/office/drawing/2014/main" id="{9A220654-6133-4A2A-82C3-0C6D320749FB}"/>
            </a:ext>
          </a:extLst>
        </xdr:cNvPr>
        <xdr:cNvCxnSpPr/>
      </xdr:nvCxnSpPr>
      <xdr:spPr>
        <a:xfrm flipV="1">
          <a:off x="7861300" y="7125843"/>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47917</xdr:rowOff>
    </xdr:from>
    <xdr:to>
      <xdr:col>36</xdr:col>
      <xdr:colOff>165100</xdr:colOff>
      <xdr:row>41</xdr:row>
      <xdr:rowOff>149517</xdr:rowOff>
    </xdr:to>
    <xdr:sp macro="" textlink="">
      <xdr:nvSpPr>
        <xdr:cNvPr id="139" name="楕円 138">
          <a:extLst>
            <a:ext uri="{FF2B5EF4-FFF2-40B4-BE49-F238E27FC236}">
              <a16:creationId xmlns:a16="http://schemas.microsoft.com/office/drawing/2014/main" id="{5E6E0245-2EE8-4E81-8D41-0C8CF5FF513B}"/>
            </a:ext>
          </a:extLst>
        </xdr:cNvPr>
        <xdr:cNvSpPr/>
      </xdr:nvSpPr>
      <xdr:spPr>
        <a:xfrm>
          <a:off x="6921500" y="70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98717</xdr:rowOff>
    </xdr:from>
    <xdr:to>
      <xdr:col>41</xdr:col>
      <xdr:colOff>50800</xdr:colOff>
      <xdr:row>41</xdr:row>
      <xdr:rowOff>99098</xdr:rowOff>
    </xdr:to>
    <xdr:cxnSp macro="">
      <xdr:nvCxnSpPr>
        <xdr:cNvPr id="140" name="直線コネクタ 139">
          <a:extLst>
            <a:ext uri="{FF2B5EF4-FFF2-40B4-BE49-F238E27FC236}">
              <a16:creationId xmlns:a16="http://schemas.microsoft.com/office/drawing/2014/main" id="{F50A8266-5F51-424B-8A0E-F6922A74E646}"/>
            </a:ext>
          </a:extLst>
        </xdr:cNvPr>
        <xdr:cNvCxnSpPr/>
      </xdr:nvCxnSpPr>
      <xdr:spPr>
        <a:xfrm>
          <a:off x="6972300" y="712816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26B1A9DB-4B91-41E1-A81C-9249374BB8E7}"/>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A2CC90B7-6744-4692-8573-88F09E6B6B5C}"/>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555FB8B4-F78B-4770-A493-1FF350B3D70C}"/>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81DD630B-4822-43E9-8F0D-70D4906B3DE0}"/>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138206</xdr:rowOff>
    </xdr:from>
    <xdr:ext cx="469744" cy="259045"/>
    <xdr:sp macro="" textlink="">
      <xdr:nvSpPr>
        <xdr:cNvPr id="145" name="n_1mainValue【道路】&#10;一人当たり延長">
          <a:extLst>
            <a:ext uri="{FF2B5EF4-FFF2-40B4-BE49-F238E27FC236}">
              <a16:creationId xmlns:a16="http://schemas.microsoft.com/office/drawing/2014/main" id="{18EE9135-597B-4AFE-AB0B-5F64CAAAC00B}"/>
            </a:ext>
          </a:extLst>
        </xdr:cNvPr>
        <xdr:cNvSpPr txBox="1"/>
      </xdr:nvSpPr>
      <xdr:spPr>
        <a:xfrm>
          <a:off x="9391727" y="716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138320</xdr:rowOff>
    </xdr:from>
    <xdr:ext cx="469744" cy="259045"/>
    <xdr:sp macro="" textlink="">
      <xdr:nvSpPr>
        <xdr:cNvPr id="146" name="n_2mainValue【道路】&#10;一人当たり延長">
          <a:extLst>
            <a:ext uri="{FF2B5EF4-FFF2-40B4-BE49-F238E27FC236}">
              <a16:creationId xmlns:a16="http://schemas.microsoft.com/office/drawing/2014/main" id="{743D2A1A-3ADB-4EEA-9CA5-B46117BD37A7}"/>
            </a:ext>
          </a:extLst>
        </xdr:cNvPr>
        <xdr:cNvSpPr txBox="1"/>
      </xdr:nvSpPr>
      <xdr:spPr>
        <a:xfrm>
          <a:off x="8515427" y="71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141025</xdr:rowOff>
    </xdr:from>
    <xdr:ext cx="469744" cy="259045"/>
    <xdr:sp macro="" textlink="">
      <xdr:nvSpPr>
        <xdr:cNvPr id="147" name="n_3mainValue【道路】&#10;一人当たり延長">
          <a:extLst>
            <a:ext uri="{FF2B5EF4-FFF2-40B4-BE49-F238E27FC236}">
              <a16:creationId xmlns:a16="http://schemas.microsoft.com/office/drawing/2014/main" id="{B64D84D9-394F-4DD5-890B-8D2544EB9B3A}"/>
            </a:ext>
          </a:extLst>
        </xdr:cNvPr>
        <xdr:cNvSpPr txBox="1"/>
      </xdr:nvSpPr>
      <xdr:spPr>
        <a:xfrm>
          <a:off x="7626427" y="71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140644</xdr:rowOff>
    </xdr:from>
    <xdr:ext cx="469744" cy="259045"/>
    <xdr:sp macro="" textlink="">
      <xdr:nvSpPr>
        <xdr:cNvPr id="148" name="n_4mainValue【道路】&#10;一人当たり延長">
          <a:extLst>
            <a:ext uri="{FF2B5EF4-FFF2-40B4-BE49-F238E27FC236}">
              <a16:creationId xmlns:a16="http://schemas.microsoft.com/office/drawing/2014/main" id="{2BC7237D-CF46-494D-8793-AAAB9E867888}"/>
            </a:ext>
          </a:extLst>
        </xdr:cNvPr>
        <xdr:cNvSpPr txBox="1"/>
      </xdr:nvSpPr>
      <xdr:spPr>
        <a:xfrm>
          <a:off x="6737427" y="717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A11A8AA-F5BD-44F3-8D06-D74334C255B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E723876-0AA3-49AF-B7EC-425BDCFD8F4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702CBC0-5CF3-4F9A-8D00-172BA59A773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135C71B-A9F0-4643-8AB7-9EC3F727D3E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13BF250-1CAA-486A-98BB-655F9A5A43F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1F487FB-8422-4925-BD1E-221AA8F167D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C0A33AB-F79A-46A0-BE47-FA65D44C98B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D9FDA98-2462-46B3-A80A-30B6E28AAEF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37F0E0A-3576-4A97-B6CF-8B61136AE49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FE944E3-F39E-49CC-8C4C-D8691F0F55A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38B0E93-1B1E-4148-8A62-52435157835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6B64CB7-D387-4188-839F-6A97265D413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CCE9661-0E78-4DB8-8F02-E1408FA2683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9A37A72-F3F2-474C-A32D-BDDF285639F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81EB0CC-B80E-4FF2-8151-FCA1340D268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6FF03C6-52A2-43A6-A080-3ED316C7120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6AD00BD-8648-4F49-A75E-DE0FE4FEE53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F6BDF35-1564-451D-BBA8-E1375107E11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5800F44-B0C2-4F95-8F6C-A92085854BF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20EF899-F792-4094-9D68-141131023D4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0A59B59-8DCD-4CF4-8E4C-D4FCA1D386B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DAA50A8-FFEA-4B01-B3D3-5C1F8A8FEB1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9776CA3-71D6-4C64-A884-92B0F99FA31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29EE677-65FE-489C-8796-66BBC392E95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4221F8C6-E675-47CC-9D1F-FE98D442DD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A3FDDC14-C2DF-47EB-9E1F-EDBEB8BE33BF}"/>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9609181-8BCC-4530-99BC-B99A4697504A}"/>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9F5C56BC-5060-48B7-8E50-4627AC1D1266}"/>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38C0A32-1C2F-4E4D-857A-F5486E527E11}"/>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9B613A6A-9399-4EA4-939E-0D2593EF377D}"/>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7F3FF54-2CCA-4045-A506-F1739CBEFA09}"/>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3FB2EE28-A89A-4598-B6A8-B6828FC539C7}"/>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52176193-156D-4414-A4CE-605313DCE984}"/>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5B5AC873-6591-4E16-BA43-D40990ED48A2}"/>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8CB431DD-9E75-4545-8188-7627E6DC9AD8}"/>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8E1195A1-02E2-441B-8A01-CEC58D50ADE7}"/>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F82975D-98DD-4C83-98E0-F55B79E04B2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3E53E12-F14B-4822-8F6D-5956D507712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4621D2C-74A2-46F1-8BAB-D8ABB2A3C93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AED54A7-8F8A-470E-BAED-CF0DB4CCE50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900F8B0-CE53-41D5-A811-82329691050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171269</xdr:rowOff>
    </xdr:from>
    <xdr:to>
      <xdr:col>24</xdr:col>
      <xdr:colOff>114300</xdr:colOff>
      <xdr:row>61</xdr:row>
      <xdr:rowOff>101419</xdr:rowOff>
    </xdr:to>
    <xdr:sp macro="" textlink="">
      <xdr:nvSpPr>
        <xdr:cNvPr id="190" name="楕円 189">
          <a:extLst>
            <a:ext uri="{FF2B5EF4-FFF2-40B4-BE49-F238E27FC236}">
              <a16:creationId xmlns:a16="http://schemas.microsoft.com/office/drawing/2014/main" id="{35B8A903-6B2E-4C52-B997-8460E60CA37A}"/>
            </a:ext>
          </a:extLst>
        </xdr:cNvPr>
        <xdr:cNvSpPr/>
      </xdr:nvSpPr>
      <xdr:spPr>
        <a:xfrm>
          <a:off x="4584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149696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30E6CF9-572B-4EFC-B4E5-96573BAF2D12}"/>
            </a:ext>
          </a:extLst>
        </xdr:cNvPr>
        <xdr:cNvSpPr txBox="1"/>
      </xdr:nvSpPr>
      <xdr:spPr>
        <a:xfrm>
          <a:off x="4673600"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145143</xdr:rowOff>
    </xdr:from>
    <xdr:to>
      <xdr:col>20</xdr:col>
      <xdr:colOff>38100</xdr:colOff>
      <xdr:row>61</xdr:row>
      <xdr:rowOff>75293</xdr:rowOff>
    </xdr:to>
    <xdr:sp macro="" textlink="">
      <xdr:nvSpPr>
        <xdr:cNvPr id="192" name="楕円 191">
          <a:extLst>
            <a:ext uri="{FF2B5EF4-FFF2-40B4-BE49-F238E27FC236}">
              <a16:creationId xmlns:a16="http://schemas.microsoft.com/office/drawing/2014/main" id="{D4A63F4C-C1CC-4861-BC5A-435E73C56360}"/>
            </a:ext>
          </a:extLst>
        </xdr:cNvPr>
        <xdr:cNvSpPr/>
      </xdr:nvSpPr>
      <xdr:spPr>
        <a:xfrm>
          <a:off x="3746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24493</xdr:rowOff>
    </xdr:from>
    <xdr:to>
      <xdr:col>24</xdr:col>
      <xdr:colOff>63500</xdr:colOff>
      <xdr:row>61</xdr:row>
      <xdr:rowOff>50619</xdr:rowOff>
    </xdr:to>
    <xdr:cxnSp macro="">
      <xdr:nvCxnSpPr>
        <xdr:cNvPr id="193" name="直線コネクタ 192">
          <a:extLst>
            <a:ext uri="{FF2B5EF4-FFF2-40B4-BE49-F238E27FC236}">
              <a16:creationId xmlns:a16="http://schemas.microsoft.com/office/drawing/2014/main" id="{BD8A638C-4216-4D60-BE1C-0ED8FB5500FB}"/>
            </a:ext>
          </a:extLst>
        </xdr:cNvPr>
        <xdr:cNvCxnSpPr/>
      </xdr:nvCxnSpPr>
      <xdr:spPr>
        <a:xfrm>
          <a:off x="3797300" y="104829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194" name="楕円 193">
          <a:extLst>
            <a:ext uri="{FF2B5EF4-FFF2-40B4-BE49-F238E27FC236}">
              <a16:creationId xmlns:a16="http://schemas.microsoft.com/office/drawing/2014/main" id="{B2F46B2F-D7B8-4E84-9BB4-9E3EFB44D5AA}"/>
            </a:ext>
          </a:extLst>
        </xdr:cNvPr>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169817</xdr:rowOff>
    </xdr:from>
    <xdr:to>
      <xdr:col>19</xdr:col>
      <xdr:colOff>177800</xdr:colOff>
      <xdr:row>61</xdr:row>
      <xdr:rowOff>24493</xdr:rowOff>
    </xdr:to>
    <xdr:cxnSp macro="">
      <xdr:nvCxnSpPr>
        <xdr:cNvPr id="195" name="直線コネクタ 194">
          <a:extLst>
            <a:ext uri="{FF2B5EF4-FFF2-40B4-BE49-F238E27FC236}">
              <a16:creationId xmlns:a16="http://schemas.microsoft.com/office/drawing/2014/main" id="{7D4DBECD-81FE-4701-AC5F-76B6D682136C}"/>
            </a:ext>
          </a:extLst>
        </xdr:cNvPr>
        <xdr:cNvCxnSpPr/>
      </xdr:nvCxnSpPr>
      <xdr:spPr>
        <a:xfrm>
          <a:off x="2908300" y="104568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92891</xdr:rowOff>
    </xdr:from>
    <xdr:to>
      <xdr:col>10</xdr:col>
      <xdr:colOff>165100</xdr:colOff>
      <xdr:row>61</xdr:row>
      <xdr:rowOff>23041</xdr:rowOff>
    </xdr:to>
    <xdr:sp macro="" textlink="">
      <xdr:nvSpPr>
        <xdr:cNvPr id="196" name="楕円 195">
          <a:extLst>
            <a:ext uri="{FF2B5EF4-FFF2-40B4-BE49-F238E27FC236}">
              <a16:creationId xmlns:a16="http://schemas.microsoft.com/office/drawing/2014/main" id="{1706C70F-8808-4457-99A1-693C49B01BD2}"/>
            </a:ext>
          </a:extLst>
        </xdr:cNvPr>
        <xdr:cNvSpPr/>
      </xdr:nvSpPr>
      <xdr:spPr>
        <a:xfrm>
          <a:off x="1968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143691</xdr:rowOff>
    </xdr:from>
    <xdr:to>
      <xdr:col>15</xdr:col>
      <xdr:colOff>50800</xdr:colOff>
      <xdr:row>60</xdr:row>
      <xdr:rowOff>169817</xdr:rowOff>
    </xdr:to>
    <xdr:cxnSp macro="">
      <xdr:nvCxnSpPr>
        <xdr:cNvPr id="197" name="直線コネクタ 196">
          <a:extLst>
            <a:ext uri="{FF2B5EF4-FFF2-40B4-BE49-F238E27FC236}">
              <a16:creationId xmlns:a16="http://schemas.microsoft.com/office/drawing/2014/main" id="{E4E8F451-B2CC-45CA-83DB-065C2D956AAA}"/>
            </a:ext>
          </a:extLst>
        </xdr:cNvPr>
        <xdr:cNvCxnSpPr/>
      </xdr:nvCxnSpPr>
      <xdr:spPr>
        <a:xfrm>
          <a:off x="2019300" y="104306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65133</xdr:rowOff>
    </xdr:from>
    <xdr:to>
      <xdr:col>6</xdr:col>
      <xdr:colOff>38100</xdr:colOff>
      <xdr:row>60</xdr:row>
      <xdr:rowOff>166733</xdr:rowOff>
    </xdr:to>
    <xdr:sp macro="" textlink="">
      <xdr:nvSpPr>
        <xdr:cNvPr id="198" name="楕円 197">
          <a:extLst>
            <a:ext uri="{FF2B5EF4-FFF2-40B4-BE49-F238E27FC236}">
              <a16:creationId xmlns:a16="http://schemas.microsoft.com/office/drawing/2014/main" id="{3BB3F37E-2D5C-47BB-AF6F-353C54EA0B11}"/>
            </a:ext>
          </a:extLst>
        </xdr:cNvPr>
        <xdr:cNvSpPr/>
      </xdr:nvSpPr>
      <xdr:spPr>
        <a:xfrm>
          <a:off x="1079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115933</xdr:rowOff>
    </xdr:from>
    <xdr:to>
      <xdr:col>10</xdr:col>
      <xdr:colOff>114300</xdr:colOff>
      <xdr:row>60</xdr:row>
      <xdr:rowOff>143691</xdr:rowOff>
    </xdr:to>
    <xdr:cxnSp macro="">
      <xdr:nvCxnSpPr>
        <xdr:cNvPr id="199" name="直線コネクタ 198">
          <a:extLst>
            <a:ext uri="{FF2B5EF4-FFF2-40B4-BE49-F238E27FC236}">
              <a16:creationId xmlns:a16="http://schemas.microsoft.com/office/drawing/2014/main" id="{5293D03D-83AF-4FF8-B3AF-006125EFF404}"/>
            </a:ext>
          </a:extLst>
        </xdr:cNvPr>
        <xdr:cNvCxnSpPr/>
      </xdr:nvCxnSpPr>
      <xdr:spPr>
        <a:xfrm>
          <a:off x="1130300" y="104029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518F2F6-A8AF-42BE-975C-C0AE9D2BF0AE}"/>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C9DAED58-D2C1-461B-A291-6DF5433B8D1F}"/>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6B12D90E-287F-4D51-8CF7-B81DFBB79409}"/>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4777BEF5-2CD4-40C7-B3B0-4C90E413193B}"/>
            </a:ext>
          </a:extLst>
        </xdr:cNvPr>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66420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DD28F7E6-289C-4AC7-8EA3-42CAB470DB41}"/>
            </a:ext>
          </a:extLst>
        </xdr:cNvPr>
        <xdr:cNvSpPr txBox="1"/>
      </xdr:nvSpPr>
      <xdr:spPr>
        <a:xfrm>
          <a:off x="3582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40294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8908D18-8057-4A9C-B39F-CAC491736163}"/>
            </a:ext>
          </a:extLst>
        </xdr:cNvPr>
        <xdr:cNvSpPr txBox="1"/>
      </xdr:nvSpPr>
      <xdr:spPr>
        <a:xfrm>
          <a:off x="2705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A0930A71-9D51-4ABA-BE76-388052242140}"/>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4353947-20D5-46B9-912E-6573CF69991C}"/>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D59BD65-0ACA-472A-B684-E155E613F2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018007B-445D-461F-B8A5-47E98229F01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65236EE-499E-4D62-A2BF-095081B8A59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73EE9968-F9C1-43F9-9DC4-E7C54AACF3C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5877F04-2471-41FA-937A-E2373520A27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8EEDDC4-1CCC-43E0-B90A-9648EE05139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47012B9-B589-4712-91B1-266A63E4790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782572A-64B8-4C6B-80FB-642AFBE007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127B0AB-E6FB-468F-AB99-419901BFD43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BB7649B-5C50-4330-9984-10E9611C299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0721B77-CA56-4976-ADCD-094B3B7A328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52848F52-98AD-47EA-87DC-1FAA6F0CBA4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98914B7-C31E-4C01-ACF8-682DF180A59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7EF04421-0585-4CB8-83CE-AC8C60118B5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18C0E42F-9B09-47B3-8824-30FF1920A10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8D8DF86F-3284-4441-8010-3F704C9AD68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F6C44CE2-86BF-45CD-AFE1-4B62BA0DAA8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7E38FFEE-A53D-48E5-B89F-1F700638ED6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A89BD95B-7F57-48F0-8AD3-52C469CEACE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B9BA99D8-0BEF-42E7-A7B8-E3ADC00052E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451197B-E24C-4F20-ADA5-063CFF3D763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7A12A675-E6A3-4DFA-A138-498DF454E3D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D2A84D9-1DED-4D1A-ACBA-BDA5ABDF5A5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88689B20-B197-4D8D-AEA0-D62A1F5D2E49}"/>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DA603A79-3D06-4778-93EF-D999D3BEF408}"/>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B8EB6A5B-37FF-45DE-8488-B0C6B2D2DEEC}"/>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6C696DF4-E04E-4126-8623-B54BD975E3A8}"/>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53D7FA21-461F-4534-A616-A5BB2641130F}"/>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A1C030AE-936F-46E8-B60F-A8BF96858847}"/>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2C7A265B-5571-48E6-8682-A8290E69BEC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3C5E8E11-0BE2-499A-BD37-D09444301484}"/>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6257E990-F806-49F8-884B-FF867D7B28E4}"/>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557B14BE-BB59-4FCE-8940-3396BA20CCE0}"/>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20D1F5B4-103C-4997-9AA2-2A26F11BF31D}"/>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28994EC-F9CF-4B81-82EB-92B0960BAB2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E998641-FEC5-47A9-9E7E-E1A201C2DC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2260326-1FDA-480D-8551-BA84B4053B0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860F733-90B9-4A5F-AAEF-8CABBED68DB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406FAF5-B9E5-4EF3-BDD0-3907B029F70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166700</xdr:rowOff>
    </xdr:from>
    <xdr:to>
      <xdr:col>55</xdr:col>
      <xdr:colOff>50800</xdr:colOff>
      <xdr:row>64</xdr:row>
      <xdr:rowOff>96850</xdr:rowOff>
    </xdr:to>
    <xdr:sp macro="" textlink="">
      <xdr:nvSpPr>
        <xdr:cNvPr id="247" name="楕円 246">
          <a:extLst>
            <a:ext uri="{FF2B5EF4-FFF2-40B4-BE49-F238E27FC236}">
              <a16:creationId xmlns:a16="http://schemas.microsoft.com/office/drawing/2014/main" id="{7BDAF5A1-505B-4AED-8CB5-8954AAC2E0B5}"/>
            </a:ext>
          </a:extLst>
        </xdr:cNvPr>
        <xdr:cNvSpPr/>
      </xdr:nvSpPr>
      <xdr:spPr>
        <a:xfrm>
          <a:off x="10426700" y="1096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81627</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96B1805E-C054-4364-87FB-CF726D462974}"/>
            </a:ext>
          </a:extLst>
        </xdr:cNvPr>
        <xdr:cNvSpPr txBox="1"/>
      </xdr:nvSpPr>
      <xdr:spPr>
        <a:xfrm>
          <a:off x="10515600" y="1088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166808</xdr:rowOff>
    </xdr:from>
    <xdr:to>
      <xdr:col>50</xdr:col>
      <xdr:colOff>165100</xdr:colOff>
      <xdr:row>64</xdr:row>
      <xdr:rowOff>96958</xdr:rowOff>
    </xdr:to>
    <xdr:sp macro="" textlink="">
      <xdr:nvSpPr>
        <xdr:cNvPr id="249" name="楕円 248">
          <a:extLst>
            <a:ext uri="{FF2B5EF4-FFF2-40B4-BE49-F238E27FC236}">
              <a16:creationId xmlns:a16="http://schemas.microsoft.com/office/drawing/2014/main" id="{8F543108-BFAC-4032-853C-9C0A161C37BF}"/>
            </a:ext>
          </a:extLst>
        </xdr:cNvPr>
        <xdr:cNvSpPr/>
      </xdr:nvSpPr>
      <xdr:spPr>
        <a:xfrm>
          <a:off x="9588500" y="109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46050</xdr:rowOff>
    </xdr:from>
    <xdr:to>
      <xdr:col>55</xdr:col>
      <xdr:colOff>0</xdr:colOff>
      <xdr:row>64</xdr:row>
      <xdr:rowOff>46158</xdr:rowOff>
    </xdr:to>
    <xdr:cxnSp macro="">
      <xdr:nvCxnSpPr>
        <xdr:cNvPr id="250" name="直線コネクタ 249">
          <a:extLst>
            <a:ext uri="{FF2B5EF4-FFF2-40B4-BE49-F238E27FC236}">
              <a16:creationId xmlns:a16="http://schemas.microsoft.com/office/drawing/2014/main" id="{8F8A2C41-64CE-42F3-92F7-16D3D700C751}"/>
            </a:ext>
          </a:extLst>
        </xdr:cNvPr>
        <xdr:cNvCxnSpPr/>
      </xdr:nvCxnSpPr>
      <xdr:spPr>
        <a:xfrm flipV="1">
          <a:off x="9639300" y="11018850"/>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166829</xdr:rowOff>
    </xdr:from>
    <xdr:to>
      <xdr:col>46</xdr:col>
      <xdr:colOff>38100</xdr:colOff>
      <xdr:row>64</xdr:row>
      <xdr:rowOff>96979</xdr:rowOff>
    </xdr:to>
    <xdr:sp macro="" textlink="">
      <xdr:nvSpPr>
        <xdr:cNvPr id="251" name="楕円 250">
          <a:extLst>
            <a:ext uri="{FF2B5EF4-FFF2-40B4-BE49-F238E27FC236}">
              <a16:creationId xmlns:a16="http://schemas.microsoft.com/office/drawing/2014/main" id="{55DE00E6-C68A-470A-B23F-4FB8A12A6AFE}"/>
            </a:ext>
          </a:extLst>
        </xdr:cNvPr>
        <xdr:cNvSpPr/>
      </xdr:nvSpPr>
      <xdr:spPr>
        <a:xfrm>
          <a:off x="8699500" y="109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46158</xdr:rowOff>
    </xdr:from>
    <xdr:to>
      <xdr:col>50</xdr:col>
      <xdr:colOff>114300</xdr:colOff>
      <xdr:row>64</xdr:row>
      <xdr:rowOff>46179</xdr:rowOff>
    </xdr:to>
    <xdr:cxnSp macro="">
      <xdr:nvCxnSpPr>
        <xdr:cNvPr id="252" name="直線コネクタ 251">
          <a:extLst>
            <a:ext uri="{FF2B5EF4-FFF2-40B4-BE49-F238E27FC236}">
              <a16:creationId xmlns:a16="http://schemas.microsoft.com/office/drawing/2014/main" id="{DECC0652-D7BE-4E1C-B62C-49BDABF9D27A}"/>
            </a:ext>
          </a:extLst>
        </xdr:cNvPr>
        <xdr:cNvCxnSpPr/>
      </xdr:nvCxnSpPr>
      <xdr:spPr>
        <a:xfrm flipV="1">
          <a:off x="8750300" y="11018958"/>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166727</xdr:rowOff>
    </xdr:from>
    <xdr:to>
      <xdr:col>41</xdr:col>
      <xdr:colOff>101600</xdr:colOff>
      <xdr:row>64</xdr:row>
      <xdr:rowOff>96877</xdr:rowOff>
    </xdr:to>
    <xdr:sp macro="" textlink="">
      <xdr:nvSpPr>
        <xdr:cNvPr id="253" name="楕円 252">
          <a:extLst>
            <a:ext uri="{FF2B5EF4-FFF2-40B4-BE49-F238E27FC236}">
              <a16:creationId xmlns:a16="http://schemas.microsoft.com/office/drawing/2014/main" id="{61768EFE-7D92-4D7A-BB89-7ACB3A6BBF7F}"/>
            </a:ext>
          </a:extLst>
        </xdr:cNvPr>
        <xdr:cNvSpPr/>
      </xdr:nvSpPr>
      <xdr:spPr>
        <a:xfrm>
          <a:off x="7810500" y="109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46077</xdr:rowOff>
    </xdr:from>
    <xdr:to>
      <xdr:col>45</xdr:col>
      <xdr:colOff>177800</xdr:colOff>
      <xdr:row>64</xdr:row>
      <xdr:rowOff>46179</xdr:rowOff>
    </xdr:to>
    <xdr:cxnSp macro="">
      <xdr:nvCxnSpPr>
        <xdr:cNvPr id="254" name="直線コネクタ 253">
          <a:extLst>
            <a:ext uri="{FF2B5EF4-FFF2-40B4-BE49-F238E27FC236}">
              <a16:creationId xmlns:a16="http://schemas.microsoft.com/office/drawing/2014/main" id="{761560F4-75F9-4218-824E-BE92FE9D833D}"/>
            </a:ext>
          </a:extLst>
        </xdr:cNvPr>
        <xdr:cNvCxnSpPr/>
      </xdr:nvCxnSpPr>
      <xdr:spPr>
        <a:xfrm>
          <a:off x="7861300" y="11018877"/>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166564</xdr:rowOff>
    </xdr:from>
    <xdr:to>
      <xdr:col>36</xdr:col>
      <xdr:colOff>165100</xdr:colOff>
      <xdr:row>64</xdr:row>
      <xdr:rowOff>96714</xdr:rowOff>
    </xdr:to>
    <xdr:sp macro="" textlink="">
      <xdr:nvSpPr>
        <xdr:cNvPr id="255" name="楕円 254">
          <a:extLst>
            <a:ext uri="{FF2B5EF4-FFF2-40B4-BE49-F238E27FC236}">
              <a16:creationId xmlns:a16="http://schemas.microsoft.com/office/drawing/2014/main" id="{53A9E04F-A44A-45A5-A818-D5331377E229}"/>
            </a:ext>
          </a:extLst>
        </xdr:cNvPr>
        <xdr:cNvSpPr/>
      </xdr:nvSpPr>
      <xdr:spPr>
        <a:xfrm>
          <a:off x="6921500" y="109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45914</xdr:rowOff>
    </xdr:from>
    <xdr:to>
      <xdr:col>41</xdr:col>
      <xdr:colOff>50800</xdr:colOff>
      <xdr:row>64</xdr:row>
      <xdr:rowOff>46077</xdr:rowOff>
    </xdr:to>
    <xdr:cxnSp macro="">
      <xdr:nvCxnSpPr>
        <xdr:cNvPr id="256" name="直線コネクタ 255">
          <a:extLst>
            <a:ext uri="{FF2B5EF4-FFF2-40B4-BE49-F238E27FC236}">
              <a16:creationId xmlns:a16="http://schemas.microsoft.com/office/drawing/2014/main" id="{3901462B-807A-4F85-8EEE-B4D651558705}"/>
            </a:ext>
          </a:extLst>
        </xdr:cNvPr>
        <xdr:cNvCxnSpPr/>
      </xdr:nvCxnSpPr>
      <xdr:spPr>
        <a:xfrm>
          <a:off x="6972300" y="1101871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D1BE912B-8F78-4E35-8FBA-353746462031}"/>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59E0C00B-A713-4506-A327-EEA65A07B6FB}"/>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A665392C-DD69-4822-89EB-145211E8D643}"/>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42161342-FF67-4964-9B05-4796A21A8AC7}"/>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88085</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F4B4961B-CC03-4AD0-8BB5-EDF0AF851477}"/>
            </a:ext>
          </a:extLst>
        </xdr:cNvPr>
        <xdr:cNvSpPr txBox="1"/>
      </xdr:nvSpPr>
      <xdr:spPr>
        <a:xfrm>
          <a:off x="9359411" y="1106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88106</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A00376AB-57FA-434F-B01B-58977C07B44D}"/>
            </a:ext>
          </a:extLst>
        </xdr:cNvPr>
        <xdr:cNvSpPr txBox="1"/>
      </xdr:nvSpPr>
      <xdr:spPr>
        <a:xfrm>
          <a:off x="8483111" y="11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88004</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F31DAD20-FB35-4C56-A25F-B8AF78D56E8E}"/>
            </a:ext>
          </a:extLst>
        </xdr:cNvPr>
        <xdr:cNvSpPr txBox="1"/>
      </xdr:nvSpPr>
      <xdr:spPr>
        <a:xfrm>
          <a:off x="7594111" y="1106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87841</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B4C4F042-7CF1-414E-B43B-BE95DF9385BA}"/>
            </a:ext>
          </a:extLst>
        </xdr:cNvPr>
        <xdr:cNvSpPr txBox="1"/>
      </xdr:nvSpPr>
      <xdr:spPr>
        <a:xfrm>
          <a:off x="6705111" y="1106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E3DE530-5A16-4E8F-9E2C-8512D1F4B0F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B5B61738-0CC1-4471-809E-BBDE74C7845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60D95AA-631C-4D0E-88E1-CDFD57CFCAE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756AABB-9837-409F-8321-BD96A51B3BA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0BC1A63-EE34-4C3C-95CA-38650838ADE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EEF41C3-DC69-43DF-9579-5F2908613D0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6F6E546-51BD-4852-ACEF-77F1839B661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0DBDDD6-6C9C-49EB-B838-2F1FBB8E625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F6223F4A-72E2-4CE5-8026-E404FD72FC0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944BF084-F87B-4D63-B6EF-B6BCD6F3C5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71E8DE2E-0460-4D35-BCA8-39CC10DB70D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4A54C4A8-1B9F-442F-A5DA-12B2DFD360B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1FDAEB85-0568-4787-AF3A-3CB18113D53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D5442673-F861-40B9-B35C-95BC90A5753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BDAF5F5D-D1D4-409A-8731-EF8AE27B8B2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A69CA4D5-01A7-45B5-AC9B-E6557A13624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612E4E32-FB21-46FA-B3C5-B82A2D632B1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FDE97A7B-DDDD-42F5-920E-0DD1ACCAE81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E3FD64B9-F40E-48A1-A463-96316CF3F1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665CB206-089F-41A0-B5BF-AE90A50D238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7DF00FE-CBCA-4985-AAB4-8668DADE65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F8EDB928-72E3-4E29-98F7-34318EC8CDF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496A4257-2D51-445C-BEDF-34EC5C0F71A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736F7027-A7A3-4449-9C0A-F2E00FB2622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35DA31A2-A0D9-435B-9AAB-348503B4077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99F99654-92C8-4047-9DB7-A6B386FA564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A458A927-4B0B-4B4B-90AE-A6F46A7A30F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AC7D1204-7D19-41AB-9CBE-A66BEBA2866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5D0FD4D8-53A2-4B65-B800-6A3FBA44AA4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4F38EE75-67F6-414D-BEE6-5E7B73E65F0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57ACAB7C-E9FC-4A0B-9709-3FEB776F05A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3152AA75-D015-46D4-80A9-F394095E701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1F21643B-E6AB-42D1-9211-B24B1D49B91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2F2D2D3E-29A8-4B5B-A8C3-B335F93941A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4DFD148-AA49-4BEF-B590-13042A1F2B0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EAB4B0C1-B812-4E9B-8CD3-FA628E153A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F85771A1-93DB-4552-9BF0-F01E67C622A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DE16DE5B-0512-4A81-9A25-F0F652511CD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3690C357-B184-4783-8C39-67C1EFCBC6C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506723CE-C79C-43AF-9DB5-C03F964CC08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371B6E11-4EED-4ED3-A6EC-7D9B6839B92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EAC86934-A669-4D91-8579-841FA0FBED2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C627340B-DBBA-46B5-AE47-CA4AAF79B8A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36F7E96C-5DEC-4FCC-9947-00C66D76B05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843B982D-8BE1-459E-AB1C-44881EC0390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F221B2E5-3741-4B1A-BBC9-24AA8FC425F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02F4E7F7-AFB5-4AE4-B400-A9EBDAE70A5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EEC82E5E-868E-4D82-8C20-1D91C146F77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014F082C-A926-44BC-A105-C6265DCA30B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32FEA136-8966-4317-B601-AE436CD3695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B236CEE4-89EA-4A5B-A853-85B1FBAADDA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F79670E1-54E8-4F2A-8701-D38CE7AD8A2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575F24C2-EC38-4BFC-A078-3B57EB88426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7FEBB406-0CD8-4E7F-B959-F21F7E930E0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625F1B3F-1FDE-4418-B41D-A76603125A5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AC3D242-135B-4DFB-9ADC-E606CC0A26C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321" name="直線コネクタ 320">
          <a:extLst>
            <a:ext uri="{FF2B5EF4-FFF2-40B4-BE49-F238E27FC236}">
              <a16:creationId xmlns:a16="http://schemas.microsoft.com/office/drawing/2014/main" id="{12D34883-82CD-418F-84E4-41D60445C6AA}"/>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id="{AFD42C7C-53DF-487A-B9C8-DDF667F9EB2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a:extLst>
            <a:ext uri="{FF2B5EF4-FFF2-40B4-BE49-F238E27FC236}">
              <a16:creationId xmlns:a16="http://schemas.microsoft.com/office/drawing/2014/main" id="{4D17C872-6025-474F-B3BB-C804E8E8187F}"/>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E4213C49-DFB2-4D1D-BBFF-8C6681FBF26D}"/>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5" name="直線コネクタ 324">
          <a:extLst>
            <a:ext uri="{FF2B5EF4-FFF2-40B4-BE49-F238E27FC236}">
              <a16:creationId xmlns:a16="http://schemas.microsoft.com/office/drawing/2014/main" id="{0717ADE5-722B-4910-B427-7DC460DA81E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87B9A051-3009-45F7-BF96-315CAECF5A4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7" name="フローチャート: 判断 326">
          <a:extLst>
            <a:ext uri="{FF2B5EF4-FFF2-40B4-BE49-F238E27FC236}">
              <a16:creationId xmlns:a16="http://schemas.microsoft.com/office/drawing/2014/main" id="{9121FF49-15FC-4F90-BA7C-CB66D607AB2A}"/>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28" name="フローチャート: 判断 327">
          <a:extLst>
            <a:ext uri="{FF2B5EF4-FFF2-40B4-BE49-F238E27FC236}">
              <a16:creationId xmlns:a16="http://schemas.microsoft.com/office/drawing/2014/main" id="{4B5CC43B-5312-4977-A882-DFD77A1C160B}"/>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329" name="フローチャート: 判断 328">
          <a:extLst>
            <a:ext uri="{FF2B5EF4-FFF2-40B4-BE49-F238E27FC236}">
              <a16:creationId xmlns:a16="http://schemas.microsoft.com/office/drawing/2014/main" id="{C8C1EDB9-D4E7-4BD2-A81C-97A57E2F9EEC}"/>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330" name="フローチャート: 判断 329">
          <a:extLst>
            <a:ext uri="{FF2B5EF4-FFF2-40B4-BE49-F238E27FC236}">
              <a16:creationId xmlns:a16="http://schemas.microsoft.com/office/drawing/2014/main" id="{8C8E46F6-0497-4093-8861-61B176D6B42A}"/>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331" name="フローチャート: 判断 330">
          <a:extLst>
            <a:ext uri="{FF2B5EF4-FFF2-40B4-BE49-F238E27FC236}">
              <a16:creationId xmlns:a16="http://schemas.microsoft.com/office/drawing/2014/main" id="{9DA0CEC5-FF35-4E46-A47C-FAF7CCE56675}"/>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BCDF5FC6-7B18-4687-9AB7-678A39726A1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AD394ECF-10CF-4A6F-887E-BC995271EA7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5234C12C-A630-4540-B397-99D366E0075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FF9BC8F6-1E61-4AE9-8814-249553B556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1A3E3E2C-2AC3-42C1-B143-D620611B189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xdr:rowOff>
    </xdr:from>
    <xdr:to>
      <xdr:col>85</xdr:col>
      <xdr:colOff>177800</xdr:colOff>
      <xdr:row>39</xdr:row>
      <xdr:rowOff>102235</xdr:rowOff>
    </xdr:to>
    <xdr:sp macro="" textlink="">
      <xdr:nvSpPr>
        <xdr:cNvPr id="337" name="楕円 336">
          <a:extLst>
            <a:ext uri="{FF2B5EF4-FFF2-40B4-BE49-F238E27FC236}">
              <a16:creationId xmlns:a16="http://schemas.microsoft.com/office/drawing/2014/main" id="{7112750C-DC70-4AC9-A915-29F7A51491A3}"/>
            </a:ext>
          </a:extLst>
        </xdr:cNvPr>
        <xdr:cNvSpPr/>
      </xdr:nvSpPr>
      <xdr:spPr>
        <a:xfrm>
          <a:off x="162687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150512</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E2FAC391-9F08-4A1B-987D-F9489B389194}"/>
            </a:ext>
          </a:extLst>
        </xdr:cNvPr>
        <xdr:cNvSpPr txBox="1"/>
      </xdr:nvSpPr>
      <xdr:spPr>
        <a:xfrm>
          <a:off x="16357600"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339" name="楕円 338">
          <a:extLst>
            <a:ext uri="{FF2B5EF4-FFF2-40B4-BE49-F238E27FC236}">
              <a16:creationId xmlns:a16="http://schemas.microsoft.com/office/drawing/2014/main" id="{6FFF4105-1D34-470C-B241-07372A6A6C44}"/>
            </a:ext>
          </a:extLst>
        </xdr:cNvPr>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xdr:rowOff>
    </xdr:from>
    <xdr:to>
      <xdr:col>85</xdr:col>
      <xdr:colOff>127000</xdr:colOff>
      <xdr:row>39</xdr:row>
      <xdr:rowOff>51435</xdr:rowOff>
    </xdr:to>
    <xdr:cxnSp macro="">
      <xdr:nvCxnSpPr>
        <xdr:cNvPr id="340" name="直線コネクタ 339">
          <a:extLst>
            <a:ext uri="{FF2B5EF4-FFF2-40B4-BE49-F238E27FC236}">
              <a16:creationId xmlns:a16="http://schemas.microsoft.com/office/drawing/2014/main" id="{DED1EDD8-30FD-47A9-9CDB-7F3F33EFD6E1}"/>
            </a:ext>
          </a:extLst>
        </xdr:cNvPr>
        <xdr:cNvCxnSpPr/>
      </xdr:nvCxnSpPr>
      <xdr:spPr>
        <a:xfrm>
          <a:off x="15481300" y="66998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90170</xdr:rowOff>
    </xdr:from>
    <xdr:to>
      <xdr:col>76</xdr:col>
      <xdr:colOff>165100</xdr:colOff>
      <xdr:row>39</xdr:row>
      <xdr:rowOff>20320</xdr:rowOff>
    </xdr:to>
    <xdr:sp macro="" textlink="">
      <xdr:nvSpPr>
        <xdr:cNvPr id="341" name="楕円 340">
          <a:extLst>
            <a:ext uri="{FF2B5EF4-FFF2-40B4-BE49-F238E27FC236}">
              <a16:creationId xmlns:a16="http://schemas.microsoft.com/office/drawing/2014/main" id="{6916DEAA-6CAF-4F93-B252-73EADCD09D0E}"/>
            </a:ext>
          </a:extLst>
        </xdr:cNvPr>
        <xdr:cNvSpPr/>
      </xdr:nvSpPr>
      <xdr:spPr>
        <a:xfrm>
          <a:off x="14541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140970</xdr:rowOff>
    </xdr:from>
    <xdr:to>
      <xdr:col>81</xdr:col>
      <xdr:colOff>50800</xdr:colOff>
      <xdr:row>39</xdr:row>
      <xdr:rowOff>13335</xdr:rowOff>
    </xdr:to>
    <xdr:cxnSp macro="">
      <xdr:nvCxnSpPr>
        <xdr:cNvPr id="342" name="直線コネクタ 341">
          <a:extLst>
            <a:ext uri="{FF2B5EF4-FFF2-40B4-BE49-F238E27FC236}">
              <a16:creationId xmlns:a16="http://schemas.microsoft.com/office/drawing/2014/main" id="{1B19E8BB-220C-4503-92AC-947E581B481B}"/>
            </a:ext>
          </a:extLst>
        </xdr:cNvPr>
        <xdr:cNvCxnSpPr/>
      </xdr:nvCxnSpPr>
      <xdr:spPr>
        <a:xfrm>
          <a:off x="14592300" y="66560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170180</xdr:rowOff>
    </xdr:from>
    <xdr:to>
      <xdr:col>72</xdr:col>
      <xdr:colOff>38100</xdr:colOff>
      <xdr:row>39</xdr:row>
      <xdr:rowOff>100330</xdr:rowOff>
    </xdr:to>
    <xdr:sp macro="" textlink="">
      <xdr:nvSpPr>
        <xdr:cNvPr id="343" name="楕円 342">
          <a:extLst>
            <a:ext uri="{FF2B5EF4-FFF2-40B4-BE49-F238E27FC236}">
              <a16:creationId xmlns:a16="http://schemas.microsoft.com/office/drawing/2014/main" id="{6E1BAA59-CC7D-4BC8-849B-9663612E9C3E}"/>
            </a:ext>
          </a:extLst>
        </xdr:cNvPr>
        <xdr:cNvSpPr/>
      </xdr:nvSpPr>
      <xdr:spPr>
        <a:xfrm>
          <a:off x="13652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140970</xdr:rowOff>
    </xdr:from>
    <xdr:to>
      <xdr:col>76</xdr:col>
      <xdr:colOff>114300</xdr:colOff>
      <xdr:row>39</xdr:row>
      <xdr:rowOff>49530</xdr:rowOff>
    </xdr:to>
    <xdr:cxnSp macro="">
      <xdr:nvCxnSpPr>
        <xdr:cNvPr id="344" name="直線コネクタ 343">
          <a:extLst>
            <a:ext uri="{FF2B5EF4-FFF2-40B4-BE49-F238E27FC236}">
              <a16:creationId xmlns:a16="http://schemas.microsoft.com/office/drawing/2014/main" id="{3608A43A-F7A8-4838-9357-2282EED97443}"/>
            </a:ext>
          </a:extLst>
        </xdr:cNvPr>
        <xdr:cNvCxnSpPr/>
      </xdr:nvCxnSpPr>
      <xdr:spPr>
        <a:xfrm flipV="1">
          <a:off x="13703300" y="66560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67310</xdr:rowOff>
    </xdr:from>
    <xdr:to>
      <xdr:col>67</xdr:col>
      <xdr:colOff>101600</xdr:colOff>
      <xdr:row>39</xdr:row>
      <xdr:rowOff>168910</xdr:rowOff>
    </xdr:to>
    <xdr:sp macro="" textlink="">
      <xdr:nvSpPr>
        <xdr:cNvPr id="345" name="楕円 344">
          <a:extLst>
            <a:ext uri="{FF2B5EF4-FFF2-40B4-BE49-F238E27FC236}">
              <a16:creationId xmlns:a16="http://schemas.microsoft.com/office/drawing/2014/main" id="{E8141B73-1423-45F8-AC4E-74265BAFEE8F}"/>
            </a:ext>
          </a:extLst>
        </xdr:cNvPr>
        <xdr:cNvSpPr/>
      </xdr:nvSpPr>
      <xdr:spPr>
        <a:xfrm>
          <a:off x="1276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49530</xdr:rowOff>
    </xdr:from>
    <xdr:to>
      <xdr:col>71</xdr:col>
      <xdr:colOff>177800</xdr:colOff>
      <xdr:row>39</xdr:row>
      <xdr:rowOff>118110</xdr:rowOff>
    </xdr:to>
    <xdr:cxnSp macro="">
      <xdr:nvCxnSpPr>
        <xdr:cNvPr id="346" name="直線コネクタ 345">
          <a:extLst>
            <a:ext uri="{FF2B5EF4-FFF2-40B4-BE49-F238E27FC236}">
              <a16:creationId xmlns:a16="http://schemas.microsoft.com/office/drawing/2014/main" id="{2C12812B-1E7A-4BB4-8C8C-D91C5E40122D}"/>
            </a:ext>
          </a:extLst>
        </xdr:cNvPr>
        <xdr:cNvCxnSpPr/>
      </xdr:nvCxnSpPr>
      <xdr:spPr>
        <a:xfrm flipV="1">
          <a:off x="12814300" y="6736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73E3F5EA-5224-422D-88C2-ED2EC5C8969E}"/>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DEE7C6D7-8D17-486C-945C-DF20AE4F73B8}"/>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1227525D-14DE-41A3-8C4C-6AD36C16E00C}"/>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EA7C83C0-6EB8-4E97-B320-478E14D2A83C}"/>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9743767E-24AF-4B55-8C99-4FDEC03A65AC}"/>
            </a:ext>
          </a:extLst>
        </xdr:cNvPr>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11447</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5A808702-5E4A-47C6-90F1-D1BD4E4BB2F9}"/>
            </a:ext>
          </a:extLst>
        </xdr:cNvPr>
        <xdr:cNvSpPr txBox="1"/>
      </xdr:nvSpPr>
      <xdr:spPr>
        <a:xfrm>
          <a:off x="14389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91457</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147592F7-BDF8-4B2D-8831-D93DB486022E}"/>
            </a:ext>
          </a:extLst>
        </xdr:cNvPr>
        <xdr:cNvSpPr txBox="1"/>
      </xdr:nvSpPr>
      <xdr:spPr>
        <a:xfrm>
          <a:off x="13500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160037</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86D222DC-A490-46CC-A1F9-1BED7F427518}"/>
            </a:ext>
          </a:extLst>
        </xdr:cNvPr>
        <xdr:cNvSpPr txBox="1"/>
      </xdr:nvSpPr>
      <xdr:spPr>
        <a:xfrm>
          <a:off x="12611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26714A2C-A9FA-4586-9BD5-0001D2DE68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3B0A80C8-1E70-459D-B119-D7296E8380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69277286-893D-4DA5-B292-148D9CCBEFD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EC0E6329-CC19-46D0-8800-0BF678F616B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424C8375-0364-4DE0-A3CE-D4FE1722146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4DA6231C-19B1-426E-8D0F-10BE828E0F8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CDA5FA4D-F948-43DF-9A8C-292185F9925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23737C2F-B1C9-4B95-8A3C-9E2C349F853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976BD1C0-6AEC-471C-9636-F478FB943C3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80441BD6-C9C5-4117-8AFC-5BCAED3CEDD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017CC123-93DD-4591-B8AF-7EAA4F3BB4C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FAD89AC8-3739-4BA9-877B-C4A8C9595C2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13FF61D6-9263-4943-9277-49079881437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a:extLst>
            <a:ext uri="{FF2B5EF4-FFF2-40B4-BE49-F238E27FC236}">
              <a16:creationId xmlns:a16="http://schemas.microsoft.com/office/drawing/2014/main" id="{31B274FE-934D-4FED-9D4E-681413C393A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E9840DD7-C704-4D6C-858B-0DD105E7D6E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a:extLst>
            <a:ext uri="{FF2B5EF4-FFF2-40B4-BE49-F238E27FC236}">
              <a16:creationId xmlns:a16="http://schemas.microsoft.com/office/drawing/2014/main" id="{BD54281C-9E65-4F9E-81AD-869122106B5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8501E06B-FBBC-4927-85F1-74E6EF5B806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a:extLst>
            <a:ext uri="{FF2B5EF4-FFF2-40B4-BE49-F238E27FC236}">
              <a16:creationId xmlns:a16="http://schemas.microsoft.com/office/drawing/2014/main" id="{408402CE-37E2-4CA4-9AE0-6FA13D6E99E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999AF6C3-B68A-4B6B-BCE1-3DA0677F53F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1EFFD1C0-1335-4B14-BBF3-37D3900005C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F4426033-ABA6-4D8B-BFDB-D752F8DF349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3CBD0BBD-2CCB-4C6A-A6D3-53A72D6ACC7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B10D8440-B8AA-4328-AEA6-996999ECFC7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8" name="直線コネクタ 377">
          <a:extLst>
            <a:ext uri="{FF2B5EF4-FFF2-40B4-BE49-F238E27FC236}">
              <a16:creationId xmlns:a16="http://schemas.microsoft.com/office/drawing/2014/main" id="{96F5FACF-0D8D-4457-B6AA-4FB8E9F328B1}"/>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D0F463E1-D072-40C9-B952-365DA32B3014}"/>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0" name="直線コネクタ 379">
          <a:extLst>
            <a:ext uri="{FF2B5EF4-FFF2-40B4-BE49-F238E27FC236}">
              <a16:creationId xmlns:a16="http://schemas.microsoft.com/office/drawing/2014/main" id="{43924475-83D3-4BF4-A0BD-2F699CF939B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8065F7A6-1D5A-4C68-A63C-372CB461DFCE}"/>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2" name="直線コネクタ 381">
          <a:extLst>
            <a:ext uri="{FF2B5EF4-FFF2-40B4-BE49-F238E27FC236}">
              <a16:creationId xmlns:a16="http://schemas.microsoft.com/office/drawing/2014/main" id="{88FBA0A0-EA4C-4435-9349-C4094485CBAE}"/>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00B2D6EB-B189-48CD-B131-8842E7034DEC}"/>
            </a:ext>
          </a:extLst>
        </xdr:cNvPr>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84" name="フローチャート: 判断 383">
          <a:extLst>
            <a:ext uri="{FF2B5EF4-FFF2-40B4-BE49-F238E27FC236}">
              <a16:creationId xmlns:a16="http://schemas.microsoft.com/office/drawing/2014/main" id="{A72C6D36-CF48-4AF2-8411-5AE2D80479C3}"/>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385" name="フローチャート: 判断 384">
          <a:extLst>
            <a:ext uri="{FF2B5EF4-FFF2-40B4-BE49-F238E27FC236}">
              <a16:creationId xmlns:a16="http://schemas.microsoft.com/office/drawing/2014/main" id="{89021780-3D96-4EDD-8BB9-10F3334ED053}"/>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386" name="フローチャート: 判断 385">
          <a:extLst>
            <a:ext uri="{FF2B5EF4-FFF2-40B4-BE49-F238E27FC236}">
              <a16:creationId xmlns:a16="http://schemas.microsoft.com/office/drawing/2014/main" id="{B8DD9698-200E-4736-A1D5-A7038754F293}"/>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387" name="フローチャート: 判断 386">
          <a:extLst>
            <a:ext uri="{FF2B5EF4-FFF2-40B4-BE49-F238E27FC236}">
              <a16:creationId xmlns:a16="http://schemas.microsoft.com/office/drawing/2014/main" id="{37847757-3E7B-48EA-A2DD-F8D83A1FCB75}"/>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388" name="フローチャート: 判断 387">
          <a:extLst>
            <a:ext uri="{FF2B5EF4-FFF2-40B4-BE49-F238E27FC236}">
              <a16:creationId xmlns:a16="http://schemas.microsoft.com/office/drawing/2014/main" id="{42CC46F9-EF5E-455E-88E5-59F0E4BBFA9C}"/>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62BEE98-61EF-43E0-937E-0CB427E1E43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64F2A973-7AD4-4426-BEA2-A4EF73E8530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8030D0DE-01E0-45B1-87CB-CDF6E85A10B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8314A52B-2EBE-4FA0-849C-C1C8BC302C0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18F3951-4DB5-48C9-9018-FDE2055D46F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36830</xdr:rowOff>
    </xdr:from>
    <xdr:to>
      <xdr:col>116</xdr:col>
      <xdr:colOff>114300</xdr:colOff>
      <xdr:row>40</xdr:row>
      <xdr:rowOff>138430</xdr:rowOff>
    </xdr:to>
    <xdr:sp macro="" textlink="">
      <xdr:nvSpPr>
        <xdr:cNvPr id="394" name="楕円 393">
          <a:extLst>
            <a:ext uri="{FF2B5EF4-FFF2-40B4-BE49-F238E27FC236}">
              <a16:creationId xmlns:a16="http://schemas.microsoft.com/office/drawing/2014/main" id="{49CA5FF4-52E1-4089-8438-645925823934}"/>
            </a:ext>
          </a:extLst>
        </xdr:cNvPr>
        <xdr:cNvSpPr/>
      </xdr:nvSpPr>
      <xdr:spPr>
        <a:xfrm>
          <a:off x="22110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15257</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80E7946D-FD26-4653-A1DE-4F698ABA9964}"/>
            </a:ext>
          </a:extLst>
        </xdr:cNvPr>
        <xdr:cNvSpPr txBox="1"/>
      </xdr:nvSpPr>
      <xdr:spPr>
        <a:xfrm>
          <a:off x="221996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36830</xdr:rowOff>
    </xdr:from>
    <xdr:to>
      <xdr:col>112</xdr:col>
      <xdr:colOff>38100</xdr:colOff>
      <xdr:row>40</xdr:row>
      <xdr:rowOff>138430</xdr:rowOff>
    </xdr:to>
    <xdr:sp macro="" textlink="">
      <xdr:nvSpPr>
        <xdr:cNvPr id="396" name="楕円 395">
          <a:extLst>
            <a:ext uri="{FF2B5EF4-FFF2-40B4-BE49-F238E27FC236}">
              <a16:creationId xmlns:a16="http://schemas.microsoft.com/office/drawing/2014/main" id="{0F9BA218-DC53-4385-8944-BFA0322F25B6}"/>
            </a:ext>
          </a:extLst>
        </xdr:cNvPr>
        <xdr:cNvSpPr/>
      </xdr:nvSpPr>
      <xdr:spPr>
        <a:xfrm>
          <a:off x="2127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87630</xdr:rowOff>
    </xdr:from>
    <xdr:to>
      <xdr:col>116</xdr:col>
      <xdr:colOff>63500</xdr:colOff>
      <xdr:row>40</xdr:row>
      <xdr:rowOff>87630</xdr:rowOff>
    </xdr:to>
    <xdr:cxnSp macro="">
      <xdr:nvCxnSpPr>
        <xdr:cNvPr id="397" name="直線コネクタ 396">
          <a:extLst>
            <a:ext uri="{FF2B5EF4-FFF2-40B4-BE49-F238E27FC236}">
              <a16:creationId xmlns:a16="http://schemas.microsoft.com/office/drawing/2014/main" id="{96214EBD-B753-40BE-AAEF-A1CADCF10B2A}"/>
            </a:ext>
          </a:extLst>
        </xdr:cNvPr>
        <xdr:cNvCxnSpPr/>
      </xdr:nvCxnSpPr>
      <xdr:spPr>
        <a:xfrm>
          <a:off x="21323300" y="694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36830</xdr:rowOff>
    </xdr:from>
    <xdr:to>
      <xdr:col>107</xdr:col>
      <xdr:colOff>101600</xdr:colOff>
      <xdr:row>40</xdr:row>
      <xdr:rowOff>138430</xdr:rowOff>
    </xdr:to>
    <xdr:sp macro="" textlink="">
      <xdr:nvSpPr>
        <xdr:cNvPr id="398" name="楕円 397">
          <a:extLst>
            <a:ext uri="{FF2B5EF4-FFF2-40B4-BE49-F238E27FC236}">
              <a16:creationId xmlns:a16="http://schemas.microsoft.com/office/drawing/2014/main" id="{98141A37-241D-4542-8689-47BC549C44A1}"/>
            </a:ext>
          </a:extLst>
        </xdr:cNvPr>
        <xdr:cNvSpPr/>
      </xdr:nvSpPr>
      <xdr:spPr>
        <a:xfrm>
          <a:off x="20383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87630</xdr:rowOff>
    </xdr:from>
    <xdr:to>
      <xdr:col>111</xdr:col>
      <xdr:colOff>177800</xdr:colOff>
      <xdr:row>40</xdr:row>
      <xdr:rowOff>87630</xdr:rowOff>
    </xdr:to>
    <xdr:cxnSp macro="">
      <xdr:nvCxnSpPr>
        <xdr:cNvPr id="399" name="直線コネクタ 398">
          <a:extLst>
            <a:ext uri="{FF2B5EF4-FFF2-40B4-BE49-F238E27FC236}">
              <a16:creationId xmlns:a16="http://schemas.microsoft.com/office/drawing/2014/main" id="{92C293A9-8A3C-4266-9226-8A32EFB37D94}"/>
            </a:ext>
          </a:extLst>
        </xdr:cNvPr>
        <xdr:cNvCxnSpPr/>
      </xdr:nvCxnSpPr>
      <xdr:spPr>
        <a:xfrm>
          <a:off x="20434300" y="694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36830</xdr:rowOff>
    </xdr:from>
    <xdr:to>
      <xdr:col>102</xdr:col>
      <xdr:colOff>165100</xdr:colOff>
      <xdr:row>40</xdr:row>
      <xdr:rowOff>138430</xdr:rowOff>
    </xdr:to>
    <xdr:sp macro="" textlink="">
      <xdr:nvSpPr>
        <xdr:cNvPr id="400" name="楕円 399">
          <a:extLst>
            <a:ext uri="{FF2B5EF4-FFF2-40B4-BE49-F238E27FC236}">
              <a16:creationId xmlns:a16="http://schemas.microsoft.com/office/drawing/2014/main" id="{7F5D9A9A-EC62-4ED5-8E95-8693846DC5E8}"/>
            </a:ext>
          </a:extLst>
        </xdr:cNvPr>
        <xdr:cNvSpPr/>
      </xdr:nvSpPr>
      <xdr:spPr>
        <a:xfrm>
          <a:off x="19494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87630</xdr:rowOff>
    </xdr:from>
    <xdr:to>
      <xdr:col>107</xdr:col>
      <xdr:colOff>50800</xdr:colOff>
      <xdr:row>40</xdr:row>
      <xdr:rowOff>87630</xdr:rowOff>
    </xdr:to>
    <xdr:cxnSp macro="">
      <xdr:nvCxnSpPr>
        <xdr:cNvPr id="401" name="直線コネクタ 400">
          <a:extLst>
            <a:ext uri="{FF2B5EF4-FFF2-40B4-BE49-F238E27FC236}">
              <a16:creationId xmlns:a16="http://schemas.microsoft.com/office/drawing/2014/main" id="{2ED8E184-C545-4B39-B630-153FE7DD99ED}"/>
            </a:ext>
          </a:extLst>
        </xdr:cNvPr>
        <xdr:cNvCxnSpPr/>
      </xdr:nvCxnSpPr>
      <xdr:spPr>
        <a:xfrm>
          <a:off x="19545300" y="694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02" name="楕円 401">
          <a:extLst>
            <a:ext uri="{FF2B5EF4-FFF2-40B4-BE49-F238E27FC236}">
              <a16:creationId xmlns:a16="http://schemas.microsoft.com/office/drawing/2014/main" id="{477ECC70-5908-467F-A493-F485B151E36F}"/>
            </a:ext>
          </a:extLst>
        </xdr:cNvPr>
        <xdr:cNvSpPr/>
      </xdr:nvSpPr>
      <xdr:spPr>
        <a:xfrm>
          <a:off x="18605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163830</xdr:rowOff>
    </xdr:from>
    <xdr:to>
      <xdr:col>102</xdr:col>
      <xdr:colOff>114300</xdr:colOff>
      <xdr:row>40</xdr:row>
      <xdr:rowOff>87630</xdr:rowOff>
    </xdr:to>
    <xdr:cxnSp macro="">
      <xdr:nvCxnSpPr>
        <xdr:cNvPr id="403" name="直線コネクタ 402">
          <a:extLst>
            <a:ext uri="{FF2B5EF4-FFF2-40B4-BE49-F238E27FC236}">
              <a16:creationId xmlns:a16="http://schemas.microsoft.com/office/drawing/2014/main" id="{673EBC94-716D-4134-89BE-26C0861A36BA}"/>
            </a:ext>
          </a:extLst>
        </xdr:cNvPr>
        <xdr:cNvCxnSpPr/>
      </xdr:nvCxnSpPr>
      <xdr:spPr>
        <a:xfrm>
          <a:off x="18656300" y="68503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CB00CC61-8B5D-4E47-B160-0DAA76360A03}"/>
            </a:ext>
          </a:extLst>
        </xdr:cNvPr>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3FC83651-FB8F-4C57-B58A-5121824BC5F7}"/>
            </a:ext>
          </a:extLst>
        </xdr:cNvPr>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8669A43F-6F37-44B6-BAB6-54962847DE6D}"/>
            </a:ext>
          </a:extLst>
        </xdr:cNvPr>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9C6BA92A-850D-47E8-868F-9BC875EC98FB}"/>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129557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9CD4B1C7-6361-46D6-B6A8-248FFC5BC053}"/>
            </a:ext>
          </a:extLst>
        </xdr:cNvPr>
        <xdr:cNvSpPr txBox="1"/>
      </xdr:nvSpPr>
      <xdr:spPr>
        <a:xfrm>
          <a:off x="21075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129557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1B5C724D-8675-416C-AF43-20321F6C71A7}"/>
            </a:ext>
          </a:extLst>
        </xdr:cNvPr>
        <xdr:cNvSpPr txBox="1"/>
      </xdr:nvSpPr>
      <xdr:spPr>
        <a:xfrm>
          <a:off x="20199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129557</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2593D1EF-0CEB-4FF8-AAAB-C3E7A4AB2E15}"/>
            </a:ext>
          </a:extLst>
        </xdr:cNvPr>
        <xdr:cNvSpPr txBox="1"/>
      </xdr:nvSpPr>
      <xdr:spPr>
        <a:xfrm>
          <a:off x="19310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55D36BE2-03D8-44C5-B1B4-487905745AB6}"/>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102DD5F0-BD5D-4715-B927-3534173F5EA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A2211691-6FB1-4CEF-BEF0-23CF9051E9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148DA0B9-D3E0-4D2D-9ECE-AB9CA99B2A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7AA27F0A-3937-42C5-B3F0-31AC1000B9E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48139454-4D81-4A34-A395-8F954E3CF58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347A9CA0-E0CF-45C9-9357-E06EFC8CFB9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112BCDFD-C488-4D79-A866-093CCA70B00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24161028-8087-4826-8E85-48F6E391E65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AED5861D-456E-43DA-A1E8-C511FBD099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9F4A71EE-0B95-44C3-AC43-08ED7DCDC84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780860F7-3CA2-4630-9B70-83937535CFA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53CBFD64-E254-47E2-9C61-39F9AF7E22F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DCC948C0-7547-405D-9983-0D9BEDEE145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14084A73-1670-46F4-B6D3-20AB7A9BCF2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6980164C-DED0-4AF0-80FF-2204CBD7962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10FCB1DC-0470-42DE-B7C8-2C7D21013C8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DE745A3E-54D8-4C1A-8563-1382EEBEFDE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A5F4C697-F9B9-44E5-B751-73C3F8D8ABA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630C44DB-30EA-44C7-A73A-02E6EFC3FE9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A7F3970B-5EC2-44F3-9BBA-8FEBE4DEDB5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177D4C02-FECE-433C-BA07-2AD6AEAA229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FE6FA1F1-2423-4A43-9CCC-C2ABDA647A0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E81E835F-0B59-45ED-B293-4EE8228714B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04704499-5689-4588-95E3-23C87C7890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6" name="直線コネクタ 435">
          <a:extLst>
            <a:ext uri="{FF2B5EF4-FFF2-40B4-BE49-F238E27FC236}">
              <a16:creationId xmlns:a16="http://schemas.microsoft.com/office/drawing/2014/main" id="{2D40D452-40AA-428C-99A7-2662C721D577}"/>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2EB55059-64E2-4042-BF84-D93211A6AF5E}"/>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a:extLst>
            <a:ext uri="{FF2B5EF4-FFF2-40B4-BE49-F238E27FC236}">
              <a16:creationId xmlns:a16="http://schemas.microsoft.com/office/drawing/2014/main" id="{C4BA1506-BEAF-4DAE-BC2D-6885AB7FDE2C}"/>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B8C2A853-FD8B-4962-BD16-84F049E2A69B}"/>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a:extLst>
            <a:ext uri="{FF2B5EF4-FFF2-40B4-BE49-F238E27FC236}">
              <a16:creationId xmlns:a16="http://schemas.microsoft.com/office/drawing/2014/main" id="{D19ED207-0AD3-4BCB-9E13-DA0532D4A7FB}"/>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1ACD7C20-3E83-42EC-8218-479559C9CFFA}"/>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2" name="フローチャート: 判断 441">
          <a:extLst>
            <a:ext uri="{FF2B5EF4-FFF2-40B4-BE49-F238E27FC236}">
              <a16:creationId xmlns:a16="http://schemas.microsoft.com/office/drawing/2014/main" id="{05ADA597-9999-44CE-AA79-694C63AEBD1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443" name="フローチャート: 判断 442">
          <a:extLst>
            <a:ext uri="{FF2B5EF4-FFF2-40B4-BE49-F238E27FC236}">
              <a16:creationId xmlns:a16="http://schemas.microsoft.com/office/drawing/2014/main" id="{21D9D856-00AE-45AD-A41B-68D5606E5FEB}"/>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444" name="フローチャート: 判断 443">
          <a:extLst>
            <a:ext uri="{FF2B5EF4-FFF2-40B4-BE49-F238E27FC236}">
              <a16:creationId xmlns:a16="http://schemas.microsoft.com/office/drawing/2014/main" id="{675394A0-18FD-450B-AD96-EAD416DD690A}"/>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5" name="フローチャート: 判断 444">
          <a:extLst>
            <a:ext uri="{FF2B5EF4-FFF2-40B4-BE49-F238E27FC236}">
              <a16:creationId xmlns:a16="http://schemas.microsoft.com/office/drawing/2014/main" id="{E7591779-1333-4D78-AD82-8484557412C7}"/>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446" name="フローチャート: 判断 445">
          <a:extLst>
            <a:ext uri="{FF2B5EF4-FFF2-40B4-BE49-F238E27FC236}">
              <a16:creationId xmlns:a16="http://schemas.microsoft.com/office/drawing/2014/main" id="{40926633-C8CE-43AB-87D8-ADB6903FAE7F}"/>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811FFB4E-80B8-41CB-87A6-4D8BFE80DCB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D0A9DF2D-2CB3-43C6-A5E2-38F04B88E36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854730C6-B362-426C-A2B0-D2D3F03C37F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F0DE34D1-72D3-4AB2-82D3-37EBF6AC72D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D55EDA9-4C63-4871-998E-DCC7F83936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168275</xdr:rowOff>
    </xdr:from>
    <xdr:to>
      <xdr:col>85</xdr:col>
      <xdr:colOff>177800</xdr:colOff>
      <xdr:row>62</xdr:row>
      <xdr:rowOff>98425</xdr:rowOff>
    </xdr:to>
    <xdr:sp macro="" textlink="">
      <xdr:nvSpPr>
        <xdr:cNvPr id="452" name="楕円 451">
          <a:extLst>
            <a:ext uri="{FF2B5EF4-FFF2-40B4-BE49-F238E27FC236}">
              <a16:creationId xmlns:a16="http://schemas.microsoft.com/office/drawing/2014/main" id="{39A63D92-FBD1-4B0B-ABA1-8E7E15384CDE}"/>
            </a:ext>
          </a:extLst>
        </xdr:cNvPr>
        <xdr:cNvSpPr/>
      </xdr:nvSpPr>
      <xdr:spPr>
        <a:xfrm>
          <a:off x="162687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146702</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16C8A799-FD72-4EDA-B1AF-BA1CB0086E29}"/>
            </a:ext>
          </a:extLst>
        </xdr:cNvPr>
        <xdr:cNvSpPr txBox="1"/>
      </xdr:nvSpPr>
      <xdr:spPr>
        <a:xfrm>
          <a:off x="16357600"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135890</xdr:rowOff>
    </xdr:from>
    <xdr:to>
      <xdr:col>81</xdr:col>
      <xdr:colOff>101600</xdr:colOff>
      <xdr:row>62</xdr:row>
      <xdr:rowOff>66040</xdr:rowOff>
    </xdr:to>
    <xdr:sp macro="" textlink="">
      <xdr:nvSpPr>
        <xdr:cNvPr id="454" name="楕円 453">
          <a:extLst>
            <a:ext uri="{FF2B5EF4-FFF2-40B4-BE49-F238E27FC236}">
              <a16:creationId xmlns:a16="http://schemas.microsoft.com/office/drawing/2014/main" id="{866AB8D5-B5FB-4C7B-9923-9C7414937A5B}"/>
            </a:ext>
          </a:extLst>
        </xdr:cNvPr>
        <xdr:cNvSpPr/>
      </xdr:nvSpPr>
      <xdr:spPr>
        <a:xfrm>
          <a:off x="1543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15240</xdr:rowOff>
    </xdr:from>
    <xdr:to>
      <xdr:col>85</xdr:col>
      <xdr:colOff>127000</xdr:colOff>
      <xdr:row>62</xdr:row>
      <xdr:rowOff>47625</xdr:rowOff>
    </xdr:to>
    <xdr:cxnSp macro="">
      <xdr:nvCxnSpPr>
        <xdr:cNvPr id="455" name="直線コネクタ 454">
          <a:extLst>
            <a:ext uri="{FF2B5EF4-FFF2-40B4-BE49-F238E27FC236}">
              <a16:creationId xmlns:a16="http://schemas.microsoft.com/office/drawing/2014/main" id="{08D1557A-BBDB-48B0-B250-D7E215BE7154}"/>
            </a:ext>
          </a:extLst>
        </xdr:cNvPr>
        <xdr:cNvCxnSpPr/>
      </xdr:nvCxnSpPr>
      <xdr:spPr>
        <a:xfrm>
          <a:off x="15481300" y="106451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103505</xdr:rowOff>
    </xdr:from>
    <xdr:to>
      <xdr:col>76</xdr:col>
      <xdr:colOff>165100</xdr:colOff>
      <xdr:row>62</xdr:row>
      <xdr:rowOff>33655</xdr:rowOff>
    </xdr:to>
    <xdr:sp macro="" textlink="">
      <xdr:nvSpPr>
        <xdr:cNvPr id="456" name="楕円 455">
          <a:extLst>
            <a:ext uri="{FF2B5EF4-FFF2-40B4-BE49-F238E27FC236}">
              <a16:creationId xmlns:a16="http://schemas.microsoft.com/office/drawing/2014/main" id="{213D908D-F2D5-4C4B-AFE7-2FC07E751987}"/>
            </a:ext>
          </a:extLst>
        </xdr:cNvPr>
        <xdr:cNvSpPr/>
      </xdr:nvSpPr>
      <xdr:spPr>
        <a:xfrm>
          <a:off x="14541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154305</xdr:rowOff>
    </xdr:from>
    <xdr:to>
      <xdr:col>81</xdr:col>
      <xdr:colOff>50800</xdr:colOff>
      <xdr:row>62</xdr:row>
      <xdr:rowOff>15240</xdr:rowOff>
    </xdr:to>
    <xdr:cxnSp macro="">
      <xdr:nvCxnSpPr>
        <xdr:cNvPr id="457" name="直線コネクタ 456">
          <a:extLst>
            <a:ext uri="{FF2B5EF4-FFF2-40B4-BE49-F238E27FC236}">
              <a16:creationId xmlns:a16="http://schemas.microsoft.com/office/drawing/2014/main" id="{21DC858E-F4C2-4780-9B16-C0A549E3A299}"/>
            </a:ext>
          </a:extLst>
        </xdr:cNvPr>
        <xdr:cNvCxnSpPr/>
      </xdr:nvCxnSpPr>
      <xdr:spPr>
        <a:xfrm>
          <a:off x="14592300" y="106127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124460</xdr:rowOff>
    </xdr:from>
    <xdr:to>
      <xdr:col>72</xdr:col>
      <xdr:colOff>38100</xdr:colOff>
      <xdr:row>62</xdr:row>
      <xdr:rowOff>54610</xdr:rowOff>
    </xdr:to>
    <xdr:sp macro="" textlink="">
      <xdr:nvSpPr>
        <xdr:cNvPr id="458" name="楕円 457">
          <a:extLst>
            <a:ext uri="{FF2B5EF4-FFF2-40B4-BE49-F238E27FC236}">
              <a16:creationId xmlns:a16="http://schemas.microsoft.com/office/drawing/2014/main" id="{FB01806B-31B9-47C7-B42B-339788485A0D}"/>
            </a:ext>
          </a:extLst>
        </xdr:cNvPr>
        <xdr:cNvSpPr/>
      </xdr:nvSpPr>
      <xdr:spPr>
        <a:xfrm>
          <a:off x="13652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154305</xdr:rowOff>
    </xdr:from>
    <xdr:to>
      <xdr:col>76</xdr:col>
      <xdr:colOff>114300</xdr:colOff>
      <xdr:row>62</xdr:row>
      <xdr:rowOff>3810</xdr:rowOff>
    </xdr:to>
    <xdr:cxnSp macro="">
      <xdr:nvCxnSpPr>
        <xdr:cNvPr id="459" name="直線コネクタ 458">
          <a:extLst>
            <a:ext uri="{FF2B5EF4-FFF2-40B4-BE49-F238E27FC236}">
              <a16:creationId xmlns:a16="http://schemas.microsoft.com/office/drawing/2014/main" id="{F584C93E-47DC-4B8D-87AB-BEF01F5A2660}"/>
            </a:ext>
          </a:extLst>
        </xdr:cNvPr>
        <xdr:cNvCxnSpPr/>
      </xdr:nvCxnSpPr>
      <xdr:spPr>
        <a:xfrm flipV="1">
          <a:off x="13703300" y="106127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154940</xdr:rowOff>
    </xdr:from>
    <xdr:to>
      <xdr:col>67</xdr:col>
      <xdr:colOff>101600</xdr:colOff>
      <xdr:row>62</xdr:row>
      <xdr:rowOff>85090</xdr:rowOff>
    </xdr:to>
    <xdr:sp macro="" textlink="">
      <xdr:nvSpPr>
        <xdr:cNvPr id="460" name="楕円 459">
          <a:extLst>
            <a:ext uri="{FF2B5EF4-FFF2-40B4-BE49-F238E27FC236}">
              <a16:creationId xmlns:a16="http://schemas.microsoft.com/office/drawing/2014/main" id="{EE88E10C-B282-4C3F-9CA2-7EC5C6B4B10F}"/>
            </a:ext>
          </a:extLst>
        </xdr:cNvPr>
        <xdr:cNvSpPr/>
      </xdr:nvSpPr>
      <xdr:spPr>
        <a:xfrm>
          <a:off x="12763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3810</xdr:rowOff>
    </xdr:from>
    <xdr:to>
      <xdr:col>71</xdr:col>
      <xdr:colOff>177800</xdr:colOff>
      <xdr:row>62</xdr:row>
      <xdr:rowOff>34290</xdr:rowOff>
    </xdr:to>
    <xdr:cxnSp macro="">
      <xdr:nvCxnSpPr>
        <xdr:cNvPr id="461" name="直線コネクタ 460">
          <a:extLst>
            <a:ext uri="{FF2B5EF4-FFF2-40B4-BE49-F238E27FC236}">
              <a16:creationId xmlns:a16="http://schemas.microsoft.com/office/drawing/2014/main" id="{B7395601-72A2-4F30-B909-32C92E30CAE5}"/>
            </a:ext>
          </a:extLst>
        </xdr:cNvPr>
        <xdr:cNvCxnSpPr/>
      </xdr:nvCxnSpPr>
      <xdr:spPr>
        <a:xfrm flipV="1">
          <a:off x="12814300" y="106337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462" name="n_1aveValue【学校施設】&#10;有形固定資産減価償却率">
          <a:extLst>
            <a:ext uri="{FF2B5EF4-FFF2-40B4-BE49-F238E27FC236}">
              <a16:creationId xmlns:a16="http://schemas.microsoft.com/office/drawing/2014/main" id="{4F784665-F2E8-450D-8284-16555D551ADF}"/>
            </a:ext>
          </a:extLst>
        </xdr:cNvPr>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463" name="n_2aveValue【学校施設】&#10;有形固定資産減価償却率">
          <a:extLst>
            <a:ext uri="{FF2B5EF4-FFF2-40B4-BE49-F238E27FC236}">
              <a16:creationId xmlns:a16="http://schemas.microsoft.com/office/drawing/2014/main" id="{37840393-C312-43B0-A532-19C45D2165F8}"/>
            </a:ext>
          </a:extLst>
        </xdr:cNvPr>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464" name="n_3aveValue【学校施設】&#10;有形固定資産減価償却率">
          <a:extLst>
            <a:ext uri="{FF2B5EF4-FFF2-40B4-BE49-F238E27FC236}">
              <a16:creationId xmlns:a16="http://schemas.microsoft.com/office/drawing/2014/main" id="{AA061899-EEC7-44A3-B550-049952614D3E}"/>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465" name="n_4aveValue【学校施設】&#10;有形固定資産減価償却率">
          <a:extLst>
            <a:ext uri="{FF2B5EF4-FFF2-40B4-BE49-F238E27FC236}">
              <a16:creationId xmlns:a16="http://schemas.microsoft.com/office/drawing/2014/main" id="{98F5FACD-1DB3-42CD-8B2E-E877E9041AB6}"/>
            </a:ext>
          </a:extLst>
        </xdr:cNvPr>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57167</xdr:rowOff>
    </xdr:from>
    <xdr:ext cx="405111" cy="259045"/>
    <xdr:sp macro="" textlink="">
      <xdr:nvSpPr>
        <xdr:cNvPr id="466" name="n_1mainValue【学校施設】&#10;有形固定資産減価償却率">
          <a:extLst>
            <a:ext uri="{FF2B5EF4-FFF2-40B4-BE49-F238E27FC236}">
              <a16:creationId xmlns:a16="http://schemas.microsoft.com/office/drawing/2014/main" id="{EE85C1B9-7D4B-4FA4-A66D-42ED02E89A48}"/>
            </a:ext>
          </a:extLst>
        </xdr:cNvPr>
        <xdr:cNvSpPr txBox="1"/>
      </xdr:nvSpPr>
      <xdr:spPr>
        <a:xfrm>
          <a:off x="152660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24782</xdr:rowOff>
    </xdr:from>
    <xdr:ext cx="405111" cy="259045"/>
    <xdr:sp macro="" textlink="">
      <xdr:nvSpPr>
        <xdr:cNvPr id="467" name="n_2mainValue【学校施設】&#10;有形固定資産減価償却率">
          <a:extLst>
            <a:ext uri="{FF2B5EF4-FFF2-40B4-BE49-F238E27FC236}">
              <a16:creationId xmlns:a16="http://schemas.microsoft.com/office/drawing/2014/main" id="{7B50FBCC-4AF6-46E9-A5EA-65BF29C65710}"/>
            </a:ext>
          </a:extLst>
        </xdr:cNvPr>
        <xdr:cNvSpPr txBox="1"/>
      </xdr:nvSpPr>
      <xdr:spPr>
        <a:xfrm>
          <a:off x="14389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45737</xdr:rowOff>
    </xdr:from>
    <xdr:ext cx="405111" cy="259045"/>
    <xdr:sp macro="" textlink="">
      <xdr:nvSpPr>
        <xdr:cNvPr id="468" name="n_3mainValue【学校施設】&#10;有形固定資産減価償却率">
          <a:extLst>
            <a:ext uri="{FF2B5EF4-FFF2-40B4-BE49-F238E27FC236}">
              <a16:creationId xmlns:a16="http://schemas.microsoft.com/office/drawing/2014/main" id="{015BCF8F-49C6-4F45-96CB-E1ED46DB28B0}"/>
            </a:ext>
          </a:extLst>
        </xdr:cNvPr>
        <xdr:cNvSpPr txBox="1"/>
      </xdr:nvSpPr>
      <xdr:spPr>
        <a:xfrm>
          <a:off x="13500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76217</xdr:rowOff>
    </xdr:from>
    <xdr:ext cx="405111" cy="259045"/>
    <xdr:sp macro="" textlink="">
      <xdr:nvSpPr>
        <xdr:cNvPr id="469" name="n_4mainValue【学校施設】&#10;有形固定資産減価償却率">
          <a:extLst>
            <a:ext uri="{FF2B5EF4-FFF2-40B4-BE49-F238E27FC236}">
              <a16:creationId xmlns:a16="http://schemas.microsoft.com/office/drawing/2014/main" id="{283F695B-0F24-4F7A-9B90-5E0A95B64E9B}"/>
            </a:ext>
          </a:extLst>
        </xdr:cNvPr>
        <xdr:cNvSpPr txBox="1"/>
      </xdr:nvSpPr>
      <xdr:spPr>
        <a:xfrm>
          <a:off x="12611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454863DB-DA71-4C95-86DB-A33281A9B8B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CA601583-0276-4448-9613-80CCE7D337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B55AA38E-BB94-4686-B87B-9045B58EB74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39003F9D-5355-4630-B241-DBFD136B8DA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B36630FE-2ABE-47E5-944A-72265FC2CCB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A59EF0B4-51FD-495B-B603-77D4BC62A29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6DB99109-8196-4FB0-95FE-9F26CC8A427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610DBA65-8141-44E6-8AB3-B886656E983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989125A2-1F25-4590-8CAD-6493BD000E9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8C4AB4C7-DC1C-4347-BD68-4BFE1C38BEC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2F38F37A-AEB4-4830-8B8D-6AD0AF0BC58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EF21E9B7-7F27-420C-AC38-7753AFC0CC9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62E44806-FD72-4DB2-938A-BCB0DC384B9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C6C62064-ABA6-44E8-A375-34E5587A302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0768A84A-72C0-48D8-B0C3-057D4C33731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1CDC136A-DBA6-4F01-A1C0-0D8D9FD7810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C9F33757-D18F-4F8A-ABBB-99605D73C29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B4F55E30-FBC4-4F46-9CD3-EDB0B11DE9C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A101FBE3-586B-463D-83B5-90B132B3A6F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9F071F98-072E-40F2-9558-9D026D93F93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267AAA86-946B-4A1C-8F2C-CC1DA5166A5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a:extLst>
            <a:ext uri="{FF2B5EF4-FFF2-40B4-BE49-F238E27FC236}">
              <a16:creationId xmlns:a16="http://schemas.microsoft.com/office/drawing/2014/main" id="{BD772B0F-2C8C-4CF3-BDC1-73CB9BD87EB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E782FDC0-98F6-4448-8835-F8CAA20C087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3" name="直線コネクタ 492">
          <a:extLst>
            <a:ext uri="{FF2B5EF4-FFF2-40B4-BE49-F238E27FC236}">
              <a16:creationId xmlns:a16="http://schemas.microsoft.com/office/drawing/2014/main" id="{42025158-D5F4-4C4D-A58C-C9DB385CBFE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4" name="【学校施設】&#10;一人当たり面積最小値テキスト">
          <a:extLst>
            <a:ext uri="{FF2B5EF4-FFF2-40B4-BE49-F238E27FC236}">
              <a16:creationId xmlns:a16="http://schemas.microsoft.com/office/drawing/2014/main" id="{7CDA22C2-6C2A-4E7D-AA3C-EAC58E2D4122}"/>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5" name="直線コネクタ 494">
          <a:extLst>
            <a:ext uri="{FF2B5EF4-FFF2-40B4-BE49-F238E27FC236}">
              <a16:creationId xmlns:a16="http://schemas.microsoft.com/office/drawing/2014/main" id="{4E762E38-903C-4172-A885-F65395F4AA1F}"/>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6" name="【学校施設】&#10;一人当たり面積最大値テキスト">
          <a:extLst>
            <a:ext uri="{FF2B5EF4-FFF2-40B4-BE49-F238E27FC236}">
              <a16:creationId xmlns:a16="http://schemas.microsoft.com/office/drawing/2014/main" id="{29CAB068-1751-45EB-8A65-96D57ABF494C}"/>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7" name="直線コネクタ 496">
          <a:extLst>
            <a:ext uri="{FF2B5EF4-FFF2-40B4-BE49-F238E27FC236}">
              <a16:creationId xmlns:a16="http://schemas.microsoft.com/office/drawing/2014/main" id="{F43B57F6-B547-4A58-86EE-55B4D21C712C}"/>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8" name="【学校施設】&#10;一人当たり面積平均値テキスト">
          <a:extLst>
            <a:ext uri="{FF2B5EF4-FFF2-40B4-BE49-F238E27FC236}">
              <a16:creationId xmlns:a16="http://schemas.microsoft.com/office/drawing/2014/main" id="{08A19FE7-D88D-4CBB-8B46-2DEFBC106364}"/>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499" name="フローチャート: 判断 498">
          <a:extLst>
            <a:ext uri="{FF2B5EF4-FFF2-40B4-BE49-F238E27FC236}">
              <a16:creationId xmlns:a16="http://schemas.microsoft.com/office/drawing/2014/main" id="{A49DCF0E-BC93-4F80-AC13-878FB6FC519E}"/>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00" name="フローチャート: 判断 499">
          <a:extLst>
            <a:ext uri="{FF2B5EF4-FFF2-40B4-BE49-F238E27FC236}">
              <a16:creationId xmlns:a16="http://schemas.microsoft.com/office/drawing/2014/main" id="{3A050FA0-50DE-48B2-A627-AB3DBE75A7BB}"/>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01" name="フローチャート: 判断 500">
          <a:extLst>
            <a:ext uri="{FF2B5EF4-FFF2-40B4-BE49-F238E27FC236}">
              <a16:creationId xmlns:a16="http://schemas.microsoft.com/office/drawing/2014/main" id="{48C1BF95-AB79-41E1-AF7A-304635EDD410}"/>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02" name="フローチャート: 判断 501">
          <a:extLst>
            <a:ext uri="{FF2B5EF4-FFF2-40B4-BE49-F238E27FC236}">
              <a16:creationId xmlns:a16="http://schemas.microsoft.com/office/drawing/2014/main" id="{6334A62D-F3A3-410B-A83B-27FE63FCFA84}"/>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03" name="フローチャート: 判断 502">
          <a:extLst>
            <a:ext uri="{FF2B5EF4-FFF2-40B4-BE49-F238E27FC236}">
              <a16:creationId xmlns:a16="http://schemas.microsoft.com/office/drawing/2014/main" id="{E976B1EC-FE7A-463D-8289-432296756CDF}"/>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E02346CB-D0BD-463E-A2E5-DF77D0E6811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E17A1E33-4DA1-48BA-990E-0A068978EB8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8654FE5A-CD90-429B-9901-9783CC8C8A5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7D379EEB-6BBF-46FB-ABFF-DFC499F3420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48BF6567-8BE9-4CD0-B8DB-E8069AB694E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161989</xdr:rowOff>
    </xdr:from>
    <xdr:to>
      <xdr:col>116</xdr:col>
      <xdr:colOff>114300</xdr:colOff>
      <xdr:row>63</xdr:row>
      <xdr:rowOff>92139</xdr:rowOff>
    </xdr:to>
    <xdr:sp macro="" textlink="">
      <xdr:nvSpPr>
        <xdr:cNvPr id="509" name="楕円 508">
          <a:extLst>
            <a:ext uri="{FF2B5EF4-FFF2-40B4-BE49-F238E27FC236}">
              <a16:creationId xmlns:a16="http://schemas.microsoft.com/office/drawing/2014/main" id="{C8570A47-A58D-4C48-B3BD-6F9F5BDCEC4E}"/>
            </a:ext>
          </a:extLst>
        </xdr:cNvPr>
        <xdr:cNvSpPr/>
      </xdr:nvSpPr>
      <xdr:spPr>
        <a:xfrm>
          <a:off x="22110700" y="107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76916</xdr:rowOff>
    </xdr:from>
    <xdr:ext cx="469744" cy="259045"/>
    <xdr:sp macro="" textlink="">
      <xdr:nvSpPr>
        <xdr:cNvPr id="510" name="【学校施設】&#10;一人当たり面積該当値テキスト">
          <a:extLst>
            <a:ext uri="{FF2B5EF4-FFF2-40B4-BE49-F238E27FC236}">
              <a16:creationId xmlns:a16="http://schemas.microsoft.com/office/drawing/2014/main" id="{DB8D23A6-0F50-41FE-BC8B-9CA1A28C555E}"/>
            </a:ext>
          </a:extLst>
        </xdr:cNvPr>
        <xdr:cNvSpPr txBox="1"/>
      </xdr:nvSpPr>
      <xdr:spPr>
        <a:xfrm>
          <a:off x="22199600" y="1070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511" name="楕円 510">
          <a:extLst>
            <a:ext uri="{FF2B5EF4-FFF2-40B4-BE49-F238E27FC236}">
              <a16:creationId xmlns:a16="http://schemas.microsoft.com/office/drawing/2014/main" id="{00626BC4-1D70-4B0C-8240-E67CE4BCD039}"/>
            </a:ext>
          </a:extLst>
        </xdr:cNvPr>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41339</xdr:rowOff>
    </xdr:from>
    <xdr:to>
      <xdr:col>116</xdr:col>
      <xdr:colOff>63500</xdr:colOff>
      <xdr:row>63</xdr:row>
      <xdr:rowOff>41910</xdr:rowOff>
    </xdr:to>
    <xdr:cxnSp macro="">
      <xdr:nvCxnSpPr>
        <xdr:cNvPr id="512" name="直線コネクタ 511">
          <a:extLst>
            <a:ext uri="{FF2B5EF4-FFF2-40B4-BE49-F238E27FC236}">
              <a16:creationId xmlns:a16="http://schemas.microsoft.com/office/drawing/2014/main" id="{2E15933D-0607-4290-A5D7-FFAD1D870304}"/>
            </a:ext>
          </a:extLst>
        </xdr:cNvPr>
        <xdr:cNvCxnSpPr/>
      </xdr:nvCxnSpPr>
      <xdr:spPr>
        <a:xfrm flipV="1">
          <a:off x="21323300" y="1084268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162751</xdr:rowOff>
    </xdr:from>
    <xdr:to>
      <xdr:col>107</xdr:col>
      <xdr:colOff>101600</xdr:colOff>
      <xdr:row>63</xdr:row>
      <xdr:rowOff>92901</xdr:rowOff>
    </xdr:to>
    <xdr:sp macro="" textlink="">
      <xdr:nvSpPr>
        <xdr:cNvPr id="513" name="楕円 512">
          <a:extLst>
            <a:ext uri="{FF2B5EF4-FFF2-40B4-BE49-F238E27FC236}">
              <a16:creationId xmlns:a16="http://schemas.microsoft.com/office/drawing/2014/main" id="{F62CEB7F-5DF0-41F3-8733-47C85A0CDD94}"/>
            </a:ext>
          </a:extLst>
        </xdr:cNvPr>
        <xdr:cNvSpPr/>
      </xdr:nvSpPr>
      <xdr:spPr>
        <a:xfrm>
          <a:off x="20383500" y="10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42101</xdr:rowOff>
    </xdr:to>
    <xdr:cxnSp macro="">
      <xdr:nvCxnSpPr>
        <xdr:cNvPr id="514" name="直線コネクタ 513">
          <a:extLst>
            <a:ext uri="{FF2B5EF4-FFF2-40B4-BE49-F238E27FC236}">
              <a16:creationId xmlns:a16="http://schemas.microsoft.com/office/drawing/2014/main" id="{A3F0289D-10AA-4D68-BD16-48100215FA8B}"/>
            </a:ext>
          </a:extLst>
        </xdr:cNvPr>
        <xdr:cNvCxnSpPr/>
      </xdr:nvCxnSpPr>
      <xdr:spPr>
        <a:xfrm flipV="1">
          <a:off x="20434300" y="1084326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162179</xdr:rowOff>
    </xdr:from>
    <xdr:to>
      <xdr:col>102</xdr:col>
      <xdr:colOff>165100</xdr:colOff>
      <xdr:row>63</xdr:row>
      <xdr:rowOff>92329</xdr:rowOff>
    </xdr:to>
    <xdr:sp macro="" textlink="">
      <xdr:nvSpPr>
        <xdr:cNvPr id="515" name="楕円 514">
          <a:extLst>
            <a:ext uri="{FF2B5EF4-FFF2-40B4-BE49-F238E27FC236}">
              <a16:creationId xmlns:a16="http://schemas.microsoft.com/office/drawing/2014/main" id="{EF2CB470-ECB9-4888-9BE5-859264243DB0}"/>
            </a:ext>
          </a:extLst>
        </xdr:cNvPr>
        <xdr:cNvSpPr/>
      </xdr:nvSpPr>
      <xdr:spPr>
        <a:xfrm>
          <a:off x="19494500" y="1079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41529</xdr:rowOff>
    </xdr:from>
    <xdr:to>
      <xdr:col>107</xdr:col>
      <xdr:colOff>50800</xdr:colOff>
      <xdr:row>63</xdr:row>
      <xdr:rowOff>42101</xdr:rowOff>
    </xdr:to>
    <xdr:cxnSp macro="">
      <xdr:nvCxnSpPr>
        <xdr:cNvPr id="516" name="直線コネクタ 515">
          <a:extLst>
            <a:ext uri="{FF2B5EF4-FFF2-40B4-BE49-F238E27FC236}">
              <a16:creationId xmlns:a16="http://schemas.microsoft.com/office/drawing/2014/main" id="{A9CD5DBA-8DAF-46D9-9B82-2447EB75A38D}"/>
            </a:ext>
          </a:extLst>
        </xdr:cNvPr>
        <xdr:cNvCxnSpPr/>
      </xdr:nvCxnSpPr>
      <xdr:spPr>
        <a:xfrm>
          <a:off x="19545300" y="1084287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163131</xdr:rowOff>
    </xdr:from>
    <xdr:to>
      <xdr:col>98</xdr:col>
      <xdr:colOff>38100</xdr:colOff>
      <xdr:row>63</xdr:row>
      <xdr:rowOff>93281</xdr:rowOff>
    </xdr:to>
    <xdr:sp macro="" textlink="">
      <xdr:nvSpPr>
        <xdr:cNvPr id="517" name="楕円 516">
          <a:extLst>
            <a:ext uri="{FF2B5EF4-FFF2-40B4-BE49-F238E27FC236}">
              <a16:creationId xmlns:a16="http://schemas.microsoft.com/office/drawing/2014/main" id="{AFC7EBB7-D751-4E5F-9E2D-6077C29560A0}"/>
            </a:ext>
          </a:extLst>
        </xdr:cNvPr>
        <xdr:cNvSpPr/>
      </xdr:nvSpPr>
      <xdr:spPr>
        <a:xfrm>
          <a:off x="18605500" y="107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41529</xdr:rowOff>
    </xdr:from>
    <xdr:to>
      <xdr:col>102</xdr:col>
      <xdr:colOff>114300</xdr:colOff>
      <xdr:row>63</xdr:row>
      <xdr:rowOff>42481</xdr:rowOff>
    </xdr:to>
    <xdr:cxnSp macro="">
      <xdr:nvCxnSpPr>
        <xdr:cNvPr id="518" name="直線コネクタ 517">
          <a:extLst>
            <a:ext uri="{FF2B5EF4-FFF2-40B4-BE49-F238E27FC236}">
              <a16:creationId xmlns:a16="http://schemas.microsoft.com/office/drawing/2014/main" id="{95B11362-28AA-4C9F-BB8B-627FAF576AB2}"/>
            </a:ext>
          </a:extLst>
        </xdr:cNvPr>
        <xdr:cNvCxnSpPr/>
      </xdr:nvCxnSpPr>
      <xdr:spPr>
        <a:xfrm flipV="1">
          <a:off x="18656300" y="1084287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519" name="n_1aveValue【学校施設】&#10;一人当たり面積">
          <a:extLst>
            <a:ext uri="{FF2B5EF4-FFF2-40B4-BE49-F238E27FC236}">
              <a16:creationId xmlns:a16="http://schemas.microsoft.com/office/drawing/2014/main" id="{00A5704D-DE9B-4265-AF3D-FE348FA1739C}"/>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20" name="n_2aveValue【学校施設】&#10;一人当たり面積">
          <a:extLst>
            <a:ext uri="{FF2B5EF4-FFF2-40B4-BE49-F238E27FC236}">
              <a16:creationId xmlns:a16="http://schemas.microsoft.com/office/drawing/2014/main" id="{6B480C0B-3459-44D0-A17C-7BFD3BD0F994}"/>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521" name="n_3aveValue【学校施設】&#10;一人当たり面積">
          <a:extLst>
            <a:ext uri="{FF2B5EF4-FFF2-40B4-BE49-F238E27FC236}">
              <a16:creationId xmlns:a16="http://schemas.microsoft.com/office/drawing/2014/main" id="{E430C65E-CEAC-466F-B116-5EF0F89D0279}"/>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522" name="n_4aveValue【学校施設】&#10;一人当たり面積">
          <a:extLst>
            <a:ext uri="{FF2B5EF4-FFF2-40B4-BE49-F238E27FC236}">
              <a16:creationId xmlns:a16="http://schemas.microsoft.com/office/drawing/2014/main" id="{CF3D192B-A268-4974-A2D1-245E43E91D0A}"/>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83837</xdr:rowOff>
    </xdr:from>
    <xdr:ext cx="469744" cy="259045"/>
    <xdr:sp macro="" textlink="">
      <xdr:nvSpPr>
        <xdr:cNvPr id="523" name="n_1mainValue【学校施設】&#10;一人当たり面積">
          <a:extLst>
            <a:ext uri="{FF2B5EF4-FFF2-40B4-BE49-F238E27FC236}">
              <a16:creationId xmlns:a16="http://schemas.microsoft.com/office/drawing/2014/main" id="{6840C471-8397-40BE-AA1D-E9871F6DB8EF}"/>
            </a:ext>
          </a:extLst>
        </xdr:cNvPr>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84028</xdr:rowOff>
    </xdr:from>
    <xdr:ext cx="469744" cy="259045"/>
    <xdr:sp macro="" textlink="">
      <xdr:nvSpPr>
        <xdr:cNvPr id="524" name="n_2mainValue【学校施設】&#10;一人当たり面積">
          <a:extLst>
            <a:ext uri="{FF2B5EF4-FFF2-40B4-BE49-F238E27FC236}">
              <a16:creationId xmlns:a16="http://schemas.microsoft.com/office/drawing/2014/main" id="{30672909-F213-4DB1-A502-4BA78F32A3BB}"/>
            </a:ext>
          </a:extLst>
        </xdr:cNvPr>
        <xdr:cNvSpPr txBox="1"/>
      </xdr:nvSpPr>
      <xdr:spPr>
        <a:xfrm>
          <a:off x="20199427" y="1088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83456</xdr:rowOff>
    </xdr:from>
    <xdr:ext cx="469744" cy="259045"/>
    <xdr:sp macro="" textlink="">
      <xdr:nvSpPr>
        <xdr:cNvPr id="525" name="n_3mainValue【学校施設】&#10;一人当たり面積">
          <a:extLst>
            <a:ext uri="{FF2B5EF4-FFF2-40B4-BE49-F238E27FC236}">
              <a16:creationId xmlns:a16="http://schemas.microsoft.com/office/drawing/2014/main" id="{ABAA0DC7-B100-4E13-99C9-59F646B1EAC3}"/>
            </a:ext>
          </a:extLst>
        </xdr:cNvPr>
        <xdr:cNvSpPr txBox="1"/>
      </xdr:nvSpPr>
      <xdr:spPr>
        <a:xfrm>
          <a:off x="19310427" y="1088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84408</xdr:rowOff>
    </xdr:from>
    <xdr:ext cx="469744" cy="259045"/>
    <xdr:sp macro="" textlink="">
      <xdr:nvSpPr>
        <xdr:cNvPr id="526" name="n_4mainValue【学校施設】&#10;一人当たり面積">
          <a:extLst>
            <a:ext uri="{FF2B5EF4-FFF2-40B4-BE49-F238E27FC236}">
              <a16:creationId xmlns:a16="http://schemas.microsoft.com/office/drawing/2014/main" id="{73DCD619-95AA-44B5-B309-F8A8BB6279D3}"/>
            </a:ext>
          </a:extLst>
        </xdr:cNvPr>
        <xdr:cNvSpPr txBox="1"/>
      </xdr:nvSpPr>
      <xdr:spPr>
        <a:xfrm>
          <a:off x="18421427" y="1088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9A66A4BB-B8DA-4642-BFC3-F6DDFC68C3F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AAE5196E-2401-4940-8B67-53E2148E1F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E98C4706-92D8-4E23-AC8D-00B5BD4924F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7441D9F1-2D50-4FCE-8D2A-46F712AB022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5708DDAA-169D-4F7B-AB61-D92F1E166F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B75BB5C-18D8-4BC4-8C8A-A274333812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B1599A51-8188-4B03-A286-BD66992523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5C944EC4-5F69-43CA-9E2A-D299F881CF5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D4B6329C-64EE-4C5C-98D2-852B3A24F1B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6F9FA84F-9AB2-42F9-9DA7-3F9E2989747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9BC3B140-541C-4556-939D-88B649EB206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68DC69BD-2311-45CA-B88D-E2AF1C26568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9FE76E4A-14A4-4456-B2BB-4AC29D557F9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703D2F82-3BE6-4F6A-ABA6-1020E597839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6FCE8C55-B69D-4D02-83C4-75BE99EED92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9856597C-4260-425F-B5E7-986923531F1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A02F94B2-4106-4BBE-95CB-51F6CFEF69F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4781D966-FC31-4FB2-8EC6-F95C6D443F7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FFFA940C-0EEF-4D83-8C85-58B02143C54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ADB38ACF-18B0-460D-BAF8-080D7CE0419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CE2A24CB-8747-4E8A-BB1A-8F4F102270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A858C054-F99B-4076-94AB-48AF27C15ED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4B0EEE96-7E64-41F7-BB44-08097A29A18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D47ABC2C-6E6A-431B-9CFE-94978429753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8C170160-1A8D-4095-A34E-9772FE5AD31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2E534FEF-10DB-4359-B347-37FEA03E440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EE744097-1B63-4C0D-88F2-55AE2D009BE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15CD1A11-437B-4646-825C-87CE52F4088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B7B1393F-9358-4BA6-8CEB-E3AC47DB616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6143EE80-08E9-4B08-AA95-0E55572BB3A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CEFBF420-9FA4-49E5-8AD8-6829B963CF7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37216B03-FCA9-4E0C-A198-65737832564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8DC79F99-7D94-462A-9DFA-2D4BAA92749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C8723556-BA95-4F02-8D91-58B68B502E7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36D891E9-4B5B-44C7-93D5-5938F60FE5D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0C9BE617-D264-4740-BC73-A63857525D2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3" name="テキスト ボックス 562">
          <a:extLst>
            <a:ext uri="{FF2B5EF4-FFF2-40B4-BE49-F238E27FC236}">
              <a16:creationId xmlns:a16="http://schemas.microsoft.com/office/drawing/2014/main" id="{A8689CB8-9EFE-4E4C-A790-5E4F6FF9334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5B6E9E82-B18F-4785-90E8-0FC037CEF7A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5" name="テキスト ボックス 564">
          <a:extLst>
            <a:ext uri="{FF2B5EF4-FFF2-40B4-BE49-F238E27FC236}">
              <a16:creationId xmlns:a16="http://schemas.microsoft.com/office/drawing/2014/main" id="{12F22215-B165-4E3E-B17B-DE5F211EC9E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D5522E86-B433-4891-A227-CFE3FDD5EB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567" name="直線コネクタ 566">
          <a:extLst>
            <a:ext uri="{FF2B5EF4-FFF2-40B4-BE49-F238E27FC236}">
              <a16:creationId xmlns:a16="http://schemas.microsoft.com/office/drawing/2014/main" id="{57583EC9-0548-47A0-B552-DAC3B58F9545}"/>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8" name="【公民館】&#10;有形固定資産減価償却率最小値テキスト">
          <a:extLst>
            <a:ext uri="{FF2B5EF4-FFF2-40B4-BE49-F238E27FC236}">
              <a16:creationId xmlns:a16="http://schemas.microsoft.com/office/drawing/2014/main" id="{78104F5A-EB09-4816-AC19-9F1E00C9517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9" name="直線コネクタ 568">
          <a:extLst>
            <a:ext uri="{FF2B5EF4-FFF2-40B4-BE49-F238E27FC236}">
              <a16:creationId xmlns:a16="http://schemas.microsoft.com/office/drawing/2014/main" id="{29B6CB20-59A0-422D-880A-592CE02463B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70" name="【公民館】&#10;有形固定資産減価償却率最大値テキスト">
          <a:extLst>
            <a:ext uri="{FF2B5EF4-FFF2-40B4-BE49-F238E27FC236}">
              <a16:creationId xmlns:a16="http://schemas.microsoft.com/office/drawing/2014/main" id="{85010E41-A07F-420A-B552-0B4D1C4E9D01}"/>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71" name="直線コネクタ 570">
          <a:extLst>
            <a:ext uri="{FF2B5EF4-FFF2-40B4-BE49-F238E27FC236}">
              <a16:creationId xmlns:a16="http://schemas.microsoft.com/office/drawing/2014/main" id="{947DDC7A-E0AE-4186-B0C2-493E71935E4D}"/>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572" name="【公民館】&#10;有形固定資産減価償却率平均値テキスト">
          <a:extLst>
            <a:ext uri="{FF2B5EF4-FFF2-40B4-BE49-F238E27FC236}">
              <a16:creationId xmlns:a16="http://schemas.microsoft.com/office/drawing/2014/main" id="{2BBADE18-7E3E-4939-9301-8CA9706CCAEF}"/>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573" name="フローチャート: 判断 572">
          <a:extLst>
            <a:ext uri="{FF2B5EF4-FFF2-40B4-BE49-F238E27FC236}">
              <a16:creationId xmlns:a16="http://schemas.microsoft.com/office/drawing/2014/main" id="{BD199F3A-81F8-4A68-8EF2-6EC6B2B102D1}"/>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74" name="フローチャート: 判断 573">
          <a:extLst>
            <a:ext uri="{FF2B5EF4-FFF2-40B4-BE49-F238E27FC236}">
              <a16:creationId xmlns:a16="http://schemas.microsoft.com/office/drawing/2014/main" id="{AF4D821B-E5A7-4F9F-89D9-53EE3104C77D}"/>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575" name="フローチャート: 判断 574">
          <a:extLst>
            <a:ext uri="{FF2B5EF4-FFF2-40B4-BE49-F238E27FC236}">
              <a16:creationId xmlns:a16="http://schemas.microsoft.com/office/drawing/2014/main" id="{A14B7475-F80B-4362-83E1-B026EB6F4D8C}"/>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576" name="フローチャート: 判断 575">
          <a:extLst>
            <a:ext uri="{FF2B5EF4-FFF2-40B4-BE49-F238E27FC236}">
              <a16:creationId xmlns:a16="http://schemas.microsoft.com/office/drawing/2014/main" id="{A78133CC-B6AE-4C8A-B87A-808BE1306C34}"/>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577" name="フローチャート: 判断 576">
          <a:extLst>
            <a:ext uri="{FF2B5EF4-FFF2-40B4-BE49-F238E27FC236}">
              <a16:creationId xmlns:a16="http://schemas.microsoft.com/office/drawing/2014/main" id="{7E8EEBF0-59D9-4AC3-9DF1-996EAC81E30D}"/>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ED9FF9DE-9A22-4986-9F60-2DB17420A4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4D8BEEAD-F8A3-49B0-96AF-9B95FC3A7DE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B42F10F4-6A5B-4A9D-BDB6-1F95B6BB7E8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CCECEDB3-3C37-4955-9A64-93C2D786CE8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B96A0F0C-330C-4431-A922-C2656BD7ED1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42545</xdr:rowOff>
    </xdr:from>
    <xdr:to>
      <xdr:col>85</xdr:col>
      <xdr:colOff>177800</xdr:colOff>
      <xdr:row>107</xdr:row>
      <xdr:rowOff>144145</xdr:rowOff>
    </xdr:to>
    <xdr:sp macro="" textlink="">
      <xdr:nvSpPr>
        <xdr:cNvPr id="583" name="楕円 582">
          <a:extLst>
            <a:ext uri="{FF2B5EF4-FFF2-40B4-BE49-F238E27FC236}">
              <a16:creationId xmlns:a16="http://schemas.microsoft.com/office/drawing/2014/main" id="{69557BF6-525B-4D82-BBB7-6587C980926D}"/>
            </a:ext>
          </a:extLst>
        </xdr:cNvPr>
        <xdr:cNvSpPr/>
      </xdr:nvSpPr>
      <xdr:spPr>
        <a:xfrm>
          <a:off x="162687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20972</xdr:rowOff>
    </xdr:from>
    <xdr:ext cx="405111" cy="259045"/>
    <xdr:sp macro="" textlink="">
      <xdr:nvSpPr>
        <xdr:cNvPr id="584" name="【公民館】&#10;有形固定資産減価償却率該当値テキスト">
          <a:extLst>
            <a:ext uri="{FF2B5EF4-FFF2-40B4-BE49-F238E27FC236}">
              <a16:creationId xmlns:a16="http://schemas.microsoft.com/office/drawing/2014/main" id="{1C65988B-CDF6-48CD-9473-20CD0A9976DA}"/>
            </a:ext>
          </a:extLst>
        </xdr:cNvPr>
        <xdr:cNvSpPr txBox="1"/>
      </xdr:nvSpPr>
      <xdr:spPr>
        <a:xfrm>
          <a:off x="16357600"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4445</xdr:rowOff>
    </xdr:from>
    <xdr:to>
      <xdr:col>81</xdr:col>
      <xdr:colOff>101600</xdr:colOff>
      <xdr:row>107</xdr:row>
      <xdr:rowOff>106045</xdr:rowOff>
    </xdr:to>
    <xdr:sp macro="" textlink="">
      <xdr:nvSpPr>
        <xdr:cNvPr id="585" name="楕円 584">
          <a:extLst>
            <a:ext uri="{FF2B5EF4-FFF2-40B4-BE49-F238E27FC236}">
              <a16:creationId xmlns:a16="http://schemas.microsoft.com/office/drawing/2014/main" id="{ADAFDEC0-D362-4495-A3BA-1AD70AA7CC42}"/>
            </a:ext>
          </a:extLst>
        </xdr:cNvPr>
        <xdr:cNvSpPr/>
      </xdr:nvSpPr>
      <xdr:spPr>
        <a:xfrm>
          <a:off x="15430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55245</xdr:rowOff>
    </xdr:from>
    <xdr:to>
      <xdr:col>85</xdr:col>
      <xdr:colOff>127000</xdr:colOff>
      <xdr:row>107</xdr:row>
      <xdr:rowOff>93345</xdr:rowOff>
    </xdr:to>
    <xdr:cxnSp macro="">
      <xdr:nvCxnSpPr>
        <xdr:cNvPr id="586" name="直線コネクタ 585">
          <a:extLst>
            <a:ext uri="{FF2B5EF4-FFF2-40B4-BE49-F238E27FC236}">
              <a16:creationId xmlns:a16="http://schemas.microsoft.com/office/drawing/2014/main" id="{CA6C7BC3-05CA-4D7E-BBA5-00D5573609FA}"/>
            </a:ext>
          </a:extLst>
        </xdr:cNvPr>
        <xdr:cNvCxnSpPr/>
      </xdr:nvCxnSpPr>
      <xdr:spPr>
        <a:xfrm>
          <a:off x="15481300" y="184003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135889</xdr:rowOff>
    </xdr:from>
    <xdr:to>
      <xdr:col>76</xdr:col>
      <xdr:colOff>165100</xdr:colOff>
      <xdr:row>107</xdr:row>
      <xdr:rowOff>66039</xdr:rowOff>
    </xdr:to>
    <xdr:sp macro="" textlink="">
      <xdr:nvSpPr>
        <xdr:cNvPr id="587" name="楕円 586">
          <a:extLst>
            <a:ext uri="{FF2B5EF4-FFF2-40B4-BE49-F238E27FC236}">
              <a16:creationId xmlns:a16="http://schemas.microsoft.com/office/drawing/2014/main" id="{9CED6EE5-638A-489D-BFAE-ED541AFB505B}"/>
            </a:ext>
          </a:extLst>
        </xdr:cNvPr>
        <xdr:cNvSpPr/>
      </xdr:nvSpPr>
      <xdr:spPr>
        <a:xfrm>
          <a:off x="14541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15239</xdr:rowOff>
    </xdr:from>
    <xdr:to>
      <xdr:col>81</xdr:col>
      <xdr:colOff>50800</xdr:colOff>
      <xdr:row>107</xdr:row>
      <xdr:rowOff>55245</xdr:rowOff>
    </xdr:to>
    <xdr:cxnSp macro="">
      <xdr:nvCxnSpPr>
        <xdr:cNvPr id="588" name="直線コネクタ 587">
          <a:extLst>
            <a:ext uri="{FF2B5EF4-FFF2-40B4-BE49-F238E27FC236}">
              <a16:creationId xmlns:a16="http://schemas.microsoft.com/office/drawing/2014/main" id="{13F71538-5CE4-44C4-8592-FEF8F1F90E9F}"/>
            </a:ext>
          </a:extLst>
        </xdr:cNvPr>
        <xdr:cNvCxnSpPr/>
      </xdr:nvCxnSpPr>
      <xdr:spPr>
        <a:xfrm>
          <a:off x="14592300" y="183603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97789</xdr:rowOff>
    </xdr:from>
    <xdr:to>
      <xdr:col>72</xdr:col>
      <xdr:colOff>38100</xdr:colOff>
      <xdr:row>107</xdr:row>
      <xdr:rowOff>27939</xdr:rowOff>
    </xdr:to>
    <xdr:sp macro="" textlink="">
      <xdr:nvSpPr>
        <xdr:cNvPr id="589" name="楕円 588">
          <a:extLst>
            <a:ext uri="{FF2B5EF4-FFF2-40B4-BE49-F238E27FC236}">
              <a16:creationId xmlns:a16="http://schemas.microsoft.com/office/drawing/2014/main" id="{CE2F0AC2-E36A-4AB0-9662-9F92B5D006DC}"/>
            </a:ext>
          </a:extLst>
        </xdr:cNvPr>
        <xdr:cNvSpPr/>
      </xdr:nvSpPr>
      <xdr:spPr>
        <a:xfrm>
          <a:off x="13652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148589</xdr:rowOff>
    </xdr:from>
    <xdr:to>
      <xdr:col>76</xdr:col>
      <xdr:colOff>114300</xdr:colOff>
      <xdr:row>107</xdr:row>
      <xdr:rowOff>15239</xdr:rowOff>
    </xdr:to>
    <xdr:cxnSp macro="">
      <xdr:nvCxnSpPr>
        <xdr:cNvPr id="590" name="直線コネクタ 589">
          <a:extLst>
            <a:ext uri="{FF2B5EF4-FFF2-40B4-BE49-F238E27FC236}">
              <a16:creationId xmlns:a16="http://schemas.microsoft.com/office/drawing/2014/main" id="{4F43A56D-6641-4987-92CA-1C06991C48C8}"/>
            </a:ext>
          </a:extLst>
        </xdr:cNvPr>
        <xdr:cNvCxnSpPr/>
      </xdr:nvCxnSpPr>
      <xdr:spPr>
        <a:xfrm>
          <a:off x="13703300" y="18322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31114</xdr:rowOff>
    </xdr:from>
    <xdr:to>
      <xdr:col>67</xdr:col>
      <xdr:colOff>101600</xdr:colOff>
      <xdr:row>106</xdr:row>
      <xdr:rowOff>132714</xdr:rowOff>
    </xdr:to>
    <xdr:sp macro="" textlink="">
      <xdr:nvSpPr>
        <xdr:cNvPr id="591" name="楕円 590">
          <a:extLst>
            <a:ext uri="{FF2B5EF4-FFF2-40B4-BE49-F238E27FC236}">
              <a16:creationId xmlns:a16="http://schemas.microsoft.com/office/drawing/2014/main" id="{27654475-916F-4177-B07C-84F7DE130735}"/>
            </a:ext>
          </a:extLst>
        </xdr:cNvPr>
        <xdr:cNvSpPr/>
      </xdr:nvSpPr>
      <xdr:spPr>
        <a:xfrm>
          <a:off x="12763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81914</xdr:rowOff>
    </xdr:from>
    <xdr:to>
      <xdr:col>71</xdr:col>
      <xdr:colOff>177800</xdr:colOff>
      <xdr:row>106</xdr:row>
      <xdr:rowOff>148589</xdr:rowOff>
    </xdr:to>
    <xdr:cxnSp macro="">
      <xdr:nvCxnSpPr>
        <xdr:cNvPr id="592" name="直線コネクタ 591">
          <a:extLst>
            <a:ext uri="{FF2B5EF4-FFF2-40B4-BE49-F238E27FC236}">
              <a16:creationId xmlns:a16="http://schemas.microsoft.com/office/drawing/2014/main" id="{BBC7EC0C-854D-49C2-B556-6FE8B57A95E1}"/>
            </a:ext>
          </a:extLst>
        </xdr:cNvPr>
        <xdr:cNvCxnSpPr/>
      </xdr:nvCxnSpPr>
      <xdr:spPr>
        <a:xfrm>
          <a:off x="12814300" y="1825561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593" name="n_1aveValue【公民館】&#10;有形固定資産減価償却率">
          <a:extLst>
            <a:ext uri="{FF2B5EF4-FFF2-40B4-BE49-F238E27FC236}">
              <a16:creationId xmlns:a16="http://schemas.microsoft.com/office/drawing/2014/main" id="{2BBB3EB1-1961-488C-B455-CFAF89566B81}"/>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594" name="n_2aveValue【公民館】&#10;有形固定資産減価償却率">
          <a:extLst>
            <a:ext uri="{FF2B5EF4-FFF2-40B4-BE49-F238E27FC236}">
              <a16:creationId xmlns:a16="http://schemas.microsoft.com/office/drawing/2014/main" id="{827C08AE-E3B8-41F5-B78B-CC44585E6C02}"/>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595" name="n_3aveValue【公民館】&#10;有形固定資産減価償却率">
          <a:extLst>
            <a:ext uri="{FF2B5EF4-FFF2-40B4-BE49-F238E27FC236}">
              <a16:creationId xmlns:a16="http://schemas.microsoft.com/office/drawing/2014/main" id="{3838D037-889D-4756-8C41-28C1E227BEE2}"/>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596" name="n_4aveValue【公民館】&#10;有形固定資産減価償却率">
          <a:extLst>
            <a:ext uri="{FF2B5EF4-FFF2-40B4-BE49-F238E27FC236}">
              <a16:creationId xmlns:a16="http://schemas.microsoft.com/office/drawing/2014/main" id="{F31EAB37-CED3-455D-A90E-B88D64212A9B}"/>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97172</xdr:rowOff>
    </xdr:from>
    <xdr:ext cx="405111" cy="259045"/>
    <xdr:sp macro="" textlink="">
      <xdr:nvSpPr>
        <xdr:cNvPr id="597" name="n_1mainValue【公民館】&#10;有形固定資産減価償却率">
          <a:extLst>
            <a:ext uri="{FF2B5EF4-FFF2-40B4-BE49-F238E27FC236}">
              <a16:creationId xmlns:a16="http://schemas.microsoft.com/office/drawing/2014/main" id="{D8786965-B399-4A10-9420-EFC2793008E2}"/>
            </a:ext>
          </a:extLst>
        </xdr:cNvPr>
        <xdr:cNvSpPr txBox="1"/>
      </xdr:nvSpPr>
      <xdr:spPr>
        <a:xfrm>
          <a:off x="15266044" y="184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57166</xdr:rowOff>
    </xdr:from>
    <xdr:ext cx="405111" cy="259045"/>
    <xdr:sp macro="" textlink="">
      <xdr:nvSpPr>
        <xdr:cNvPr id="598" name="n_2mainValue【公民館】&#10;有形固定資産減価償却率">
          <a:extLst>
            <a:ext uri="{FF2B5EF4-FFF2-40B4-BE49-F238E27FC236}">
              <a16:creationId xmlns:a16="http://schemas.microsoft.com/office/drawing/2014/main" id="{24A46834-2547-485E-A45D-F0853F098BE1}"/>
            </a:ext>
          </a:extLst>
        </xdr:cNvPr>
        <xdr:cNvSpPr txBox="1"/>
      </xdr:nvSpPr>
      <xdr:spPr>
        <a:xfrm>
          <a:off x="143897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19066</xdr:rowOff>
    </xdr:from>
    <xdr:ext cx="405111" cy="259045"/>
    <xdr:sp macro="" textlink="">
      <xdr:nvSpPr>
        <xdr:cNvPr id="599" name="n_3mainValue【公民館】&#10;有形固定資産減価償却率">
          <a:extLst>
            <a:ext uri="{FF2B5EF4-FFF2-40B4-BE49-F238E27FC236}">
              <a16:creationId xmlns:a16="http://schemas.microsoft.com/office/drawing/2014/main" id="{33048482-B113-4932-B67C-B6E2196539E6}"/>
            </a:ext>
          </a:extLst>
        </xdr:cNvPr>
        <xdr:cNvSpPr txBox="1"/>
      </xdr:nvSpPr>
      <xdr:spPr>
        <a:xfrm>
          <a:off x="13500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123841</xdr:rowOff>
    </xdr:from>
    <xdr:ext cx="405111" cy="259045"/>
    <xdr:sp macro="" textlink="">
      <xdr:nvSpPr>
        <xdr:cNvPr id="600" name="n_4mainValue【公民館】&#10;有形固定資産減価償却率">
          <a:extLst>
            <a:ext uri="{FF2B5EF4-FFF2-40B4-BE49-F238E27FC236}">
              <a16:creationId xmlns:a16="http://schemas.microsoft.com/office/drawing/2014/main" id="{3BF8D2BB-CDD0-452D-AAB5-70746B6FE088}"/>
            </a:ext>
          </a:extLst>
        </xdr:cNvPr>
        <xdr:cNvSpPr txBox="1"/>
      </xdr:nvSpPr>
      <xdr:spPr>
        <a:xfrm>
          <a:off x="126117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8CB5CF6E-4E6B-41C9-A9C1-B1473D54FA1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EA4BB3DC-D09C-4FB0-8B22-2E17DAB3A7E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BE369D3F-1E3B-4EEC-900D-B50BB422E4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7C8D3A8A-583E-47E1-BF38-2B423F179D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BE130534-5151-447A-BE31-B65824F5540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1FDE190A-35C8-4819-8DC4-C50BD5E7F5E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CB77B90E-B664-45B5-B3FF-D6A5BCC05C0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915E8430-A57F-437B-91B7-A92074B8DC1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53E0CCF3-F552-4E9F-8CAA-1F50B928977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2EBEC2A0-D979-44D4-8467-3D3EF8CA1A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a:extLst>
            <a:ext uri="{FF2B5EF4-FFF2-40B4-BE49-F238E27FC236}">
              <a16:creationId xmlns:a16="http://schemas.microsoft.com/office/drawing/2014/main" id="{883D38DD-4508-4BA1-9112-BF369EAF7AB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a:extLst>
            <a:ext uri="{FF2B5EF4-FFF2-40B4-BE49-F238E27FC236}">
              <a16:creationId xmlns:a16="http://schemas.microsoft.com/office/drawing/2014/main" id="{EE4E15ED-2769-4C1D-BE2D-960517C1B28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a:extLst>
            <a:ext uri="{FF2B5EF4-FFF2-40B4-BE49-F238E27FC236}">
              <a16:creationId xmlns:a16="http://schemas.microsoft.com/office/drawing/2014/main" id="{682F4C83-372B-4716-92F4-9A826187B9A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a:extLst>
            <a:ext uri="{FF2B5EF4-FFF2-40B4-BE49-F238E27FC236}">
              <a16:creationId xmlns:a16="http://schemas.microsoft.com/office/drawing/2014/main" id="{8B590412-3E2B-4EC9-AD19-30DB8CD319C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a:extLst>
            <a:ext uri="{FF2B5EF4-FFF2-40B4-BE49-F238E27FC236}">
              <a16:creationId xmlns:a16="http://schemas.microsoft.com/office/drawing/2014/main" id="{A09908D9-0DC9-43E6-A1DA-D8CEF6A2118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a:extLst>
            <a:ext uri="{FF2B5EF4-FFF2-40B4-BE49-F238E27FC236}">
              <a16:creationId xmlns:a16="http://schemas.microsoft.com/office/drawing/2014/main" id="{B446EC17-88F7-417C-AA05-58C5EDD2212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a:extLst>
            <a:ext uri="{FF2B5EF4-FFF2-40B4-BE49-F238E27FC236}">
              <a16:creationId xmlns:a16="http://schemas.microsoft.com/office/drawing/2014/main" id="{EE45BA1B-BE7C-4EBB-ACF6-B4CDFFAEF4F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a:extLst>
            <a:ext uri="{FF2B5EF4-FFF2-40B4-BE49-F238E27FC236}">
              <a16:creationId xmlns:a16="http://schemas.microsoft.com/office/drawing/2014/main" id="{D166EB22-E981-4404-8E20-B602D06753D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a:extLst>
            <a:ext uri="{FF2B5EF4-FFF2-40B4-BE49-F238E27FC236}">
              <a16:creationId xmlns:a16="http://schemas.microsoft.com/office/drawing/2014/main" id="{7A9DEAA7-8B3A-483E-B3E7-976E6CA8A05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a:extLst>
            <a:ext uri="{FF2B5EF4-FFF2-40B4-BE49-F238E27FC236}">
              <a16:creationId xmlns:a16="http://schemas.microsoft.com/office/drawing/2014/main" id="{B0E682AA-7D25-4FFA-85C5-2B42CBEEEA4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a:extLst>
            <a:ext uri="{FF2B5EF4-FFF2-40B4-BE49-F238E27FC236}">
              <a16:creationId xmlns:a16="http://schemas.microsoft.com/office/drawing/2014/main" id="{84E2E5DC-A98F-4FC7-A8A0-6ECFD30928D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a:extLst>
            <a:ext uri="{FF2B5EF4-FFF2-40B4-BE49-F238E27FC236}">
              <a16:creationId xmlns:a16="http://schemas.microsoft.com/office/drawing/2014/main" id="{80509FE6-5141-49E5-A25E-6D8386EC789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FF60E964-E5AB-45BA-9771-AAA8BAE697B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7C9A6560-4B7E-4119-BD0A-272F41A7E1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a:extLst>
            <a:ext uri="{FF2B5EF4-FFF2-40B4-BE49-F238E27FC236}">
              <a16:creationId xmlns:a16="http://schemas.microsoft.com/office/drawing/2014/main" id="{FFD24167-AE78-4813-A88E-31D75285CCA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626" name="直線コネクタ 625">
          <a:extLst>
            <a:ext uri="{FF2B5EF4-FFF2-40B4-BE49-F238E27FC236}">
              <a16:creationId xmlns:a16="http://schemas.microsoft.com/office/drawing/2014/main" id="{9ABBEB1C-7149-4959-9861-6E031D95A1A4}"/>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627" name="【公民館】&#10;一人当たり面積最小値テキスト">
          <a:extLst>
            <a:ext uri="{FF2B5EF4-FFF2-40B4-BE49-F238E27FC236}">
              <a16:creationId xmlns:a16="http://schemas.microsoft.com/office/drawing/2014/main" id="{EB77CE70-7F9E-47A4-B926-D4FE790E02B6}"/>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628" name="直線コネクタ 627">
          <a:extLst>
            <a:ext uri="{FF2B5EF4-FFF2-40B4-BE49-F238E27FC236}">
              <a16:creationId xmlns:a16="http://schemas.microsoft.com/office/drawing/2014/main" id="{DB2177D2-6364-4E3F-848B-AFE95BD89434}"/>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629" name="【公民館】&#10;一人当たり面積最大値テキスト">
          <a:extLst>
            <a:ext uri="{FF2B5EF4-FFF2-40B4-BE49-F238E27FC236}">
              <a16:creationId xmlns:a16="http://schemas.microsoft.com/office/drawing/2014/main" id="{FF91CD94-44D8-412A-8FC1-4EE5EAB3842A}"/>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630" name="直線コネクタ 629">
          <a:extLst>
            <a:ext uri="{FF2B5EF4-FFF2-40B4-BE49-F238E27FC236}">
              <a16:creationId xmlns:a16="http://schemas.microsoft.com/office/drawing/2014/main" id="{9BBBA9CE-A0C9-45F9-A1CD-29FE9F384897}"/>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631" name="【公民館】&#10;一人当たり面積平均値テキスト">
          <a:extLst>
            <a:ext uri="{FF2B5EF4-FFF2-40B4-BE49-F238E27FC236}">
              <a16:creationId xmlns:a16="http://schemas.microsoft.com/office/drawing/2014/main" id="{9CA43D3F-4C09-4FD0-B568-21A02C08BC61}"/>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632" name="フローチャート: 判断 631">
          <a:extLst>
            <a:ext uri="{FF2B5EF4-FFF2-40B4-BE49-F238E27FC236}">
              <a16:creationId xmlns:a16="http://schemas.microsoft.com/office/drawing/2014/main" id="{44C720D7-4298-4B48-8712-41F5DC0539A7}"/>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633" name="フローチャート: 判断 632">
          <a:extLst>
            <a:ext uri="{FF2B5EF4-FFF2-40B4-BE49-F238E27FC236}">
              <a16:creationId xmlns:a16="http://schemas.microsoft.com/office/drawing/2014/main" id="{F73377B6-1FEB-4C9D-9DD3-06BD509A6A3D}"/>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634" name="フローチャート: 判断 633">
          <a:extLst>
            <a:ext uri="{FF2B5EF4-FFF2-40B4-BE49-F238E27FC236}">
              <a16:creationId xmlns:a16="http://schemas.microsoft.com/office/drawing/2014/main" id="{1A1C0DA4-F8E4-4E46-AB5E-0230C2416DF4}"/>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635" name="フローチャート: 判断 634">
          <a:extLst>
            <a:ext uri="{FF2B5EF4-FFF2-40B4-BE49-F238E27FC236}">
              <a16:creationId xmlns:a16="http://schemas.microsoft.com/office/drawing/2014/main" id="{22748517-4D91-4974-95D6-E1F7AC535EB9}"/>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636" name="フローチャート: 判断 635">
          <a:extLst>
            <a:ext uri="{FF2B5EF4-FFF2-40B4-BE49-F238E27FC236}">
              <a16:creationId xmlns:a16="http://schemas.microsoft.com/office/drawing/2014/main" id="{454695E7-60DD-41EA-8BB6-CCDF9A47AA03}"/>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60605764-CC15-4B8F-A80B-4A72C77D59F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D6DDF8BA-00FC-4A30-AD50-CADD12A79CC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55DFFC62-A4BD-424B-9DA3-CADC0684FD1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E5AC05E-A0D2-4852-981A-2832D8EDDC6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526B33E7-2334-4631-8FB8-E54F0CAFF4B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167458</xdr:rowOff>
    </xdr:from>
    <xdr:to>
      <xdr:col>116</xdr:col>
      <xdr:colOff>114300</xdr:colOff>
      <xdr:row>108</xdr:row>
      <xdr:rowOff>97608</xdr:rowOff>
    </xdr:to>
    <xdr:sp macro="" textlink="">
      <xdr:nvSpPr>
        <xdr:cNvPr id="642" name="楕円 641">
          <a:extLst>
            <a:ext uri="{FF2B5EF4-FFF2-40B4-BE49-F238E27FC236}">
              <a16:creationId xmlns:a16="http://schemas.microsoft.com/office/drawing/2014/main" id="{754C9C61-6C96-46FE-B9CE-D7D06C895022}"/>
            </a:ext>
          </a:extLst>
        </xdr:cNvPr>
        <xdr:cNvSpPr/>
      </xdr:nvSpPr>
      <xdr:spPr>
        <a:xfrm>
          <a:off x="22110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145885</xdr:rowOff>
    </xdr:from>
    <xdr:ext cx="469744" cy="259045"/>
    <xdr:sp macro="" textlink="">
      <xdr:nvSpPr>
        <xdr:cNvPr id="643" name="【公民館】&#10;一人当たり面積該当値テキスト">
          <a:extLst>
            <a:ext uri="{FF2B5EF4-FFF2-40B4-BE49-F238E27FC236}">
              <a16:creationId xmlns:a16="http://schemas.microsoft.com/office/drawing/2014/main" id="{69ABD4F2-C2DA-4EE4-B1FB-37A4054EC73B}"/>
            </a:ext>
          </a:extLst>
        </xdr:cNvPr>
        <xdr:cNvSpPr txBox="1"/>
      </xdr:nvSpPr>
      <xdr:spPr>
        <a:xfrm>
          <a:off x="22199600"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644" name="楕円 643">
          <a:extLst>
            <a:ext uri="{FF2B5EF4-FFF2-40B4-BE49-F238E27FC236}">
              <a16:creationId xmlns:a16="http://schemas.microsoft.com/office/drawing/2014/main" id="{B5DFF7E2-871A-496A-A3C3-EEB48A0D99C5}"/>
            </a:ext>
          </a:extLst>
        </xdr:cNvPr>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46808</xdr:rowOff>
    </xdr:to>
    <xdr:cxnSp macro="">
      <xdr:nvCxnSpPr>
        <xdr:cNvPr id="645" name="直線コネクタ 644">
          <a:extLst>
            <a:ext uri="{FF2B5EF4-FFF2-40B4-BE49-F238E27FC236}">
              <a16:creationId xmlns:a16="http://schemas.microsoft.com/office/drawing/2014/main" id="{BDF7A07E-4B4B-43C5-AD7D-5E09E8C2D631}"/>
            </a:ext>
          </a:extLst>
        </xdr:cNvPr>
        <xdr:cNvCxnSpPr/>
      </xdr:nvCxnSpPr>
      <xdr:spPr>
        <a:xfrm>
          <a:off x="21323300" y="18563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167458</xdr:rowOff>
    </xdr:from>
    <xdr:to>
      <xdr:col>107</xdr:col>
      <xdr:colOff>101600</xdr:colOff>
      <xdr:row>108</xdr:row>
      <xdr:rowOff>97608</xdr:rowOff>
    </xdr:to>
    <xdr:sp macro="" textlink="">
      <xdr:nvSpPr>
        <xdr:cNvPr id="646" name="楕円 645">
          <a:extLst>
            <a:ext uri="{FF2B5EF4-FFF2-40B4-BE49-F238E27FC236}">
              <a16:creationId xmlns:a16="http://schemas.microsoft.com/office/drawing/2014/main" id="{7574289C-CDA0-4D61-9814-CAF4298152A6}"/>
            </a:ext>
          </a:extLst>
        </xdr:cNvPr>
        <xdr:cNvSpPr/>
      </xdr:nvSpPr>
      <xdr:spPr>
        <a:xfrm>
          <a:off x="20383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46808</xdr:rowOff>
    </xdr:to>
    <xdr:cxnSp macro="">
      <xdr:nvCxnSpPr>
        <xdr:cNvPr id="647" name="直線コネクタ 646">
          <a:extLst>
            <a:ext uri="{FF2B5EF4-FFF2-40B4-BE49-F238E27FC236}">
              <a16:creationId xmlns:a16="http://schemas.microsoft.com/office/drawing/2014/main" id="{4322A096-6BC8-460C-BC4F-69480EB99253}"/>
            </a:ext>
          </a:extLst>
        </xdr:cNvPr>
        <xdr:cNvCxnSpPr/>
      </xdr:nvCxnSpPr>
      <xdr:spPr>
        <a:xfrm>
          <a:off x="20434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167458</xdr:rowOff>
    </xdr:from>
    <xdr:to>
      <xdr:col>102</xdr:col>
      <xdr:colOff>165100</xdr:colOff>
      <xdr:row>108</xdr:row>
      <xdr:rowOff>97608</xdr:rowOff>
    </xdr:to>
    <xdr:sp macro="" textlink="">
      <xdr:nvSpPr>
        <xdr:cNvPr id="648" name="楕円 647">
          <a:extLst>
            <a:ext uri="{FF2B5EF4-FFF2-40B4-BE49-F238E27FC236}">
              <a16:creationId xmlns:a16="http://schemas.microsoft.com/office/drawing/2014/main" id="{056BD6C9-3732-43F9-9A02-E72B83C7534D}"/>
            </a:ext>
          </a:extLst>
        </xdr:cNvPr>
        <xdr:cNvSpPr/>
      </xdr:nvSpPr>
      <xdr:spPr>
        <a:xfrm>
          <a:off x="19494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46808</xdr:rowOff>
    </xdr:from>
    <xdr:to>
      <xdr:col>107</xdr:col>
      <xdr:colOff>50800</xdr:colOff>
      <xdr:row>108</xdr:row>
      <xdr:rowOff>46808</xdr:rowOff>
    </xdr:to>
    <xdr:cxnSp macro="">
      <xdr:nvCxnSpPr>
        <xdr:cNvPr id="649" name="直線コネクタ 648">
          <a:extLst>
            <a:ext uri="{FF2B5EF4-FFF2-40B4-BE49-F238E27FC236}">
              <a16:creationId xmlns:a16="http://schemas.microsoft.com/office/drawing/2014/main" id="{3F14CDB5-C0E8-402F-B236-48FCF0EE1641}"/>
            </a:ext>
          </a:extLst>
        </xdr:cNvPr>
        <xdr:cNvCxnSpPr/>
      </xdr:nvCxnSpPr>
      <xdr:spPr>
        <a:xfrm>
          <a:off x="19545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650" name="楕円 649">
          <a:extLst>
            <a:ext uri="{FF2B5EF4-FFF2-40B4-BE49-F238E27FC236}">
              <a16:creationId xmlns:a16="http://schemas.microsoft.com/office/drawing/2014/main" id="{622F3713-8B73-4B78-843F-BF0A15B42A83}"/>
            </a:ext>
          </a:extLst>
        </xdr:cNvPr>
        <xdr:cNvSpPr/>
      </xdr:nvSpPr>
      <xdr:spPr>
        <a:xfrm>
          <a:off x="18605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43543</xdr:rowOff>
    </xdr:from>
    <xdr:to>
      <xdr:col>102</xdr:col>
      <xdr:colOff>114300</xdr:colOff>
      <xdr:row>108</xdr:row>
      <xdr:rowOff>46808</xdr:rowOff>
    </xdr:to>
    <xdr:cxnSp macro="">
      <xdr:nvCxnSpPr>
        <xdr:cNvPr id="651" name="直線コネクタ 650">
          <a:extLst>
            <a:ext uri="{FF2B5EF4-FFF2-40B4-BE49-F238E27FC236}">
              <a16:creationId xmlns:a16="http://schemas.microsoft.com/office/drawing/2014/main" id="{B55D05C5-0D1F-4E03-88E9-BD65A928E6D9}"/>
            </a:ext>
          </a:extLst>
        </xdr:cNvPr>
        <xdr:cNvCxnSpPr/>
      </xdr:nvCxnSpPr>
      <xdr:spPr>
        <a:xfrm>
          <a:off x="18656300" y="1856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652" name="n_1aveValue【公民館】&#10;一人当たり面積">
          <a:extLst>
            <a:ext uri="{FF2B5EF4-FFF2-40B4-BE49-F238E27FC236}">
              <a16:creationId xmlns:a16="http://schemas.microsoft.com/office/drawing/2014/main" id="{8B9185E3-F7D3-4882-AB20-E13707C0246C}"/>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653" name="n_2aveValue【公民館】&#10;一人当たり面積">
          <a:extLst>
            <a:ext uri="{FF2B5EF4-FFF2-40B4-BE49-F238E27FC236}">
              <a16:creationId xmlns:a16="http://schemas.microsoft.com/office/drawing/2014/main" id="{29643665-6BB6-4659-8E29-316AC0AEAA7C}"/>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654" name="n_3aveValue【公民館】&#10;一人当たり面積">
          <a:extLst>
            <a:ext uri="{FF2B5EF4-FFF2-40B4-BE49-F238E27FC236}">
              <a16:creationId xmlns:a16="http://schemas.microsoft.com/office/drawing/2014/main" id="{82D836CD-EEDB-4A7B-8DEB-216085211890}"/>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655" name="n_4aveValue【公民館】&#10;一人当たり面積">
          <a:extLst>
            <a:ext uri="{FF2B5EF4-FFF2-40B4-BE49-F238E27FC236}">
              <a16:creationId xmlns:a16="http://schemas.microsoft.com/office/drawing/2014/main" id="{585374C8-0399-4700-9483-02A8AB01B889}"/>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656" name="n_1mainValue【公民館】&#10;一人当たり面積">
          <a:extLst>
            <a:ext uri="{FF2B5EF4-FFF2-40B4-BE49-F238E27FC236}">
              <a16:creationId xmlns:a16="http://schemas.microsoft.com/office/drawing/2014/main" id="{9AB484E9-3F69-402C-B698-17D45AA63E64}"/>
            </a:ext>
          </a:extLst>
        </xdr:cNvPr>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88735</xdr:rowOff>
    </xdr:from>
    <xdr:ext cx="469744" cy="259045"/>
    <xdr:sp macro="" textlink="">
      <xdr:nvSpPr>
        <xdr:cNvPr id="657" name="n_2mainValue【公民館】&#10;一人当たり面積">
          <a:extLst>
            <a:ext uri="{FF2B5EF4-FFF2-40B4-BE49-F238E27FC236}">
              <a16:creationId xmlns:a16="http://schemas.microsoft.com/office/drawing/2014/main" id="{1C7A37AB-B166-40E3-BC7F-10EE22725079}"/>
            </a:ext>
          </a:extLst>
        </xdr:cNvPr>
        <xdr:cNvSpPr txBox="1"/>
      </xdr:nvSpPr>
      <xdr:spPr>
        <a:xfrm>
          <a:off x="20199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88735</xdr:rowOff>
    </xdr:from>
    <xdr:ext cx="469744" cy="259045"/>
    <xdr:sp macro="" textlink="">
      <xdr:nvSpPr>
        <xdr:cNvPr id="658" name="n_3mainValue【公民館】&#10;一人当たり面積">
          <a:extLst>
            <a:ext uri="{FF2B5EF4-FFF2-40B4-BE49-F238E27FC236}">
              <a16:creationId xmlns:a16="http://schemas.microsoft.com/office/drawing/2014/main" id="{A331D1DA-59EA-4E78-8954-4E8587553461}"/>
            </a:ext>
          </a:extLst>
        </xdr:cNvPr>
        <xdr:cNvSpPr txBox="1"/>
      </xdr:nvSpPr>
      <xdr:spPr>
        <a:xfrm>
          <a:off x="19310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659" name="n_4mainValue【公民館】&#10;一人当たり面積">
          <a:extLst>
            <a:ext uri="{FF2B5EF4-FFF2-40B4-BE49-F238E27FC236}">
              <a16:creationId xmlns:a16="http://schemas.microsoft.com/office/drawing/2014/main" id="{7B5CBC3E-CB27-4833-AE21-2BEA5BA3374E}"/>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7CF72BA7-5D5C-4ED0-A647-3A9FD6B8EEF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05EE9F8A-28A9-41E6-8706-73A7178A46B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0062C6EC-E09D-4DB4-B5C6-3876A144665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本市の有形固定資産減価償却率は、概ね類似団体内平均値を上回っており、今後も公共施設の適正な維持管理の観点から継続的な老朽化対策（投資）が必要な状況にある。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一方で、インフラ資産を含めた公共施設等の市民一人当たり面積は、類似団体内平均値と比較すると、概ね低水準にある。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施設類型別の主な対応状況では「認定こども園・幼稚園・保育所」においては施設の統廃合を進</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め、「学校施設」においては大規模改修等を進めたため、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有形固定資産減価償却費率は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令和元年度まで減少傾向にあったが、依然として高い水準で推移している。その他の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施設において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、大規模な改修等は実施できておらず、</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経年に伴う減価償却の進行により、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有形固定資産減価償却費率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悪化した。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6C87F2F-D61C-4342-A7E7-64B7ECB2817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EAC6D74-6C94-47F1-BCC0-6BA6FEB5F68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5A0253-75B0-46BF-9747-642D1767EBE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C80152C-2C9C-4214-B11F-F976CFE65B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3C64A8-B4B3-4283-B58B-BE1089AA50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27D111D-F0CC-422A-9370-077AD4245B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3B590C-8550-46E4-88A3-1529987BD54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1142D36-5B63-4FC1-ACA5-3C4D118628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C718D9-3F29-4F4A-A4A9-D18D7504941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9670CA-6602-4249-8AF6-51746E1608C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58,496
58,024
11.92
23,200,352
22,365,988
822,805
13,135,946
16,510,932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F65B4C0-FAB8-439E-8AB4-C3BCD8EFD6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90265D-CCB8-4850-B8B8-67DD64F450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2954D2-4B8A-4B18-AF13-E04AC1E9F4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40E2AD6-BD0B-43CE-8D78-77D019D03AF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15D29E-2330-4300-BFF8-7C814A4985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B3AC1C6-FE31-4867-9CFC-432A52AF7B8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25E979-D6B8-49E4-AB3F-C8527C98D0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2440BAD-73C9-458B-84AC-35800F02ED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95FF690-6233-4295-B3B3-6217F283B57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7CFB4EE-440E-4496-ADBF-A984EAECD00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8D35988-391F-43DF-AB07-14559F6E4A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831C765-27D9-4172-AB48-49D5BFBC45C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4A83585-8A7B-4C5D-8F9F-91CC3BA2095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BD36AC-D5AC-4BE1-93A4-E561B4EECE3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ECB0CB-8547-44C2-B1F7-953AD017FE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1FBABD5-3703-4BB2-9399-EEB1270E279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7B204B-946F-414C-809D-07C126342C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E726C0D-046B-46B5-BD26-4DF9440BB09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9C29C0-306F-42FD-8883-4F060630004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14BF8B4-5883-49E8-B126-1368DD9DD22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500DF00-8159-4958-8CEF-57871A10E9D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8D0F4B8-15D4-48B9-9C80-6DC6CA9C830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1D98777-7C63-4628-A155-13D309E8F47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C7FEC1B-7B3D-49EA-B668-2733B0C47AB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3C3848-F5BD-4236-9B1D-ADED3EEE0C9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CDBFFC8-2FA0-4EC4-B9F9-850622DEE79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6F6783A-35AE-4148-83CD-5429721C5DC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12BD47D-690C-415A-9EDF-EFAB7E751EB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52E83E9-3D1B-41E5-B094-ECBC4796C5C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92108A9-B4FA-4FAB-AF27-F5DE0200014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04E90C8-61A0-4B3E-B0A4-00DE95B0CB4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ED6552E-29B1-4B40-BED3-4D76CDFF208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B68369B-CA0E-4DA1-ADE2-0208125A07F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61F747F-6519-4262-AC59-9FF0B8238A0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D27C7B6-FDBF-4CA9-8A67-725E125CCCE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3EE4874-0486-439A-A361-240E33D44B6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8C946D7-4C12-4B43-A1F5-943B8627565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C72E9E9-03A7-4AC8-8D11-93A56641D54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06705E8-952C-4E2B-858E-9970559E709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E94F2C7-CDFD-4F6C-8EC7-B6C2A2B6694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5FB1B41-8B21-4959-A7F8-B35E326C64E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8DB2CAA-37F6-4A6D-B2A4-A0D5C782547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AB2BD97-4765-412A-9217-38A57C19FE7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5E88BF5-912D-48A1-9B70-AC038C6E5D6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F0FBBE9-5FB6-47CB-A7A4-EAFA40C26B3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2E812D9-957D-4E69-8BA6-CAD31AC08C5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F7BDFB71-345D-4B28-B601-746B9FD74137}"/>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CBFB7016-E886-494F-B429-953DB63995C2}"/>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B4EE6A3B-8751-4342-A7A1-11D0AAB697D2}"/>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7808A90B-5A1A-4170-BD51-CB65302625B9}"/>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18433BD3-C9C8-4F99-80B7-061C5A0BDED7}"/>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F6478D33-2273-491A-A2A6-4898F3BD6913}"/>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AE454626-27AF-42A2-8D60-60B68FC51F8B}"/>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F8A6C2D7-D463-4F6D-A902-1A4588F2CDCA}"/>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3B1E0E92-6D9A-4357-8120-D981B4472AF6}"/>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245F8972-FC1B-40FD-A428-DAEBDF10B05E}"/>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71D02438-5CA6-4EF5-BE90-B8A8DA717DB4}"/>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6CBA717-54C9-452B-A10A-21CE61D7A73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7037DE9-7FAD-41E2-99F9-A8E27B8C65F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B60FD61-20C8-433B-9664-BDC0BB3F4FB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C1F91AB-1932-441E-AF9A-7BBDE26BA7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D44BE36-089F-4505-AB2F-40F667E0929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146231</xdr:rowOff>
    </xdr:from>
    <xdr:to>
      <xdr:col>24</xdr:col>
      <xdr:colOff>114300</xdr:colOff>
      <xdr:row>39</xdr:row>
      <xdr:rowOff>76381</xdr:rowOff>
    </xdr:to>
    <xdr:sp macro="" textlink="">
      <xdr:nvSpPr>
        <xdr:cNvPr id="74" name="楕円 73">
          <a:extLst>
            <a:ext uri="{FF2B5EF4-FFF2-40B4-BE49-F238E27FC236}">
              <a16:creationId xmlns:a16="http://schemas.microsoft.com/office/drawing/2014/main" id="{E6518AF6-1EA1-4211-B6AC-CF2C0EE56F58}"/>
            </a:ext>
          </a:extLst>
        </xdr:cNvPr>
        <xdr:cNvSpPr/>
      </xdr:nvSpPr>
      <xdr:spPr>
        <a:xfrm>
          <a:off x="4584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124658</xdr:rowOff>
    </xdr:from>
    <xdr:ext cx="405111" cy="259045"/>
    <xdr:sp macro="" textlink="">
      <xdr:nvSpPr>
        <xdr:cNvPr id="75" name="【図書館】&#10;有形固定資産減価償却率該当値テキスト">
          <a:extLst>
            <a:ext uri="{FF2B5EF4-FFF2-40B4-BE49-F238E27FC236}">
              <a16:creationId xmlns:a16="http://schemas.microsoft.com/office/drawing/2014/main" id="{022BBFF3-68E7-41AF-B948-1C8D48F04DFC}"/>
            </a:ext>
          </a:extLst>
        </xdr:cNvPr>
        <xdr:cNvSpPr txBox="1"/>
      </xdr:nvSpPr>
      <xdr:spPr>
        <a:xfrm>
          <a:off x="4673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113574</xdr:rowOff>
    </xdr:from>
    <xdr:to>
      <xdr:col>20</xdr:col>
      <xdr:colOff>38100</xdr:colOff>
      <xdr:row>39</xdr:row>
      <xdr:rowOff>43724</xdr:rowOff>
    </xdr:to>
    <xdr:sp macro="" textlink="">
      <xdr:nvSpPr>
        <xdr:cNvPr id="76" name="楕円 75">
          <a:extLst>
            <a:ext uri="{FF2B5EF4-FFF2-40B4-BE49-F238E27FC236}">
              <a16:creationId xmlns:a16="http://schemas.microsoft.com/office/drawing/2014/main" id="{E1579455-7DCC-4B84-9331-6EAF423F984F}"/>
            </a:ext>
          </a:extLst>
        </xdr:cNvPr>
        <xdr:cNvSpPr/>
      </xdr:nvSpPr>
      <xdr:spPr>
        <a:xfrm>
          <a:off x="3746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164374</xdr:rowOff>
    </xdr:from>
    <xdr:to>
      <xdr:col>24</xdr:col>
      <xdr:colOff>63500</xdr:colOff>
      <xdr:row>39</xdr:row>
      <xdr:rowOff>25581</xdr:rowOff>
    </xdr:to>
    <xdr:cxnSp macro="">
      <xdr:nvCxnSpPr>
        <xdr:cNvPr id="77" name="直線コネクタ 76">
          <a:extLst>
            <a:ext uri="{FF2B5EF4-FFF2-40B4-BE49-F238E27FC236}">
              <a16:creationId xmlns:a16="http://schemas.microsoft.com/office/drawing/2014/main" id="{07207553-7DF7-42D5-A3F4-F3458B2162F2}"/>
            </a:ext>
          </a:extLst>
        </xdr:cNvPr>
        <xdr:cNvCxnSpPr/>
      </xdr:nvCxnSpPr>
      <xdr:spPr>
        <a:xfrm>
          <a:off x="3797300" y="66794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80917</xdr:rowOff>
    </xdr:from>
    <xdr:to>
      <xdr:col>15</xdr:col>
      <xdr:colOff>101600</xdr:colOff>
      <xdr:row>39</xdr:row>
      <xdr:rowOff>11067</xdr:rowOff>
    </xdr:to>
    <xdr:sp macro="" textlink="">
      <xdr:nvSpPr>
        <xdr:cNvPr id="78" name="楕円 77">
          <a:extLst>
            <a:ext uri="{FF2B5EF4-FFF2-40B4-BE49-F238E27FC236}">
              <a16:creationId xmlns:a16="http://schemas.microsoft.com/office/drawing/2014/main" id="{5B20B461-8746-45E3-9F4B-9BF5C912C239}"/>
            </a:ext>
          </a:extLst>
        </xdr:cNvPr>
        <xdr:cNvSpPr/>
      </xdr:nvSpPr>
      <xdr:spPr>
        <a:xfrm>
          <a:off x="2857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131717</xdr:rowOff>
    </xdr:from>
    <xdr:to>
      <xdr:col>19</xdr:col>
      <xdr:colOff>177800</xdr:colOff>
      <xdr:row>38</xdr:row>
      <xdr:rowOff>164374</xdr:rowOff>
    </xdr:to>
    <xdr:cxnSp macro="">
      <xdr:nvCxnSpPr>
        <xdr:cNvPr id="79" name="直線コネクタ 78">
          <a:extLst>
            <a:ext uri="{FF2B5EF4-FFF2-40B4-BE49-F238E27FC236}">
              <a16:creationId xmlns:a16="http://schemas.microsoft.com/office/drawing/2014/main" id="{92381AFB-522F-496A-8466-28F3C507497F}"/>
            </a:ext>
          </a:extLst>
        </xdr:cNvPr>
        <xdr:cNvCxnSpPr/>
      </xdr:nvCxnSpPr>
      <xdr:spPr>
        <a:xfrm>
          <a:off x="2908300" y="66468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80" name="楕円 79">
          <a:extLst>
            <a:ext uri="{FF2B5EF4-FFF2-40B4-BE49-F238E27FC236}">
              <a16:creationId xmlns:a16="http://schemas.microsoft.com/office/drawing/2014/main" id="{D0EE70EA-3CBD-43E3-BA9A-7DC934B88A7C}"/>
            </a:ext>
          </a:extLst>
        </xdr:cNvPr>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131717</xdr:rowOff>
    </xdr:to>
    <xdr:cxnSp macro="">
      <xdr:nvCxnSpPr>
        <xdr:cNvPr id="81" name="直線コネクタ 80">
          <a:extLst>
            <a:ext uri="{FF2B5EF4-FFF2-40B4-BE49-F238E27FC236}">
              <a16:creationId xmlns:a16="http://schemas.microsoft.com/office/drawing/2014/main" id="{9B08C402-B8A9-417C-A934-95A02F0EE0C1}"/>
            </a:ext>
          </a:extLst>
        </xdr:cNvPr>
        <xdr:cNvCxnSpPr/>
      </xdr:nvCxnSpPr>
      <xdr:spPr>
        <a:xfrm>
          <a:off x="2019300" y="66141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15603</xdr:rowOff>
    </xdr:from>
    <xdr:to>
      <xdr:col>6</xdr:col>
      <xdr:colOff>38100</xdr:colOff>
      <xdr:row>38</xdr:row>
      <xdr:rowOff>117203</xdr:rowOff>
    </xdr:to>
    <xdr:sp macro="" textlink="">
      <xdr:nvSpPr>
        <xdr:cNvPr id="82" name="楕円 81">
          <a:extLst>
            <a:ext uri="{FF2B5EF4-FFF2-40B4-BE49-F238E27FC236}">
              <a16:creationId xmlns:a16="http://schemas.microsoft.com/office/drawing/2014/main" id="{F15C5EEA-42F9-4EC9-B18B-1B9808433B5F}"/>
            </a:ext>
          </a:extLst>
        </xdr:cNvPr>
        <xdr:cNvSpPr/>
      </xdr:nvSpPr>
      <xdr:spPr>
        <a:xfrm>
          <a:off x="1079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66403</xdr:rowOff>
    </xdr:from>
    <xdr:to>
      <xdr:col>10</xdr:col>
      <xdr:colOff>114300</xdr:colOff>
      <xdr:row>38</xdr:row>
      <xdr:rowOff>99060</xdr:rowOff>
    </xdr:to>
    <xdr:cxnSp macro="">
      <xdr:nvCxnSpPr>
        <xdr:cNvPr id="83" name="直線コネクタ 82">
          <a:extLst>
            <a:ext uri="{FF2B5EF4-FFF2-40B4-BE49-F238E27FC236}">
              <a16:creationId xmlns:a16="http://schemas.microsoft.com/office/drawing/2014/main" id="{5796FC4A-D120-4536-9E5A-8066287228CE}"/>
            </a:ext>
          </a:extLst>
        </xdr:cNvPr>
        <xdr:cNvCxnSpPr/>
      </xdr:nvCxnSpPr>
      <xdr:spPr>
        <a:xfrm>
          <a:off x="1130300" y="65815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EDD2168A-B961-46BB-A871-F8EF7CC64765}"/>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73D368B2-7687-4C36-B6AC-16B52AED7783}"/>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F315F844-C215-4E4A-AC47-E304E34E2EBC}"/>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76567908-2156-40DB-A88E-A8EDB39507B7}"/>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34851</xdr:rowOff>
    </xdr:from>
    <xdr:ext cx="405111" cy="259045"/>
    <xdr:sp macro="" textlink="">
      <xdr:nvSpPr>
        <xdr:cNvPr id="88" name="n_1mainValue【図書館】&#10;有形固定資産減価償却率">
          <a:extLst>
            <a:ext uri="{FF2B5EF4-FFF2-40B4-BE49-F238E27FC236}">
              <a16:creationId xmlns:a16="http://schemas.microsoft.com/office/drawing/2014/main" id="{268B1A69-953C-4C64-BFCE-4B32C912D826}"/>
            </a:ext>
          </a:extLst>
        </xdr:cNvPr>
        <xdr:cNvSpPr txBox="1"/>
      </xdr:nvSpPr>
      <xdr:spPr>
        <a:xfrm>
          <a:off x="3582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2194</xdr:rowOff>
    </xdr:from>
    <xdr:ext cx="405111" cy="259045"/>
    <xdr:sp macro="" textlink="">
      <xdr:nvSpPr>
        <xdr:cNvPr id="89" name="n_2mainValue【図書館】&#10;有形固定資産減価償却率">
          <a:extLst>
            <a:ext uri="{FF2B5EF4-FFF2-40B4-BE49-F238E27FC236}">
              <a16:creationId xmlns:a16="http://schemas.microsoft.com/office/drawing/2014/main" id="{68078C92-6899-43AE-87D3-F8B3E0FBF9C2}"/>
            </a:ext>
          </a:extLst>
        </xdr:cNvPr>
        <xdr:cNvSpPr txBox="1"/>
      </xdr:nvSpPr>
      <xdr:spPr>
        <a:xfrm>
          <a:off x="2705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90" name="n_3mainValue【図書館】&#10;有形固定資産減価償却率">
          <a:extLst>
            <a:ext uri="{FF2B5EF4-FFF2-40B4-BE49-F238E27FC236}">
              <a16:creationId xmlns:a16="http://schemas.microsoft.com/office/drawing/2014/main" id="{660C4FF6-9C94-4E2E-A3F0-C825BA1A9D86}"/>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108330</xdr:rowOff>
    </xdr:from>
    <xdr:ext cx="405111" cy="259045"/>
    <xdr:sp macro="" textlink="">
      <xdr:nvSpPr>
        <xdr:cNvPr id="91" name="n_4mainValue【図書館】&#10;有形固定資産減価償却率">
          <a:extLst>
            <a:ext uri="{FF2B5EF4-FFF2-40B4-BE49-F238E27FC236}">
              <a16:creationId xmlns:a16="http://schemas.microsoft.com/office/drawing/2014/main" id="{DEF8BEB7-7425-4996-97BF-EC0D492CD8E0}"/>
            </a:ext>
          </a:extLst>
        </xdr:cNvPr>
        <xdr:cNvSpPr txBox="1"/>
      </xdr:nvSpPr>
      <xdr:spPr>
        <a:xfrm>
          <a:off x="927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1749619-A3F9-4705-9D61-FFA0D7BD370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62A6E0D-AE10-46F4-BA07-3ADC09CBBF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BB04368-1E67-443A-B43F-C6E634275C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814F179-106E-4F1C-8C1E-E0378EDDCB6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B83F20E-39DD-4FDB-B059-D8ECC08CC79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61105C6-7F53-445A-8DE3-CFAFFA2E707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EEF2188-A958-4585-B494-A9CB2830FC3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AB2D8FD-36A0-41D2-95B4-767C0B61439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2841282-38F7-42EC-BA57-8C91BEB3D02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4D04941-345E-43D3-AC9A-44DECD95267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3367503-BC7A-4DEC-AE50-37814AD8FDD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BC4E4C3-F392-419F-AB17-07858EE88C9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2E7AD06F-A4C4-48B2-A765-C28EE88A0F6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D084F7B7-146E-4E64-BFAA-8BAA52063AE6}"/>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D42EAAB3-C3C5-433E-A799-1F82A513F8B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165DA058-8E87-44E1-912D-298CDC320CE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F68EDA06-A81E-496F-ACB5-07AC7AF88C6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C11CC733-0294-492D-9E5F-0C08A2A2B6DC}"/>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9F3D7E0-A3E1-427B-B400-7356B705631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E7ED67C0-CB57-4DCF-BF82-E56E165D6EA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7598C007-0A06-4598-842F-0879C5C097E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CF5EB0F4-62BB-4E2A-9225-AABF3358042D}"/>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105410AE-F821-470D-9D67-081576C9CB0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A6C8ADAB-1BE2-430C-A3D3-C6DA7C108E8C}"/>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9E73E5CA-37CD-4B86-8566-2BCB5D7E21D7}"/>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8F773247-DB8E-4725-9A86-3634B10885CF}"/>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47BD80FD-4E0A-44DE-9476-DFB6D087161C}"/>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ED98EE1E-EAA3-4582-94E3-BF37C40ADD96}"/>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6C9321F5-A501-43A1-99F3-781948AD872D}"/>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DBEE5CD4-2A45-4AA2-8905-4489EA549DB1}"/>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0A3F887C-1B0B-4015-BC31-D4A15458B7B0}"/>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92B44650-558D-4310-870E-DFB2276E801A}"/>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67BBC7C-13BB-40E3-B99B-566F68F1A6F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B9F61F2-CBE5-40DB-B8A4-01728465DDA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F624AEA-36F0-4EBE-B2FD-7A480E4B4B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06EB4AD-629B-4213-8A8F-333579004ED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4EFB272-188E-40B5-80B6-6D7901AC934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144272</xdr:rowOff>
    </xdr:from>
    <xdr:to>
      <xdr:col>55</xdr:col>
      <xdr:colOff>50800</xdr:colOff>
      <xdr:row>41</xdr:row>
      <xdr:rowOff>74422</xdr:rowOff>
    </xdr:to>
    <xdr:sp macro="" textlink="">
      <xdr:nvSpPr>
        <xdr:cNvPr id="129" name="楕円 128">
          <a:extLst>
            <a:ext uri="{FF2B5EF4-FFF2-40B4-BE49-F238E27FC236}">
              <a16:creationId xmlns:a16="http://schemas.microsoft.com/office/drawing/2014/main" id="{2B58499C-59C0-4372-8C12-63BC9BD28887}"/>
            </a:ext>
          </a:extLst>
        </xdr:cNvPr>
        <xdr:cNvSpPr/>
      </xdr:nvSpPr>
      <xdr:spPr>
        <a:xfrm>
          <a:off x="10426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59199</xdr:rowOff>
    </xdr:from>
    <xdr:ext cx="469744" cy="259045"/>
    <xdr:sp macro="" textlink="">
      <xdr:nvSpPr>
        <xdr:cNvPr id="130" name="【図書館】&#10;一人当たり面積該当値テキスト">
          <a:extLst>
            <a:ext uri="{FF2B5EF4-FFF2-40B4-BE49-F238E27FC236}">
              <a16:creationId xmlns:a16="http://schemas.microsoft.com/office/drawing/2014/main" id="{ADB4CBC0-4A7E-4ECB-A0B6-2739B4E5190B}"/>
            </a:ext>
          </a:extLst>
        </xdr:cNvPr>
        <xdr:cNvSpPr txBox="1"/>
      </xdr:nvSpPr>
      <xdr:spPr>
        <a:xfrm>
          <a:off x="10515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144272</xdr:rowOff>
    </xdr:from>
    <xdr:to>
      <xdr:col>50</xdr:col>
      <xdr:colOff>165100</xdr:colOff>
      <xdr:row>41</xdr:row>
      <xdr:rowOff>74422</xdr:rowOff>
    </xdr:to>
    <xdr:sp macro="" textlink="">
      <xdr:nvSpPr>
        <xdr:cNvPr id="131" name="楕円 130">
          <a:extLst>
            <a:ext uri="{FF2B5EF4-FFF2-40B4-BE49-F238E27FC236}">
              <a16:creationId xmlns:a16="http://schemas.microsoft.com/office/drawing/2014/main" id="{DA5F6E4E-6E2B-4404-B7C0-597C346AD4D7}"/>
            </a:ext>
          </a:extLst>
        </xdr:cNvPr>
        <xdr:cNvSpPr/>
      </xdr:nvSpPr>
      <xdr:spPr>
        <a:xfrm>
          <a:off x="9588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23622</xdr:rowOff>
    </xdr:from>
    <xdr:to>
      <xdr:col>55</xdr:col>
      <xdr:colOff>0</xdr:colOff>
      <xdr:row>41</xdr:row>
      <xdr:rowOff>23622</xdr:rowOff>
    </xdr:to>
    <xdr:cxnSp macro="">
      <xdr:nvCxnSpPr>
        <xdr:cNvPr id="132" name="直線コネクタ 131">
          <a:extLst>
            <a:ext uri="{FF2B5EF4-FFF2-40B4-BE49-F238E27FC236}">
              <a16:creationId xmlns:a16="http://schemas.microsoft.com/office/drawing/2014/main" id="{FA7A012A-F457-4E16-9B53-024C496D3C52}"/>
            </a:ext>
          </a:extLst>
        </xdr:cNvPr>
        <xdr:cNvCxnSpPr/>
      </xdr:nvCxnSpPr>
      <xdr:spPr>
        <a:xfrm>
          <a:off x="9639300" y="705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144272</xdr:rowOff>
    </xdr:from>
    <xdr:to>
      <xdr:col>46</xdr:col>
      <xdr:colOff>38100</xdr:colOff>
      <xdr:row>41</xdr:row>
      <xdr:rowOff>74422</xdr:rowOff>
    </xdr:to>
    <xdr:sp macro="" textlink="">
      <xdr:nvSpPr>
        <xdr:cNvPr id="133" name="楕円 132">
          <a:extLst>
            <a:ext uri="{FF2B5EF4-FFF2-40B4-BE49-F238E27FC236}">
              <a16:creationId xmlns:a16="http://schemas.microsoft.com/office/drawing/2014/main" id="{9CF971AD-6D17-4B8A-BFE2-4FFDC5CFB291}"/>
            </a:ext>
          </a:extLst>
        </xdr:cNvPr>
        <xdr:cNvSpPr/>
      </xdr:nvSpPr>
      <xdr:spPr>
        <a:xfrm>
          <a:off x="8699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23622</xdr:rowOff>
    </xdr:from>
    <xdr:to>
      <xdr:col>50</xdr:col>
      <xdr:colOff>114300</xdr:colOff>
      <xdr:row>41</xdr:row>
      <xdr:rowOff>23622</xdr:rowOff>
    </xdr:to>
    <xdr:cxnSp macro="">
      <xdr:nvCxnSpPr>
        <xdr:cNvPr id="134" name="直線コネクタ 133">
          <a:extLst>
            <a:ext uri="{FF2B5EF4-FFF2-40B4-BE49-F238E27FC236}">
              <a16:creationId xmlns:a16="http://schemas.microsoft.com/office/drawing/2014/main" id="{78D7EBC4-7085-4366-9CFB-9FC061A09314}"/>
            </a:ext>
          </a:extLst>
        </xdr:cNvPr>
        <xdr:cNvCxnSpPr/>
      </xdr:nvCxnSpPr>
      <xdr:spPr>
        <a:xfrm>
          <a:off x="8750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144272</xdr:rowOff>
    </xdr:from>
    <xdr:to>
      <xdr:col>41</xdr:col>
      <xdr:colOff>101600</xdr:colOff>
      <xdr:row>41</xdr:row>
      <xdr:rowOff>74422</xdr:rowOff>
    </xdr:to>
    <xdr:sp macro="" textlink="">
      <xdr:nvSpPr>
        <xdr:cNvPr id="135" name="楕円 134">
          <a:extLst>
            <a:ext uri="{FF2B5EF4-FFF2-40B4-BE49-F238E27FC236}">
              <a16:creationId xmlns:a16="http://schemas.microsoft.com/office/drawing/2014/main" id="{D5D0A4B2-6D81-4B81-B478-DC1D59A77B20}"/>
            </a:ext>
          </a:extLst>
        </xdr:cNvPr>
        <xdr:cNvSpPr/>
      </xdr:nvSpPr>
      <xdr:spPr>
        <a:xfrm>
          <a:off x="7810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23622</xdr:rowOff>
    </xdr:from>
    <xdr:to>
      <xdr:col>45</xdr:col>
      <xdr:colOff>177800</xdr:colOff>
      <xdr:row>41</xdr:row>
      <xdr:rowOff>23622</xdr:rowOff>
    </xdr:to>
    <xdr:cxnSp macro="">
      <xdr:nvCxnSpPr>
        <xdr:cNvPr id="136" name="直線コネクタ 135">
          <a:extLst>
            <a:ext uri="{FF2B5EF4-FFF2-40B4-BE49-F238E27FC236}">
              <a16:creationId xmlns:a16="http://schemas.microsoft.com/office/drawing/2014/main" id="{194A2AA2-1110-46E8-B040-D3C4250FFD65}"/>
            </a:ext>
          </a:extLst>
        </xdr:cNvPr>
        <xdr:cNvCxnSpPr/>
      </xdr:nvCxnSpPr>
      <xdr:spPr>
        <a:xfrm>
          <a:off x="7861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144272</xdr:rowOff>
    </xdr:from>
    <xdr:to>
      <xdr:col>36</xdr:col>
      <xdr:colOff>165100</xdr:colOff>
      <xdr:row>41</xdr:row>
      <xdr:rowOff>74422</xdr:rowOff>
    </xdr:to>
    <xdr:sp macro="" textlink="">
      <xdr:nvSpPr>
        <xdr:cNvPr id="137" name="楕円 136">
          <a:extLst>
            <a:ext uri="{FF2B5EF4-FFF2-40B4-BE49-F238E27FC236}">
              <a16:creationId xmlns:a16="http://schemas.microsoft.com/office/drawing/2014/main" id="{49241E8D-D7AD-4C19-9854-BFD75192F9E9}"/>
            </a:ext>
          </a:extLst>
        </xdr:cNvPr>
        <xdr:cNvSpPr/>
      </xdr:nvSpPr>
      <xdr:spPr>
        <a:xfrm>
          <a:off x="6921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23622</xdr:rowOff>
    </xdr:from>
    <xdr:to>
      <xdr:col>41</xdr:col>
      <xdr:colOff>50800</xdr:colOff>
      <xdr:row>41</xdr:row>
      <xdr:rowOff>23622</xdr:rowOff>
    </xdr:to>
    <xdr:cxnSp macro="">
      <xdr:nvCxnSpPr>
        <xdr:cNvPr id="138" name="直線コネクタ 137">
          <a:extLst>
            <a:ext uri="{FF2B5EF4-FFF2-40B4-BE49-F238E27FC236}">
              <a16:creationId xmlns:a16="http://schemas.microsoft.com/office/drawing/2014/main" id="{A3E6AD05-CA9C-4A39-9530-802BA7FAEA67}"/>
            </a:ext>
          </a:extLst>
        </xdr:cNvPr>
        <xdr:cNvCxnSpPr/>
      </xdr:nvCxnSpPr>
      <xdr:spPr>
        <a:xfrm>
          <a:off x="6972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EAB044C0-70DD-4C8D-809F-E25CC2B156BF}"/>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73440378-D8B7-4378-93B6-B1227C7438A9}"/>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613CE770-3AA2-4E70-9DB4-A1449F235D85}"/>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899D9CAD-8385-4B55-9CD5-465FFA4588F9}"/>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65549</xdr:rowOff>
    </xdr:from>
    <xdr:ext cx="469744" cy="259045"/>
    <xdr:sp macro="" textlink="">
      <xdr:nvSpPr>
        <xdr:cNvPr id="143" name="n_1mainValue【図書館】&#10;一人当たり面積">
          <a:extLst>
            <a:ext uri="{FF2B5EF4-FFF2-40B4-BE49-F238E27FC236}">
              <a16:creationId xmlns:a16="http://schemas.microsoft.com/office/drawing/2014/main" id="{ECFF65DA-A4E1-42F3-9A31-633F2F3A929F}"/>
            </a:ext>
          </a:extLst>
        </xdr:cNvPr>
        <xdr:cNvSpPr txBox="1"/>
      </xdr:nvSpPr>
      <xdr:spPr>
        <a:xfrm>
          <a:off x="9391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65549</xdr:rowOff>
    </xdr:from>
    <xdr:ext cx="469744" cy="259045"/>
    <xdr:sp macro="" textlink="">
      <xdr:nvSpPr>
        <xdr:cNvPr id="144" name="n_2mainValue【図書館】&#10;一人当たり面積">
          <a:extLst>
            <a:ext uri="{FF2B5EF4-FFF2-40B4-BE49-F238E27FC236}">
              <a16:creationId xmlns:a16="http://schemas.microsoft.com/office/drawing/2014/main" id="{F7621966-7E36-4111-A6E0-D4D57EECAEA0}"/>
            </a:ext>
          </a:extLst>
        </xdr:cNvPr>
        <xdr:cNvSpPr txBox="1"/>
      </xdr:nvSpPr>
      <xdr:spPr>
        <a:xfrm>
          <a:off x="8515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65549</xdr:rowOff>
    </xdr:from>
    <xdr:ext cx="469744" cy="259045"/>
    <xdr:sp macro="" textlink="">
      <xdr:nvSpPr>
        <xdr:cNvPr id="145" name="n_3mainValue【図書館】&#10;一人当たり面積">
          <a:extLst>
            <a:ext uri="{FF2B5EF4-FFF2-40B4-BE49-F238E27FC236}">
              <a16:creationId xmlns:a16="http://schemas.microsoft.com/office/drawing/2014/main" id="{D7E309DF-94C9-4014-B5F6-6A93177928DE}"/>
            </a:ext>
          </a:extLst>
        </xdr:cNvPr>
        <xdr:cNvSpPr txBox="1"/>
      </xdr:nvSpPr>
      <xdr:spPr>
        <a:xfrm>
          <a:off x="7626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65549</xdr:rowOff>
    </xdr:from>
    <xdr:ext cx="469744" cy="259045"/>
    <xdr:sp macro="" textlink="">
      <xdr:nvSpPr>
        <xdr:cNvPr id="146" name="n_4mainValue【図書館】&#10;一人当たり面積">
          <a:extLst>
            <a:ext uri="{FF2B5EF4-FFF2-40B4-BE49-F238E27FC236}">
              <a16:creationId xmlns:a16="http://schemas.microsoft.com/office/drawing/2014/main" id="{D82079D2-2FAB-4CEB-B1E8-425423B8CA3E}"/>
            </a:ext>
          </a:extLst>
        </xdr:cNvPr>
        <xdr:cNvSpPr txBox="1"/>
      </xdr:nvSpPr>
      <xdr:spPr>
        <a:xfrm>
          <a:off x="6737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323606D-C578-4AFB-94D4-E27F35F9F0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8FC1DEF1-1C82-4EF6-A1AE-CF1A21C2933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7B7C000E-C3AE-4134-A99C-A70844764E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EF43DAF-4B8B-4156-9E75-F3693B1B463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702ABB03-20D6-4FE8-B483-941EC99A45B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6A1A8ADF-CFE5-4BE0-A446-ADAC6D3920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F836B441-A10D-4883-AA8E-A62ECD4ADA4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FA625A10-4DF3-456D-A0B9-23DE7263584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41EAA61-4FBA-4EBB-882A-B66CCECFC6D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6DA50ED-2C92-4592-BAEA-B377853BD8A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8451079-860E-4154-AB83-D4A68ED53AA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A0643AC6-1DBB-444C-BEFE-9B17D7B3D30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8641BCFA-CCFB-4F87-862C-8C1F027767F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12B7DD53-4851-4FBE-A10F-26075EE4ABB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D82837BA-F599-4951-BD3E-DDD09C0CEEF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7177B8C6-8FF8-4B26-86CC-3A963ABB715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1266C79C-1CC7-445D-BF43-D59A63BBEC9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46DEA5ED-3604-4B57-A6D5-070365BB49C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556447F-3E3B-448A-B0A6-1A78CDEB9A6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F67E5A89-730F-4EC8-BF83-83FB929089C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BA0B5DAD-19A2-4A2D-AF22-067FBF0E296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763DCB02-8356-4F75-93A2-FD948C77EB5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65315361-1B96-488C-BC3F-D52B9B0E822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AE3537AB-9949-475B-AE4B-113848F7C61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D716244E-0268-41E3-8965-CA03AC7FC711}"/>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5B8D2F3D-9AC2-4129-8C25-C7173AE71595}"/>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B21E805C-F033-40B3-AC4F-F4E8677519BD}"/>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6E392251-D52A-461F-87E5-9D2737EC6F05}"/>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2B51D999-57CC-4686-817F-BE655F0B92F3}"/>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E0FF1E2A-CE1F-409B-8878-DC2C023B6D72}"/>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1E7EBAAC-E135-4F85-8E88-0CA14418A74D}"/>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5835BFFA-3BA2-4C42-A2E7-B018075A777C}"/>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84DA9B9A-658F-4165-90D5-9CE3DFBFC6DB}"/>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8941D1E6-4E07-4FCF-9BDF-7AC782E34927}"/>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E55733A2-9B52-45D6-8FD6-4B2CD47C28F8}"/>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83BE8D3-333F-4CCC-94B0-8EDA89EAF3F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2174CB6-8F0C-4C66-B2F9-9C114290244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88A63A8-5198-4153-99E8-4027806C299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C6FBE2B-023F-47E1-A6FF-24BD8EA59F7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35DECD0-8878-4DDA-850C-4478FCE1450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87" name="楕円 186">
          <a:extLst>
            <a:ext uri="{FF2B5EF4-FFF2-40B4-BE49-F238E27FC236}">
              <a16:creationId xmlns:a16="http://schemas.microsoft.com/office/drawing/2014/main" id="{C8F7C7E0-940A-4540-8045-D13CD775D8F5}"/>
            </a:ext>
          </a:extLst>
        </xdr:cNvPr>
        <xdr:cNvSpPr/>
      </xdr:nvSpPr>
      <xdr:spPr>
        <a:xfrm>
          <a:off x="4584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9542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B31FCCE5-16A9-4CC8-BBAE-6B616C47798A}"/>
            </a:ext>
          </a:extLst>
        </xdr:cNvPr>
        <xdr:cNvSpPr txBox="1"/>
      </xdr:nvSpPr>
      <xdr:spPr>
        <a:xfrm>
          <a:off x="4673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145415</xdr:rowOff>
    </xdr:from>
    <xdr:to>
      <xdr:col>20</xdr:col>
      <xdr:colOff>38100</xdr:colOff>
      <xdr:row>61</xdr:row>
      <xdr:rowOff>75565</xdr:rowOff>
    </xdr:to>
    <xdr:sp macro="" textlink="">
      <xdr:nvSpPr>
        <xdr:cNvPr id="189" name="楕円 188">
          <a:extLst>
            <a:ext uri="{FF2B5EF4-FFF2-40B4-BE49-F238E27FC236}">
              <a16:creationId xmlns:a16="http://schemas.microsoft.com/office/drawing/2014/main" id="{FE1556D0-93E8-4435-9793-7D9CFBFA92A6}"/>
            </a:ext>
          </a:extLst>
        </xdr:cNvPr>
        <xdr:cNvSpPr/>
      </xdr:nvSpPr>
      <xdr:spPr>
        <a:xfrm>
          <a:off x="3746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24765</xdr:rowOff>
    </xdr:from>
    <xdr:to>
      <xdr:col>24</xdr:col>
      <xdr:colOff>63500</xdr:colOff>
      <xdr:row>61</xdr:row>
      <xdr:rowOff>81915</xdr:rowOff>
    </xdr:to>
    <xdr:cxnSp macro="">
      <xdr:nvCxnSpPr>
        <xdr:cNvPr id="190" name="直線コネクタ 189">
          <a:extLst>
            <a:ext uri="{FF2B5EF4-FFF2-40B4-BE49-F238E27FC236}">
              <a16:creationId xmlns:a16="http://schemas.microsoft.com/office/drawing/2014/main" id="{678A6FCE-6872-4BA3-BCE5-88E29648BB05}"/>
            </a:ext>
          </a:extLst>
        </xdr:cNvPr>
        <xdr:cNvCxnSpPr/>
      </xdr:nvCxnSpPr>
      <xdr:spPr>
        <a:xfrm>
          <a:off x="3797300" y="104832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114935</xdr:rowOff>
    </xdr:from>
    <xdr:to>
      <xdr:col>15</xdr:col>
      <xdr:colOff>101600</xdr:colOff>
      <xdr:row>61</xdr:row>
      <xdr:rowOff>45085</xdr:rowOff>
    </xdr:to>
    <xdr:sp macro="" textlink="">
      <xdr:nvSpPr>
        <xdr:cNvPr id="191" name="楕円 190">
          <a:extLst>
            <a:ext uri="{FF2B5EF4-FFF2-40B4-BE49-F238E27FC236}">
              <a16:creationId xmlns:a16="http://schemas.microsoft.com/office/drawing/2014/main" id="{5323DEA2-C7DE-4FF2-867E-934122A5C99C}"/>
            </a:ext>
          </a:extLst>
        </xdr:cNvPr>
        <xdr:cNvSpPr/>
      </xdr:nvSpPr>
      <xdr:spPr>
        <a:xfrm>
          <a:off x="2857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165735</xdr:rowOff>
    </xdr:from>
    <xdr:to>
      <xdr:col>19</xdr:col>
      <xdr:colOff>177800</xdr:colOff>
      <xdr:row>61</xdr:row>
      <xdr:rowOff>24765</xdr:rowOff>
    </xdr:to>
    <xdr:cxnSp macro="">
      <xdr:nvCxnSpPr>
        <xdr:cNvPr id="192" name="直線コネクタ 191">
          <a:extLst>
            <a:ext uri="{FF2B5EF4-FFF2-40B4-BE49-F238E27FC236}">
              <a16:creationId xmlns:a16="http://schemas.microsoft.com/office/drawing/2014/main" id="{BC97054A-E998-4117-86D5-5F9FA62E68B9}"/>
            </a:ext>
          </a:extLst>
        </xdr:cNvPr>
        <xdr:cNvCxnSpPr/>
      </xdr:nvCxnSpPr>
      <xdr:spPr>
        <a:xfrm>
          <a:off x="2908300" y="104527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69215</xdr:rowOff>
    </xdr:from>
    <xdr:to>
      <xdr:col>10</xdr:col>
      <xdr:colOff>165100</xdr:colOff>
      <xdr:row>60</xdr:row>
      <xdr:rowOff>170815</xdr:rowOff>
    </xdr:to>
    <xdr:sp macro="" textlink="">
      <xdr:nvSpPr>
        <xdr:cNvPr id="193" name="楕円 192">
          <a:extLst>
            <a:ext uri="{FF2B5EF4-FFF2-40B4-BE49-F238E27FC236}">
              <a16:creationId xmlns:a16="http://schemas.microsoft.com/office/drawing/2014/main" id="{43B2085F-68C8-4CF8-80EE-9D2A93C1055C}"/>
            </a:ext>
          </a:extLst>
        </xdr:cNvPr>
        <xdr:cNvSpPr/>
      </xdr:nvSpPr>
      <xdr:spPr>
        <a:xfrm>
          <a:off x="1968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120015</xdr:rowOff>
    </xdr:from>
    <xdr:to>
      <xdr:col>15</xdr:col>
      <xdr:colOff>50800</xdr:colOff>
      <xdr:row>60</xdr:row>
      <xdr:rowOff>165735</xdr:rowOff>
    </xdr:to>
    <xdr:cxnSp macro="">
      <xdr:nvCxnSpPr>
        <xdr:cNvPr id="194" name="直線コネクタ 193">
          <a:extLst>
            <a:ext uri="{FF2B5EF4-FFF2-40B4-BE49-F238E27FC236}">
              <a16:creationId xmlns:a16="http://schemas.microsoft.com/office/drawing/2014/main" id="{A8A2EA2F-60B3-4A56-843A-FD8E1A1922E0}"/>
            </a:ext>
          </a:extLst>
        </xdr:cNvPr>
        <xdr:cNvCxnSpPr/>
      </xdr:nvCxnSpPr>
      <xdr:spPr>
        <a:xfrm>
          <a:off x="2019300" y="104070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8255</xdr:rowOff>
    </xdr:from>
    <xdr:to>
      <xdr:col>6</xdr:col>
      <xdr:colOff>38100</xdr:colOff>
      <xdr:row>60</xdr:row>
      <xdr:rowOff>109855</xdr:rowOff>
    </xdr:to>
    <xdr:sp macro="" textlink="">
      <xdr:nvSpPr>
        <xdr:cNvPr id="195" name="楕円 194">
          <a:extLst>
            <a:ext uri="{FF2B5EF4-FFF2-40B4-BE49-F238E27FC236}">
              <a16:creationId xmlns:a16="http://schemas.microsoft.com/office/drawing/2014/main" id="{900339A9-6CA0-4848-9D93-C6B9D8E03BB5}"/>
            </a:ext>
          </a:extLst>
        </xdr:cNvPr>
        <xdr:cNvSpPr/>
      </xdr:nvSpPr>
      <xdr:spPr>
        <a:xfrm>
          <a:off x="1079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59055</xdr:rowOff>
    </xdr:from>
    <xdr:to>
      <xdr:col>10</xdr:col>
      <xdr:colOff>114300</xdr:colOff>
      <xdr:row>60</xdr:row>
      <xdr:rowOff>120015</xdr:rowOff>
    </xdr:to>
    <xdr:cxnSp macro="">
      <xdr:nvCxnSpPr>
        <xdr:cNvPr id="196" name="直線コネクタ 195">
          <a:extLst>
            <a:ext uri="{FF2B5EF4-FFF2-40B4-BE49-F238E27FC236}">
              <a16:creationId xmlns:a16="http://schemas.microsoft.com/office/drawing/2014/main" id="{5356E418-CB24-43CD-B67C-9C87B9BA32BB}"/>
            </a:ext>
          </a:extLst>
        </xdr:cNvPr>
        <xdr:cNvCxnSpPr/>
      </xdr:nvCxnSpPr>
      <xdr:spPr>
        <a:xfrm>
          <a:off x="1130300" y="1034605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1882D1E6-FA23-416D-A727-0CE48A3665C9}"/>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BE5D3E89-E96B-48E6-BCF0-8A3071E04647}"/>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528EAF31-3BB4-422B-89DA-DE6445519B8A}"/>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4B644621-CB1E-4D04-87C4-80814792DE84}"/>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66692</xdr:rowOff>
    </xdr:from>
    <xdr:ext cx="405111" cy="259045"/>
    <xdr:sp macro="" textlink="">
      <xdr:nvSpPr>
        <xdr:cNvPr id="201" name="n_1mainValue【体育館・プール】&#10;有形固定資産減価償却率">
          <a:extLst>
            <a:ext uri="{FF2B5EF4-FFF2-40B4-BE49-F238E27FC236}">
              <a16:creationId xmlns:a16="http://schemas.microsoft.com/office/drawing/2014/main" id="{2573316D-21D3-4C2A-BDA8-18D03A8AB824}"/>
            </a:ext>
          </a:extLst>
        </xdr:cNvPr>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36212</xdr:rowOff>
    </xdr:from>
    <xdr:ext cx="405111" cy="259045"/>
    <xdr:sp macro="" textlink="">
      <xdr:nvSpPr>
        <xdr:cNvPr id="202" name="n_2mainValue【体育館・プール】&#10;有形固定資産減価償却率">
          <a:extLst>
            <a:ext uri="{FF2B5EF4-FFF2-40B4-BE49-F238E27FC236}">
              <a16:creationId xmlns:a16="http://schemas.microsoft.com/office/drawing/2014/main" id="{C50AC567-0A9E-41B2-9FAC-9F619CDFFE35}"/>
            </a:ext>
          </a:extLst>
        </xdr:cNvPr>
        <xdr:cNvSpPr txBox="1"/>
      </xdr:nvSpPr>
      <xdr:spPr>
        <a:xfrm>
          <a:off x="2705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161942</xdr:rowOff>
    </xdr:from>
    <xdr:ext cx="405111" cy="259045"/>
    <xdr:sp macro="" textlink="">
      <xdr:nvSpPr>
        <xdr:cNvPr id="203" name="n_3mainValue【体育館・プール】&#10;有形固定資産減価償却率">
          <a:extLst>
            <a:ext uri="{FF2B5EF4-FFF2-40B4-BE49-F238E27FC236}">
              <a16:creationId xmlns:a16="http://schemas.microsoft.com/office/drawing/2014/main" id="{06FCED50-0107-4A55-A954-8FFAEE039C99}"/>
            </a:ext>
          </a:extLst>
        </xdr:cNvPr>
        <xdr:cNvSpPr txBox="1"/>
      </xdr:nvSpPr>
      <xdr:spPr>
        <a:xfrm>
          <a:off x="1816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100982</xdr:rowOff>
    </xdr:from>
    <xdr:ext cx="405111" cy="259045"/>
    <xdr:sp macro="" textlink="">
      <xdr:nvSpPr>
        <xdr:cNvPr id="204" name="n_4mainValue【体育館・プール】&#10;有形固定資産減価償却率">
          <a:extLst>
            <a:ext uri="{FF2B5EF4-FFF2-40B4-BE49-F238E27FC236}">
              <a16:creationId xmlns:a16="http://schemas.microsoft.com/office/drawing/2014/main" id="{16FA4B7C-C34E-4099-AD90-6D1191349F0C}"/>
            </a:ext>
          </a:extLst>
        </xdr:cNvPr>
        <xdr:cNvSpPr txBox="1"/>
      </xdr:nvSpPr>
      <xdr:spPr>
        <a:xfrm>
          <a:off x="927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1F3F76D-E7C8-4F92-9BE5-0C0C56A2105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56795AF-10F0-42F3-BB74-7D155537E37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8D9F4A6-3F35-42D7-AD5A-E975F21ECA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3A0C652-D761-4F7B-AD0A-E87074709E1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66CEF82-E6AF-4996-B53F-7D5528EEE2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78E1009-DA48-403B-A35B-A2E1A66C938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E215B1F-1134-42AB-94D5-496EC78C77B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673945F-59EF-4937-B2B3-5AF607809B5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EF1081F-536F-4462-A6E9-DFA7BD98564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FEFC8AC-E8D0-4234-A1E1-CDBBDA323E8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A6D6F6C1-0116-4D2D-94D8-D1B35C5ED74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8308D731-A418-4784-AE83-38DF7F75F04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92508590-2168-437C-9964-3E5CA29EF18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22209CC2-7728-412B-A988-DC233578015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E64CB4AA-71F1-4138-9434-1F78CE694CB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F4BC75ED-77A4-4859-BBB4-FA16253C176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0AAFAFE-D87A-4F19-8381-F29B26E1A10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AB3D708E-699B-4EB9-A651-F8B9448136D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5B033C6-13B2-40B0-B2DE-68DC34FBFB5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A872DBC5-9228-4707-8305-B1B85CBFB5B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CD262ED-99AB-4DCA-813B-21EBE121E62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C13009AA-5BD2-489C-B95A-99B4781A875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FCA40AAD-4165-4C38-A5D0-7605600DE2A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475DBC4-13CB-417C-98BA-62C08A6D6304}"/>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FC4808EF-D8C7-4A16-B05C-B44E8E290FDF}"/>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A2FA616E-1073-46D4-998A-F4DCA31F1AB1}"/>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D85B0A00-778E-4982-9065-8F01AACE264E}"/>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7400B698-DB36-4C3E-BEF5-3643F2EC56DA}"/>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6F8B16A8-E78C-471B-B2AA-602FEE0DF217}"/>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B1473BC6-63DC-495B-ABF4-FED0FA101B86}"/>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441459DA-A8F9-43D4-996A-827BD91F7F10}"/>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460855C6-6849-47EF-AEBD-ACA5D77F2350}"/>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1014424E-3268-4D30-8DB5-96B7CB75AE4C}"/>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8A9724BA-7C6F-462D-BCFA-938D8D46DF90}"/>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A66F358-474B-4BD6-A69E-8F8F4D6178E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E8F7C4B-F2E4-41D0-9EDC-FE60C1AD0B4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D8DDD29-AF2A-4441-A69E-FD7303EB062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6CB4FCE-FF11-4F95-9858-2922DB2ACBB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E317818-B8A8-454B-992E-39613C16696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149987</xdr:rowOff>
    </xdr:from>
    <xdr:to>
      <xdr:col>55</xdr:col>
      <xdr:colOff>50800</xdr:colOff>
      <xdr:row>64</xdr:row>
      <xdr:rowOff>80137</xdr:rowOff>
    </xdr:to>
    <xdr:sp macro="" textlink="">
      <xdr:nvSpPr>
        <xdr:cNvPr id="244" name="楕円 243">
          <a:extLst>
            <a:ext uri="{FF2B5EF4-FFF2-40B4-BE49-F238E27FC236}">
              <a16:creationId xmlns:a16="http://schemas.microsoft.com/office/drawing/2014/main" id="{DE1F61AB-7814-49C4-8C91-EC2055B9FFB1}"/>
            </a:ext>
          </a:extLst>
        </xdr:cNvPr>
        <xdr:cNvSpPr/>
      </xdr:nvSpPr>
      <xdr:spPr>
        <a:xfrm>
          <a:off x="10426700" y="10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48AB9223-D73F-45AC-89C8-5D471C59C0FE}"/>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149987</xdr:rowOff>
    </xdr:from>
    <xdr:to>
      <xdr:col>50</xdr:col>
      <xdr:colOff>165100</xdr:colOff>
      <xdr:row>64</xdr:row>
      <xdr:rowOff>80137</xdr:rowOff>
    </xdr:to>
    <xdr:sp macro="" textlink="">
      <xdr:nvSpPr>
        <xdr:cNvPr id="246" name="楕円 245">
          <a:extLst>
            <a:ext uri="{FF2B5EF4-FFF2-40B4-BE49-F238E27FC236}">
              <a16:creationId xmlns:a16="http://schemas.microsoft.com/office/drawing/2014/main" id="{5A55EB8C-43A6-4460-87DD-5DEE7937D812}"/>
            </a:ext>
          </a:extLst>
        </xdr:cNvPr>
        <xdr:cNvSpPr/>
      </xdr:nvSpPr>
      <xdr:spPr>
        <a:xfrm>
          <a:off x="9588500" y="10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29337</xdr:rowOff>
    </xdr:from>
    <xdr:to>
      <xdr:col>55</xdr:col>
      <xdr:colOff>0</xdr:colOff>
      <xdr:row>64</xdr:row>
      <xdr:rowOff>29337</xdr:rowOff>
    </xdr:to>
    <xdr:cxnSp macro="">
      <xdr:nvCxnSpPr>
        <xdr:cNvPr id="247" name="直線コネクタ 246">
          <a:extLst>
            <a:ext uri="{FF2B5EF4-FFF2-40B4-BE49-F238E27FC236}">
              <a16:creationId xmlns:a16="http://schemas.microsoft.com/office/drawing/2014/main" id="{3ED1BE24-A6BC-4D62-87CD-41F3DE977B3D}"/>
            </a:ext>
          </a:extLst>
        </xdr:cNvPr>
        <xdr:cNvCxnSpPr/>
      </xdr:nvCxnSpPr>
      <xdr:spPr>
        <a:xfrm>
          <a:off x="9639300" y="11002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149987</xdr:rowOff>
    </xdr:from>
    <xdr:to>
      <xdr:col>46</xdr:col>
      <xdr:colOff>38100</xdr:colOff>
      <xdr:row>64</xdr:row>
      <xdr:rowOff>80137</xdr:rowOff>
    </xdr:to>
    <xdr:sp macro="" textlink="">
      <xdr:nvSpPr>
        <xdr:cNvPr id="248" name="楕円 247">
          <a:extLst>
            <a:ext uri="{FF2B5EF4-FFF2-40B4-BE49-F238E27FC236}">
              <a16:creationId xmlns:a16="http://schemas.microsoft.com/office/drawing/2014/main" id="{E82B89CC-0B44-4119-931B-2FD5924C5DCB}"/>
            </a:ext>
          </a:extLst>
        </xdr:cNvPr>
        <xdr:cNvSpPr/>
      </xdr:nvSpPr>
      <xdr:spPr>
        <a:xfrm>
          <a:off x="8699500" y="10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29337</xdr:rowOff>
    </xdr:from>
    <xdr:to>
      <xdr:col>50</xdr:col>
      <xdr:colOff>114300</xdr:colOff>
      <xdr:row>64</xdr:row>
      <xdr:rowOff>29337</xdr:rowOff>
    </xdr:to>
    <xdr:cxnSp macro="">
      <xdr:nvCxnSpPr>
        <xdr:cNvPr id="249" name="直線コネクタ 248">
          <a:extLst>
            <a:ext uri="{FF2B5EF4-FFF2-40B4-BE49-F238E27FC236}">
              <a16:creationId xmlns:a16="http://schemas.microsoft.com/office/drawing/2014/main" id="{42D34854-510A-431B-B845-41FA14FB13C4}"/>
            </a:ext>
          </a:extLst>
        </xdr:cNvPr>
        <xdr:cNvCxnSpPr/>
      </xdr:nvCxnSpPr>
      <xdr:spPr>
        <a:xfrm>
          <a:off x="8750300" y="11002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149987</xdr:rowOff>
    </xdr:from>
    <xdr:to>
      <xdr:col>41</xdr:col>
      <xdr:colOff>101600</xdr:colOff>
      <xdr:row>64</xdr:row>
      <xdr:rowOff>80137</xdr:rowOff>
    </xdr:to>
    <xdr:sp macro="" textlink="">
      <xdr:nvSpPr>
        <xdr:cNvPr id="250" name="楕円 249">
          <a:extLst>
            <a:ext uri="{FF2B5EF4-FFF2-40B4-BE49-F238E27FC236}">
              <a16:creationId xmlns:a16="http://schemas.microsoft.com/office/drawing/2014/main" id="{97C5225C-7371-4377-9C11-6A16F9B96C45}"/>
            </a:ext>
          </a:extLst>
        </xdr:cNvPr>
        <xdr:cNvSpPr/>
      </xdr:nvSpPr>
      <xdr:spPr>
        <a:xfrm>
          <a:off x="7810500" y="10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29337</xdr:rowOff>
    </xdr:from>
    <xdr:to>
      <xdr:col>45</xdr:col>
      <xdr:colOff>177800</xdr:colOff>
      <xdr:row>64</xdr:row>
      <xdr:rowOff>29337</xdr:rowOff>
    </xdr:to>
    <xdr:cxnSp macro="">
      <xdr:nvCxnSpPr>
        <xdr:cNvPr id="251" name="直線コネクタ 250">
          <a:extLst>
            <a:ext uri="{FF2B5EF4-FFF2-40B4-BE49-F238E27FC236}">
              <a16:creationId xmlns:a16="http://schemas.microsoft.com/office/drawing/2014/main" id="{74DEEB89-FAC3-4657-BE48-9F94B8AF6493}"/>
            </a:ext>
          </a:extLst>
        </xdr:cNvPr>
        <xdr:cNvCxnSpPr/>
      </xdr:nvCxnSpPr>
      <xdr:spPr>
        <a:xfrm>
          <a:off x="7861300" y="11002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149606</xdr:rowOff>
    </xdr:from>
    <xdr:to>
      <xdr:col>36</xdr:col>
      <xdr:colOff>165100</xdr:colOff>
      <xdr:row>64</xdr:row>
      <xdr:rowOff>79756</xdr:rowOff>
    </xdr:to>
    <xdr:sp macro="" textlink="">
      <xdr:nvSpPr>
        <xdr:cNvPr id="252" name="楕円 251">
          <a:extLst>
            <a:ext uri="{FF2B5EF4-FFF2-40B4-BE49-F238E27FC236}">
              <a16:creationId xmlns:a16="http://schemas.microsoft.com/office/drawing/2014/main" id="{FC4E1BCE-1863-429B-A788-304BBE37CDA2}"/>
            </a:ext>
          </a:extLst>
        </xdr:cNvPr>
        <xdr:cNvSpPr/>
      </xdr:nvSpPr>
      <xdr:spPr>
        <a:xfrm>
          <a:off x="69215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28956</xdr:rowOff>
    </xdr:from>
    <xdr:to>
      <xdr:col>41</xdr:col>
      <xdr:colOff>50800</xdr:colOff>
      <xdr:row>64</xdr:row>
      <xdr:rowOff>29337</xdr:rowOff>
    </xdr:to>
    <xdr:cxnSp macro="">
      <xdr:nvCxnSpPr>
        <xdr:cNvPr id="253" name="直線コネクタ 252">
          <a:extLst>
            <a:ext uri="{FF2B5EF4-FFF2-40B4-BE49-F238E27FC236}">
              <a16:creationId xmlns:a16="http://schemas.microsoft.com/office/drawing/2014/main" id="{2DFA8D69-B9CD-45F7-94F4-8D4D7D78B91F}"/>
            </a:ext>
          </a:extLst>
        </xdr:cNvPr>
        <xdr:cNvCxnSpPr/>
      </xdr:nvCxnSpPr>
      <xdr:spPr>
        <a:xfrm>
          <a:off x="6972300" y="1100175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43ED3950-F4CE-461B-B154-69D7AF284C1C}"/>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CBC02662-74D1-4FA3-AFAF-09CA48BD4A3A}"/>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620FBD8B-6264-42B1-8B81-FB9B8E47787F}"/>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93AB3FE4-A44B-4BB8-AAC8-CF2A61910449}"/>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71264</xdr:rowOff>
    </xdr:from>
    <xdr:ext cx="469744" cy="259045"/>
    <xdr:sp macro="" textlink="">
      <xdr:nvSpPr>
        <xdr:cNvPr id="258" name="n_1mainValue【体育館・プール】&#10;一人当たり面積">
          <a:extLst>
            <a:ext uri="{FF2B5EF4-FFF2-40B4-BE49-F238E27FC236}">
              <a16:creationId xmlns:a16="http://schemas.microsoft.com/office/drawing/2014/main" id="{413540CB-B802-4F84-9A2E-D7238C0C1E9D}"/>
            </a:ext>
          </a:extLst>
        </xdr:cNvPr>
        <xdr:cNvSpPr txBox="1"/>
      </xdr:nvSpPr>
      <xdr:spPr>
        <a:xfrm>
          <a:off x="9391727" y="110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71264</xdr:rowOff>
    </xdr:from>
    <xdr:ext cx="469744" cy="259045"/>
    <xdr:sp macro="" textlink="">
      <xdr:nvSpPr>
        <xdr:cNvPr id="259" name="n_2mainValue【体育館・プール】&#10;一人当たり面積">
          <a:extLst>
            <a:ext uri="{FF2B5EF4-FFF2-40B4-BE49-F238E27FC236}">
              <a16:creationId xmlns:a16="http://schemas.microsoft.com/office/drawing/2014/main" id="{7CAB95A7-A34C-4F71-A0E6-DF4FC85DF439}"/>
            </a:ext>
          </a:extLst>
        </xdr:cNvPr>
        <xdr:cNvSpPr txBox="1"/>
      </xdr:nvSpPr>
      <xdr:spPr>
        <a:xfrm>
          <a:off x="8515427" y="110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71264</xdr:rowOff>
    </xdr:from>
    <xdr:ext cx="469744" cy="259045"/>
    <xdr:sp macro="" textlink="">
      <xdr:nvSpPr>
        <xdr:cNvPr id="260" name="n_3mainValue【体育館・プール】&#10;一人当たり面積">
          <a:extLst>
            <a:ext uri="{FF2B5EF4-FFF2-40B4-BE49-F238E27FC236}">
              <a16:creationId xmlns:a16="http://schemas.microsoft.com/office/drawing/2014/main" id="{C9266A4A-A0DD-476D-BCE5-9C57A286F2E9}"/>
            </a:ext>
          </a:extLst>
        </xdr:cNvPr>
        <xdr:cNvSpPr txBox="1"/>
      </xdr:nvSpPr>
      <xdr:spPr>
        <a:xfrm>
          <a:off x="7626427" y="110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70883</xdr:rowOff>
    </xdr:from>
    <xdr:ext cx="469744" cy="259045"/>
    <xdr:sp macro="" textlink="">
      <xdr:nvSpPr>
        <xdr:cNvPr id="261" name="n_4mainValue【体育館・プール】&#10;一人当たり面積">
          <a:extLst>
            <a:ext uri="{FF2B5EF4-FFF2-40B4-BE49-F238E27FC236}">
              <a16:creationId xmlns:a16="http://schemas.microsoft.com/office/drawing/2014/main" id="{9F38625C-0312-445A-BCBC-B46A0D3D4498}"/>
            </a:ext>
          </a:extLst>
        </xdr:cNvPr>
        <xdr:cNvSpPr txBox="1"/>
      </xdr:nvSpPr>
      <xdr:spPr>
        <a:xfrm>
          <a:off x="6737427" y="110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D31F78B-E101-46F7-8E5D-96FECB79BD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6B2836F-8319-4C40-AE18-6D75A01133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72A631F-7162-4745-87E7-3AA7BCCC681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17416C8-0887-4B55-9ACF-4C8CB37B4B9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3C10734-6415-4065-8ED1-AB1D0564F01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564496F-224E-493F-B454-2AADBF8AE4E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E84E458-EE2F-41A6-B043-020610BB15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059F348-3BAE-4395-AA59-D33520A9978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75720DD-9C5A-4DC9-BE02-46CDA67A33D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432A1D4-7B64-416B-95CA-A69C3DCCE0D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4F764D5-5CD5-4E1E-8BC4-7D0E3B8555C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43D05D2-5F1E-48B1-9EC5-7E956E34669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8567DC20-6CE6-4138-A550-EBE2C589ADA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791F4309-7199-4CD1-AD92-5C47FD10A16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523DEFC-FCBD-4D10-B974-D82D238FDDB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70B2F3D4-FEC7-46EE-9434-3CCCFFBA6C4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1FC6EDA-0774-40D6-8DD0-B94F06BD087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D77B7A3D-97D3-43B1-A5D7-E9F618D521C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29205FB8-E999-4852-AD32-4020AAAA013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3B9D9736-7A21-4F04-89C1-D3FEA33186D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460A7830-795E-41DC-A167-5F00EF445E3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4CC546F5-0FFA-4B63-9120-A7D9C8EB376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BF2A5232-46FC-4148-B35C-BA06927B0F8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5D231BD-443C-4146-B36E-A97A1E4DCA8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EEA79E3E-397D-4F43-9B3B-59B68FA268A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74D9FD4E-6F41-43D8-8730-9B5FEA81B78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162FE2AC-5B43-4902-A381-FC20F4582B6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9F033331-FE3B-4E87-B53B-D5D73E73EFB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46A0CD18-E582-4FF0-83BE-1A7DFDACD17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8D762B17-378A-48F7-B96D-E7FE863C3AD1}"/>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88016FE5-DBDD-4164-B019-9335DF08DCAB}"/>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1ACD0EF5-43F0-479B-88B0-428F2BDBC782}"/>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8011A7AA-FAF9-4F3D-9615-658E78C205EB}"/>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9F7EDAE3-1813-46DD-8AE9-BB42230DB0B8}"/>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38309757-CA59-4E45-B4EF-7C668518FD92}"/>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D5CA113E-AC18-4690-81D9-AFE872CD23C2}"/>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E16FD00-DDEA-44D0-819F-EF99B5C4262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B0A5A8F-1C99-4053-A4D6-EFE5CA832F0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CA070C0-9C5A-4CC7-8FEA-268F1D2F08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7FFD4D2-5533-46F7-AE0D-BF050C0BA0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CBEFA25-6D52-46E1-B791-122242615E8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78739</xdr:rowOff>
    </xdr:from>
    <xdr:to>
      <xdr:col>24</xdr:col>
      <xdr:colOff>114300</xdr:colOff>
      <xdr:row>86</xdr:row>
      <xdr:rowOff>8889</xdr:rowOff>
    </xdr:to>
    <xdr:sp macro="" textlink="">
      <xdr:nvSpPr>
        <xdr:cNvPr id="303" name="楕円 302">
          <a:extLst>
            <a:ext uri="{FF2B5EF4-FFF2-40B4-BE49-F238E27FC236}">
              <a16:creationId xmlns:a16="http://schemas.microsoft.com/office/drawing/2014/main" id="{9D26EC9A-FE52-49F1-BAD1-CFEF139ECDE4}"/>
            </a:ext>
          </a:extLst>
        </xdr:cNvPr>
        <xdr:cNvSpPr/>
      </xdr:nvSpPr>
      <xdr:spPr>
        <a:xfrm>
          <a:off x="4584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57166</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34C4FF19-2B52-41C4-BD08-0AEC4C08BECD}"/>
            </a:ext>
          </a:extLst>
        </xdr:cNvPr>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42818</xdr:rowOff>
    </xdr:from>
    <xdr:to>
      <xdr:col>20</xdr:col>
      <xdr:colOff>38100</xdr:colOff>
      <xdr:row>85</xdr:row>
      <xdr:rowOff>144418</xdr:rowOff>
    </xdr:to>
    <xdr:sp macro="" textlink="">
      <xdr:nvSpPr>
        <xdr:cNvPr id="305" name="楕円 304">
          <a:extLst>
            <a:ext uri="{FF2B5EF4-FFF2-40B4-BE49-F238E27FC236}">
              <a16:creationId xmlns:a16="http://schemas.microsoft.com/office/drawing/2014/main" id="{12D048D8-EA82-4361-931A-06A5F9C899DD}"/>
            </a:ext>
          </a:extLst>
        </xdr:cNvPr>
        <xdr:cNvSpPr/>
      </xdr:nvSpPr>
      <xdr:spPr>
        <a:xfrm>
          <a:off x="37465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93618</xdr:rowOff>
    </xdr:from>
    <xdr:to>
      <xdr:col>24</xdr:col>
      <xdr:colOff>63500</xdr:colOff>
      <xdr:row>85</xdr:row>
      <xdr:rowOff>129539</xdr:rowOff>
    </xdr:to>
    <xdr:cxnSp macro="">
      <xdr:nvCxnSpPr>
        <xdr:cNvPr id="306" name="直線コネクタ 305">
          <a:extLst>
            <a:ext uri="{FF2B5EF4-FFF2-40B4-BE49-F238E27FC236}">
              <a16:creationId xmlns:a16="http://schemas.microsoft.com/office/drawing/2014/main" id="{F1A2DB7B-FDD7-49A3-8801-9AB065507BF5}"/>
            </a:ext>
          </a:extLst>
        </xdr:cNvPr>
        <xdr:cNvCxnSpPr/>
      </xdr:nvCxnSpPr>
      <xdr:spPr>
        <a:xfrm>
          <a:off x="3797300" y="1466686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8527</xdr:rowOff>
    </xdr:from>
    <xdr:to>
      <xdr:col>15</xdr:col>
      <xdr:colOff>101600</xdr:colOff>
      <xdr:row>85</xdr:row>
      <xdr:rowOff>110127</xdr:rowOff>
    </xdr:to>
    <xdr:sp macro="" textlink="">
      <xdr:nvSpPr>
        <xdr:cNvPr id="307" name="楕円 306">
          <a:extLst>
            <a:ext uri="{FF2B5EF4-FFF2-40B4-BE49-F238E27FC236}">
              <a16:creationId xmlns:a16="http://schemas.microsoft.com/office/drawing/2014/main" id="{0EA68454-1113-4777-BD8D-407B9B73714F}"/>
            </a:ext>
          </a:extLst>
        </xdr:cNvPr>
        <xdr:cNvSpPr/>
      </xdr:nvSpPr>
      <xdr:spPr>
        <a:xfrm>
          <a:off x="2857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59327</xdr:rowOff>
    </xdr:from>
    <xdr:to>
      <xdr:col>19</xdr:col>
      <xdr:colOff>177800</xdr:colOff>
      <xdr:row>85</xdr:row>
      <xdr:rowOff>93618</xdr:rowOff>
    </xdr:to>
    <xdr:cxnSp macro="">
      <xdr:nvCxnSpPr>
        <xdr:cNvPr id="308" name="直線コネクタ 307">
          <a:extLst>
            <a:ext uri="{FF2B5EF4-FFF2-40B4-BE49-F238E27FC236}">
              <a16:creationId xmlns:a16="http://schemas.microsoft.com/office/drawing/2014/main" id="{7F8E20BC-0CAB-400C-A94B-B0A6E10F4611}"/>
            </a:ext>
          </a:extLst>
        </xdr:cNvPr>
        <xdr:cNvCxnSpPr/>
      </xdr:nvCxnSpPr>
      <xdr:spPr>
        <a:xfrm>
          <a:off x="2908300" y="146325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144055</xdr:rowOff>
    </xdr:from>
    <xdr:to>
      <xdr:col>10</xdr:col>
      <xdr:colOff>165100</xdr:colOff>
      <xdr:row>85</xdr:row>
      <xdr:rowOff>74205</xdr:rowOff>
    </xdr:to>
    <xdr:sp macro="" textlink="">
      <xdr:nvSpPr>
        <xdr:cNvPr id="309" name="楕円 308">
          <a:extLst>
            <a:ext uri="{FF2B5EF4-FFF2-40B4-BE49-F238E27FC236}">
              <a16:creationId xmlns:a16="http://schemas.microsoft.com/office/drawing/2014/main" id="{10DDBEF8-6BC3-47CF-B1CF-9ABE8B69FFBA}"/>
            </a:ext>
          </a:extLst>
        </xdr:cNvPr>
        <xdr:cNvSpPr/>
      </xdr:nvSpPr>
      <xdr:spPr>
        <a:xfrm>
          <a:off x="1968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23405</xdr:rowOff>
    </xdr:from>
    <xdr:to>
      <xdr:col>15</xdr:col>
      <xdr:colOff>50800</xdr:colOff>
      <xdr:row>85</xdr:row>
      <xdr:rowOff>59327</xdr:rowOff>
    </xdr:to>
    <xdr:cxnSp macro="">
      <xdr:nvCxnSpPr>
        <xdr:cNvPr id="310" name="直線コネクタ 309">
          <a:extLst>
            <a:ext uri="{FF2B5EF4-FFF2-40B4-BE49-F238E27FC236}">
              <a16:creationId xmlns:a16="http://schemas.microsoft.com/office/drawing/2014/main" id="{23597268-8C71-4F86-AC4F-44587B17C83B}"/>
            </a:ext>
          </a:extLst>
        </xdr:cNvPr>
        <xdr:cNvCxnSpPr/>
      </xdr:nvCxnSpPr>
      <xdr:spPr>
        <a:xfrm>
          <a:off x="2019300" y="145966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101600</xdr:rowOff>
    </xdr:from>
    <xdr:to>
      <xdr:col>6</xdr:col>
      <xdr:colOff>38100</xdr:colOff>
      <xdr:row>85</xdr:row>
      <xdr:rowOff>31750</xdr:rowOff>
    </xdr:to>
    <xdr:sp macro="" textlink="">
      <xdr:nvSpPr>
        <xdr:cNvPr id="311" name="楕円 310">
          <a:extLst>
            <a:ext uri="{FF2B5EF4-FFF2-40B4-BE49-F238E27FC236}">
              <a16:creationId xmlns:a16="http://schemas.microsoft.com/office/drawing/2014/main" id="{BEDC206A-5BDA-4BA4-82DF-41D199E15625}"/>
            </a:ext>
          </a:extLst>
        </xdr:cNvPr>
        <xdr:cNvSpPr/>
      </xdr:nvSpPr>
      <xdr:spPr>
        <a:xfrm>
          <a:off x="107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152400</xdr:rowOff>
    </xdr:from>
    <xdr:to>
      <xdr:col>10</xdr:col>
      <xdr:colOff>114300</xdr:colOff>
      <xdr:row>85</xdr:row>
      <xdr:rowOff>23405</xdr:rowOff>
    </xdr:to>
    <xdr:cxnSp macro="">
      <xdr:nvCxnSpPr>
        <xdr:cNvPr id="312" name="直線コネクタ 311">
          <a:extLst>
            <a:ext uri="{FF2B5EF4-FFF2-40B4-BE49-F238E27FC236}">
              <a16:creationId xmlns:a16="http://schemas.microsoft.com/office/drawing/2014/main" id="{B37E7F3F-B3CF-4BC4-B21C-0C96D3306517}"/>
            </a:ext>
          </a:extLst>
        </xdr:cNvPr>
        <xdr:cNvCxnSpPr/>
      </xdr:nvCxnSpPr>
      <xdr:spPr>
        <a:xfrm>
          <a:off x="1130300" y="1455420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6B3488BE-CE5E-4C64-BA69-000EC8AED814}"/>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CD9EC07A-CA8A-4560-940A-F148ABC6B3EF}"/>
            </a:ext>
          </a:extLst>
        </xdr:cNvPr>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CA38D82C-6066-4C4C-9EB5-DB7862883139}"/>
            </a:ext>
          </a:extLst>
        </xdr:cNvPr>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0246074F-280B-4B8D-A5E9-09414D6C1CB2}"/>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135545</xdr:rowOff>
    </xdr:from>
    <xdr:ext cx="405111" cy="259045"/>
    <xdr:sp macro="" textlink="">
      <xdr:nvSpPr>
        <xdr:cNvPr id="317" name="n_1mainValue【福祉施設】&#10;有形固定資産減価償却率">
          <a:extLst>
            <a:ext uri="{FF2B5EF4-FFF2-40B4-BE49-F238E27FC236}">
              <a16:creationId xmlns:a16="http://schemas.microsoft.com/office/drawing/2014/main" id="{CB20EA82-ABE2-466F-9EB8-549FBE12DC71}"/>
            </a:ext>
          </a:extLst>
        </xdr:cNvPr>
        <xdr:cNvSpPr txBox="1"/>
      </xdr:nvSpPr>
      <xdr:spPr>
        <a:xfrm>
          <a:off x="3582044" y="1470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101254</xdr:rowOff>
    </xdr:from>
    <xdr:ext cx="405111" cy="259045"/>
    <xdr:sp macro="" textlink="">
      <xdr:nvSpPr>
        <xdr:cNvPr id="318" name="n_2mainValue【福祉施設】&#10;有形固定資産減価償却率">
          <a:extLst>
            <a:ext uri="{FF2B5EF4-FFF2-40B4-BE49-F238E27FC236}">
              <a16:creationId xmlns:a16="http://schemas.microsoft.com/office/drawing/2014/main" id="{A1102F6E-42D5-4D0D-9C8E-1EA4DE58F88D}"/>
            </a:ext>
          </a:extLst>
        </xdr:cNvPr>
        <xdr:cNvSpPr txBox="1"/>
      </xdr:nvSpPr>
      <xdr:spPr>
        <a:xfrm>
          <a:off x="27057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65332</xdr:rowOff>
    </xdr:from>
    <xdr:ext cx="405111" cy="259045"/>
    <xdr:sp macro="" textlink="">
      <xdr:nvSpPr>
        <xdr:cNvPr id="319" name="n_3mainValue【福祉施設】&#10;有形固定資産減価償却率">
          <a:extLst>
            <a:ext uri="{FF2B5EF4-FFF2-40B4-BE49-F238E27FC236}">
              <a16:creationId xmlns:a16="http://schemas.microsoft.com/office/drawing/2014/main" id="{D50E6356-4001-458A-A70A-2DDEA9DFFBEF}"/>
            </a:ext>
          </a:extLst>
        </xdr:cNvPr>
        <xdr:cNvSpPr txBox="1"/>
      </xdr:nvSpPr>
      <xdr:spPr>
        <a:xfrm>
          <a:off x="1816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22877</xdr:rowOff>
    </xdr:from>
    <xdr:ext cx="405111" cy="259045"/>
    <xdr:sp macro="" textlink="">
      <xdr:nvSpPr>
        <xdr:cNvPr id="320" name="n_4mainValue【福祉施設】&#10;有形固定資産減価償却率">
          <a:extLst>
            <a:ext uri="{FF2B5EF4-FFF2-40B4-BE49-F238E27FC236}">
              <a16:creationId xmlns:a16="http://schemas.microsoft.com/office/drawing/2014/main" id="{530F8032-084F-4696-8A93-4BC148773727}"/>
            </a:ext>
          </a:extLst>
        </xdr:cNvPr>
        <xdr:cNvSpPr txBox="1"/>
      </xdr:nvSpPr>
      <xdr:spPr>
        <a:xfrm>
          <a:off x="927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6178B7D9-F3E8-467F-9D7B-2BAB625059B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2B2954E-916B-43CE-AFF5-A68EB423E83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AD2BB02-4B98-4F3F-BFDA-33DE42AA3C3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ED12C3A9-334B-4BD2-B7B3-A4DD3880CE3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619E8F5-548F-4420-BE07-38050B297F1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9A723488-6DB2-488A-8EF9-A3C7704BBA0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29B30C53-F84D-41BF-BBE0-CD694F2738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1DFC8FE4-E487-46A1-9D5D-C122A7FFF90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D5747CFA-3779-4309-9D7E-5994641A228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D7DD6EA-2613-4134-93E6-50A555DA168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4133C6ED-40DE-4689-A855-3AF6CE27E879}"/>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9182F988-00F9-4009-A494-A208592379FB}"/>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4A2A0398-6ACD-4478-96F4-12774DD2A8B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72A7C96F-7A4B-432B-814E-C38A92599C3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BF0A61C-3A93-44AE-BA62-BE193AED53B4}"/>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FC5BC1E7-C007-469F-8EA4-E77248A894BC}"/>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78CED76C-E45B-4358-9A67-2384B5EB5B5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36BC640-B0AC-49C9-B394-17197F89A72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BDBBE65-1C18-442F-A4FE-232EFBB3C1A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54E6F601-F06E-4D38-9BD5-B734B17D6B78}"/>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2682FF1F-C512-4844-9233-B9F06D32603F}"/>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2CAACE70-2B25-4AA2-A0DE-F6B1A8741B0B}"/>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F2CBC06B-89A6-4CA1-B8A9-FDF23964E052}"/>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48C31DB7-2806-4F14-AFB8-10E0B06C87A8}"/>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E7FBF9EE-183D-4DCC-8A62-701113F50AF8}"/>
            </a:ext>
          </a:extLst>
        </xdr:cNvPr>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A037C198-D26E-4FCB-A9AA-A54C36593E89}"/>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422D1FB9-3DCD-4FC3-9ED5-15D94EDD98DD}"/>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86A944E8-23D0-4CCF-ABF7-5DD3314A68F6}"/>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C9F5073B-9903-4C96-9796-0CE2D6E42BF6}"/>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DA137BD4-D774-4C91-A17D-A7C7C07A8DD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45934E9-6165-4183-9B5B-F033F6D675F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620D5B2-A2D1-4FBD-ACD2-57590477CBD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A9E9167-4010-4628-B9AB-D8150BF055B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5CB76E7-FA89-40FA-BE1E-866C8F919EE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C48CEB2-017D-4AF9-B382-33EA39BCABC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楕円 355">
          <a:extLst>
            <a:ext uri="{FF2B5EF4-FFF2-40B4-BE49-F238E27FC236}">
              <a16:creationId xmlns:a16="http://schemas.microsoft.com/office/drawing/2014/main" id="{76E451DE-A359-4376-B842-0B56D5EA9CBD}"/>
            </a:ext>
          </a:extLst>
        </xdr:cNvPr>
        <xdr:cNvSpPr/>
      </xdr:nvSpPr>
      <xdr:spPr>
        <a:xfrm>
          <a:off x="10426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80027</xdr:rowOff>
    </xdr:from>
    <xdr:ext cx="469744" cy="259045"/>
    <xdr:sp macro="" textlink="">
      <xdr:nvSpPr>
        <xdr:cNvPr id="357" name="【福祉施設】&#10;一人当たり面積該当値テキスト">
          <a:extLst>
            <a:ext uri="{FF2B5EF4-FFF2-40B4-BE49-F238E27FC236}">
              <a16:creationId xmlns:a16="http://schemas.microsoft.com/office/drawing/2014/main" id="{D31ECC9A-F924-4800-B1C1-37A3F7DC755F}"/>
            </a:ext>
          </a:extLst>
        </xdr:cNvPr>
        <xdr:cNvSpPr txBox="1"/>
      </xdr:nvSpPr>
      <xdr:spPr>
        <a:xfrm>
          <a:off x="1051560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107314</xdr:rowOff>
    </xdr:from>
    <xdr:to>
      <xdr:col>50</xdr:col>
      <xdr:colOff>165100</xdr:colOff>
      <xdr:row>84</xdr:row>
      <xdr:rowOff>37464</xdr:rowOff>
    </xdr:to>
    <xdr:sp macro="" textlink="">
      <xdr:nvSpPr>
        <xdr:cNvPr id="358" name="楕円 357">
          <a:extLst>
            <a:ext uri="{FF2B5EF4-FFF2-40B4-BE49-F238E27FC236}">
              <a16:creationId xmlns:a16="http://schemas.microsoft.com/office/drawing/2014/main" id="{A4D28853-6FAA-4521-BA13-71FDEEEF6C0B}"/>
            </a:ext>
          </a:extLst>
        </xdr:cNvPr>
        <xdr:cNvSpPr/>
      </xdr:nvSpPr>
      <xdr:spPr>
        <a:xfrm>
          <a:off x="9588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152400</xdr:rowOff>
    </xdr:from>
    <xdr:to>
      <xdr:col>55</xdr:col>
      <xdr:colOff>0</xdr:colOff>
      <xdr:row>83</xdr:row>
      <xdr:rowOff>158114</xdr:rowOff>
    </xdr:to>
    <xdr:cxnSp macro="">
      <xdr:nvCxnSpPr>
        <xdr:cNvPr id="359" name="直線コネクタ 358">
          <a:extLst>
            <a:ext uri="{FF2B5EF4-FFF2-40B4-BE49-F238E27FC236}">
              <a16:creationId xmlns:a16="http://schemas.microsoft.com/office/drawing/2014/main" id="{DD3546DC-04C9-4ECB-BB8D-6AAE0B05B434}"/>
            </a:ext>
          </a:extLst>
        </xdr:cNvPr>
        <xdr:cNvCxnSpPr/>
      </xdr:nvCxnSpPr>
      <xdr:spPr>
        <a:xfrm flipV="1">
          <a:off x="9639300" y="143827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107314</xdr:rowOff>
    </xdr:from>
    <xdr:to>
      <xdr:col>46</xdr:col>
      <xdr:colOff>38100</xdr:colOff>
      <xdr:row>84</xdr:row>
      <xdr:rowOff>37464</xdr:rowOff>
    </xdr:to>
    <xdr:sp macro="" textlink="">
      <xdr:nvSpPr>
        <xdr:cNvPr id="360" name="楕円 359">
          <a:extLst>
            <a:ext uri="{FF2B5EF4-FFF2-40B4-BE49-F238E27FC236}">
              <a16:creationId xmlns:a16="http://schemas.microsoft.com/office/drawing/2014/main" id="{92ACA0AC-5C51-40CC-8E88-C7DCE342EB4E}"/>
            </a:ext>
          </a:extLst>
        </xdr:cNvPr>
        <xdr:cNvSpPr/>
      </xdr:nvSpPr>
      <xdr:spPr>
        <a:xfrm>
          <a:off x="8699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158114</xdr:rowOff>
    </xdr:from>
    <xdr:to>
      <xdr:col>50</xdr:col>
      <xdr:colOff>114300</xdr:colOff>
      <xdr:row>83</xdr:row>
      <xdr:rowOff>158114</xdr:rowOff>
    </xdr:to>
    <xdr:cxnSp macro="">
      <xdr:nvCxnSpPr>
        <xdr:cNvPr id="361" name="直線コネクタ 360">
          <a:extLst>
            <a:ext uri="{FF2B5EF4-FFF2-40B4-BE49-F238E27FC236}">
              <a16:creationId xmlns:a16="http://schemas.microsoft.com/office/drawing/2014/main" id="{D18B2A3A-8F79-4988-BB65-88B76D46DF4C}"/>
            </a:ext>
          </a:extLst>
        </xdr:cNvPr>
        <xdr:cNvCxnSpPr/>
      </xdr:nvCxnSpPr>
      <xdr:spPr>
        <a:xfrm>
          <a:off x="8750300" y="14388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101600</xdr:rowOff>
    </xdr:from>
    <xdr:to>
      <xdr:col>41</xdr:col>
      <xdr:colOff>101600</xdr:colOff>
      <xdr:row>84</xdr:row>
      <xdr:rowOff>31750</xdr:rowOff>
    </xdr:to>
    <xdr:sp macro="" textlink="">
      <xdr:nvSpPr>
        <xdr:cNvPr id="362" name="楕円 361">
          <a:extLst>
            <a:ext uri="{FF2B5EF4-FFF2-40B4-BE49-F238E27FC236}">
              <a16:creationId xmlns:a16="http://schemas.microsoft.com/office/drawing/2014/main" id="{9FF0C52D-B25E-469A-8FD6-BC75CF71C9A0}"/>
            </a:ext>
          </a:extLst>
        </xdr:cNvPr>
        <xdr:cNvSpPr/>
      </xdr:nvSpPr>
      <xdr:spPr>
        <a:xfrm>
          <a:off x="781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152400</xdr:rowOff>
    </xdr:from>
    <xdr:to>
      <xdr:col>45</xdr:col>
      <xdr:colOff>177800</xdr:colOff>
      <xdr:row>83</xdr:row>
      <xdr:rowOff>158114</xdr:rowOff>
    </xdr:to>
    <xdr:cxnSp macro="">
      <xdr:nvCxnSpPr>
        <xdr:cNvPr id="363" name="直線コネクタ 362">
          <a:extLst>
            <a:ext uri="{FF2B5EF4-FFF2-40B4-BE49-F238E27FC236}">
              <a16:creationId xmlns:a16="http://schemas.microsoft.com/office/drawing/2014/main" id="{F7739208-4D4D-4315-B485-AF483F334336}"/>
            </a:ext>
          </a:extLst>
        </xdr:cNvPr>
        <xdr:cNvCxnSpPr/>
      </xdr:nvCxnSpPr>
      <xdr:spPr>
        <a:xfrm>
          <a:off x="7861300" y="143827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64" name="楕円 363">
          <a:extLst>
            <a:ext uri="{FF2B5EF4-FFF2-40B4-BE49-F238E27FC236}">
              <a16:creationId xmlns:a16="http://schemas.microsoft.com/office/drawing/2014/main" id="{C30C435C-395E-4167-BD72-C60FAC763A21}"/>
            </a:ext>
          </a:extLst>
        </xdr:cNvPr>
        <xdr:cNvSpPr/>
      </xdr:nvSpPr>
      <xdr:spPr>
        <a:xfrm>
          <a:off x="692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152400</xdr:rowOff>
    </xdr:from>
    <xdr:to>
      <xdr:col>41</xdr:col>
      <xdr:colOff>50800</xdr:colOff>
      <xdr:row>83</xdr:row>
      <xdr:rowOff>152400</xdr:rowOff>
    </xdr:to>
    <xdr:cxnSp macro="">
      <xdr:nvCxnSpPr>
        <xdr:cNvPr id="365" name="直線コネクタ 364">
          <a:extLst>
            <a:ext uri="{FF2B5EF4-FFF2-40B4-BE49-F238E27FC236}">
              <a16:creationId xmlns:a16="http://schemas.microsoft.com/office/drawing/2014/main" id="{18BC7B6E-8E95-46C4-81CE-792762D6C269}"/>
            </a:ext>
          </a:extLst>
        </xdr:cNvPr>
        <xdr:cNvCxnSpPr/>
      </xdr:nvCxnSpPr>
      <xdr:spPr>
        <a:xfrm>
          <a:off x="6972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a:extLst>
            <a:ext uri="{FF2B5EF4-FFF2-40B4-BE49-F238E27FC236}">
              <a16:creationId xmlns:a16="http://schemas.microsoft.com/office/drawing/2014/main" id="{39F4B55D-9855-4A98-AFE5-2C237530E8B7}"/>
            </a:ext>
          </a:extLst>
        </xdr:cNvPr>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a:extLst>
            <a:ext uri="{FF2B5EF4-FFF2-40B4-BE49-F238E27FC236}">
              <a16:creationId xmlns:a16="http://schemas.microsoft.com/office/drawing/2014/main" id="{0216A7C8-2C5E-4A77-87B6-AB9E813EE9F9}"/>
            </a:ext>
          </a:extLst>
        </xdr:cNvPr>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a:extLst>
            <a:ext uri="{FF2B5EF4-FFF2-40B4-BE49-F238E27FC236}">
              <a16:creationId xmlns:a16="http://schemas.microsoft.com/office/drawing/2014/main" id="{1B86BC69-B7FE-4ECE-BDDE-1E4DE3E18C77}"/>
            </a:ext>
          </a:extLst>
        </xdr:cNvPr>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B170A445-E03B-4F7D-8AF2-713D529F57CA}"/>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28591</xdr:rowOff>
    </xdr:from>
    <xdr:ext cx="469744" cy="259045"/>
    <xdr:sp macro="" textlink="">
      <xdr:nvSpPr>
        <xdr:cNvPr id="370" name="n_1mainValue【福祉施設】&#10;一人当たり面積">
          <a:extLst>
            <a:ext uri="{FF2B5EF4-FFF2-40B4-BE49-F238E27FC236}">
              <a16:creationId xmlns:a16="http://schemas.microsoft.com/office/drawing/2014/main" id="{15E954A0-F5F8-4E64-8471-5BA44A1B6173}"/>
            </a:ext>
          </a:extLst>
        </xdr:cNvPr>
        <xdr:cNvSpPr txBox="1"/>
      </xdr:nvSpPr>
      <xdr:spPr>
        <a:xfrm>
          <a:off x="93917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28591</xdr:rowOff>
    </xdr:from>
    <xdr:ext cx="469744" cy="259045"/>
    <xdr:sp macro="" textlink="">
      <xdr:nvSpPr>
        <xdr:cNvPr id="371" name="n_2mainValue【福祉施設】&#10;一人当たり面積">
          <a:extLst>
            <a:ext uri="{FF2B5EF4-FFF2-40B4-BE49-F238E27FC236}">
              <a16:creationId xmlns:a16="http://schemas.microsoft.com/office/drawing/2014/main" id="{1B1E59E7-EA3F-485A-BCDA-1B2D61D0D5B8}"/>
            </a:ext>
          </a:extLst>
        </xdr:cNvPr>
        <xdr:cNvSpPr txBox="1"/>
      </xdr:nvSpPr>
      <xdr:spPr>
        <a:xfrm>
          <a:off x="85154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22877</xdr:rowOff>
    </xdr:from>
    <xdr:ext cx="469744" cy="259045"/>
    <xdr:sp macro="" textlink="">
      <xdr:nvSpPr>
        <xdr:cNvPr id="372" name="n_3mainValue【福祉施設】&#10;一人当たり面積">
          <a:extLst>
            <a:ext uri="{FF2B5EF4-FFF2-40B4-BE49-F238E27FC236}">
              <a16:creationId xmlns:a16="http://schemas.microsoft.com/office/drawing/2014/main" id="{60180D8A-96C0-4FF5-9BE2-034DD2B328B4}"/>
            </a:ext>
          </a:extLst>
        </xdr:cNvPr>
        <xdr:cNvSpPr txBox="1"/>
      </xdr:nvSpPr>
      <xdr:spPr>
        <a:xfrm>
          <a:off x="7626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22877</xdr:rowOff>
    </xdr:from>
    <xdr:ext cx="469744" cy="259045"/>
    <xdr:sp macro="" textlink="">
      <xdr:nvSpPr>
        <xdr:cNvPr id="373" name="n_4mainValue【福祉施設】&#10;一人当たり面積">
          <a:extLst>
            <a:ext uri="{FF2B5EF4-FFF2-40B4-BE49-F238E27FC236}">
              <a16:creationId xmlns:a16="http://schemas.microsoft.com/office/drawing/2014/main" id="{DA1B2BBD-BCC7-4583-9653-30F1D7E8F0C9}"/>
            </a:ext>
          </a:extLst>
        </xdr:cNvPr>
        <xdr:cNvSpPr txBox="1"/>
      </xdr:nvSpPr>
      <xdr:spPr>
        <a:xfrm>
          <a:off x="6737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7FFA33CC-EFD0-48CA-BD1B-9A0515572D2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A890B630-161E-4594-93A9-497482AE9DC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B84EC418-C547-4109-8CC3-4C75B2126A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9B0E2E3B-EB89-44CA-BD5C-8F91377D231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B64B18-B1CB-4A7A-B685-CF3B213131E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B5EF5F7C-9131-4E93-AA51-F25760C534F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CFC0DAD9-B5CB-4A30-A2D2-A6882000C1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FD0374CC-5841-43C2-8680-B54DA57DBC9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BA660FCC-C91C-4DE6-B3A5-96DB37B1682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F883F46-9749-46F0-84B9-EE6D757ABA1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4DCAC141-E93A-47D0-BA1A-CF365C1FBA5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DB2DB259-12BE-479E-A6AB-5EF4EFF1AE3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68498CF1-F5F2-47A9-AED3-68F1AC1D14F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64999B39-E2DF-4BE0-AC89-BB2240CB9B4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9DF58D3E-D885-4272-9E02-C60CBEEF3E7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8A40FBB4-ED08-4335-AC1B-AD2CA8255FA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5F87CBC7-FE57-46EE-A04E-91F5CD7F8F5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E9C28260-AF46-450B-8EB7-E1F2DF01C4E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658F0CF4-29B2-4840-8B8A-F5F6F492465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6FBBBAD7-1612-4AF7-B628-C9AA4D7501A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FA9F1D13-0292-4CE4-BAE8-6866F5C1EB6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F77104F0-7CD0-4769-BF38-4C4DD0384C1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D6C8A9CA-AE02-4FF7-A7E9-F39098009B1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4515BFF6-ACB0-4BE5-927E-4919DC48227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6DB3518A-F664-472C-8967-E13FA03B22C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3ED5C164-8A83-45BB-AA91-CB4020854CAB}"/>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549681CE-E0CD-4A4F-8737-82480A41DF9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53EE82CB-6A7E-4425-A794-04ECB5A930F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C660632-C9AD-4F3B-9DA7-43E1DD5AC20A}"/>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CBE3F4B2-C5A5-4E17-8CAA-94A2AE53D28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A9F12550-C091-427E-A07E-D29035924EAF}"/>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A067DCE3-4248-4D6C-A462-696DEF628B76}"/>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2DBA2ADD-31D0-4362-8E23-0DEC02C47CA7}"/>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091138A3-F371-47C8-B910-3A2D496ACC1D}"/>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FC47FBB4-ED10-476A-99C4-BB3DAA9ADC4E}"/>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4700BAEF-5D28-4C6F-8634-1309786366E6}"/>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1C1F2AB-B3D6-4FC6-945C-11C60B99568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A9477F3-0FD3-44EC-A482-AFF6E3A7FA5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A4612C6E-BEE7-4323-84F0-A9EA0EDDD6B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C37E55E-DC45-4B48-9BDA-943EB246F7D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301AA6C-8A6D-442A-930E-561CD9ECD7F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77651</xdr:rowOff>
    </xdr:from>
    <xdr:to>
      <xdr:col>24</xdr:col>
      <xdr:colOff>114300</xdr:colOff>
      <xdr:row>105</xdr:row>
      <xdr:rowOff>7801</xdr:rowOff>
    </xdr:to>
    <xdr:sp macro="" textlink="">
      <xdr:nvSpPr>
        <xdr:cNvPr id="415" name="楕円 414">
          <a:extLst>
            <a:ext uri="{FF2B5EF4-FFF2-40B4-BE49-F238E27FC236}">
              <a16:creationId xmlns:a16="http://schemas.microsoft.com/office/drawing/2014/main" id="{82628DB3-9D06-4B51-BBFC-9C0A0447FCAB}"/>
            </a:ext>
          </a:extLst>
        </xdr:cNvPr>
        <xdr:cNvSpPr/>
      </xdr:nvSpPr>
      <xdr:spPr>
        <a:xfrm>
          <a:off x="45847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100528</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A3709DFA-A39F-4A0E-A966-DE10AF623BB5}"/>
            </a:ext>
          </a:extLst>
        </xdr:cNvPr>
        <xdr:cNvSpPr txBox="1"/>
      </xdr:nvSpPr>
      <xdr:spPr>
        <a:xfrm>
          <a:off x="4673600" y="1775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46627</xdr:rowOff>
    </xdr:from>
    <xdr:to>
      <xdr:col>20</xdr:col>
      <xdr:colOff>38100</xdr:colOff>
      <xdr:row>104</xdr:row>
      <xdr:rowOff>148227</xdr:rowOff>
    </xdr:to>
    <xdr:sp macro="" textlink="">
      <xdr:nvSpPr>
        <xdr:cNvPr id="417" name="楕円 416">
          <a:extLst>
            <a:ext uri="{FF2B5EF4-FFF2-40B4-BE49-F238E27FC236}">
              <a16:creationId xmlns:a16="http://schemas.microsoft.com/office/drawing/2014/main" id="{C93D0929-5968-4C5C-B938-3242B52B3FFA}"/>
            </a:ext>
          </a:extLst>
        </xdr:cNvPr>
        <xdr:cNvSpPr/>
      </xdr:nvSpPr>
      <xdr:spPr>
        <a:xfrm>
          <a:off x="3746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97427</xdr:rowOff>
    </xdr:from>
    <xdr:to>
      <xdr:col>24</xdr:col>
      <xdr:colOff>63500</xdr:colOff>
      <xdr:row>104</xdr:row>
      <xdr:rowOff>128451</xdr:rowOff>
    </xdr:to>
    <xdr:cxnSp macro="">
      <xdr:nvCxnSpPr>
        <xdr:cNvPr id="418" name="直線コネクタ 417">
          <a:extLst>
            <a:ext uri="{FF2B5EF4-FFF2-40B4-BE49-F238E27FC236}">
              <a16:creationId xmlns:a16="http://schemas.microsoft.com/office/drawing/2014/main" id="{15387A8E-93F8-4CFE-A868-BA720F1CBDAD}"/>
            </a:ext>
          </a:extLst>
        </xdr:cNvPr>
        <xdr:cNvCxnSpPr/>
      </xdr:nvCxnSpPr>
      <xdr:spPr>
        <a:xfrm>
          <a:off x="3797300" y="179282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xdr:rowOff>
    </xdr:from>
    <xdr:to>
      <xdr:col>15</xdr:col>
      <xdr:colOff>101600</xdr:colOff>
      <xdr:row>104</xdr:row>
      <xdr:rowOff>113937</xdr:rowOff>
    </xdr:to>
    <xdr:sp macro="" textlink="">
      <xdr:nvSpPr>
        <xdr:cNvPr id="419" name="楕円 418">
          <a:extLst>
            <a:ext uri="{FF2B5EF4-FFF2-40B4-BE49-F238E27FC236}">
              <a16:creationId xmlns:a16="http://schemas.microsoft.com/office/drawing/2014/main" id="{4333A80F-9A35-4B5A-88CA-9C0993DB9EBC}"/>
            </a:ext>
          </a:extLst>
        </xdr:cNvPr>
        <xdr:cNvSpPr/>
      </xdr:nvSpPr>
      <xdr:spPr>
        <a:xfrm>
          <a:off x="2857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63137</xdr:rowOff>
    </xdr:from>
    <xdr:to>
      <xdr:col>19</xdr:col>
      <xdr:colOff>177800</xdr:colOff>
      <xdr:row>104</xdr:row>
      <xdr:rowOff>97427</xdr:rowOff>
    </xdr:to>
    <xdr:cxnSp macro="">
      <xdr:nvCxnSpPr>
        <xdr:cNvPr id="420" name="直線コネクタ 419">
          <a:extLst>
            <a:ext uri="{FF2B5EF4-FFF2-40B4-BE49-F238E27FC236}">
              <a16:creationId xmlns:a16="http://schemas.microsoft.com/office/drawing/2014/main" id="{E8D4BECA-98AF-4B4D-9BBD-7E311D2FD998}"/>
            </a:ext>
          </a:extLst>
        </xdr:cNvPr>
        <xdr:cNvCxnSpPr/>
      </xdr:nvCxnSpPr>
      <xdr:spPr>
        <a:xfrm>
          <a:off x="2908300" y="178939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152763</xdr:rowOff>
    </xdr:from>
    <xdr:to>
      <xdr:col>10</xdr:col>
      <xdr:colOff>165100</xdr:colOff>
      <xdr:row>104</xdr:row>
      <xdr:rowOff>82913</xdr:rowOff>
    </xdr:to>
    <xdr:sp macro="" textlink="">
      <xdr:nvSpPr>
        <xdr:cNvPr id="421" name="楕円 420">
          <a:extLst>
            <a:ext uri="{FF2B5EF4-FFF2-40B4-BE49-F238E27FC236}">
              <a16:creationId xmlns:a16="http://schemas.microsoft.com/office/drawing/2014/main" id="{0D51BEB2-FD0B-410F-BA2E-4E8AFE1DA98C}"/>
            </a:ext>
          </a:extLst>
        </xdr:cNvPr>
        <xdr:cNvSpPr/>
      </xdr:nvSpPr>
      <xdr:spPr>
        <a:xfrm>
          <a:off x="1968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32113</xdr:rowOff>
    </xdr:from>
    <xdr:to>
      <xdr:col>15</xdr:col>
      <xdr:colOff>50800</xdr:colOff>
      <xdr:row>104</xdr:row>
      <xdr:rowOff>63137</xdr:rowOff>
    </xdr:to>
    <xdr:cxnSp macro="">
      <xdr:nvCxnSpPr>
        <xdr:cNvPr id="422" name="直線コネクタ 421">
          <a:extLst>
            <a:ext uri="{FF2B5EF4-FFF2-40B4-BE49-F238E27FC236}">
              <a16:creationId xmlns:a16="http://schemas.microsoft.com/office/drawing/2014/main" id="{A3A67427-CFA1-404E-BD3A-368B362BC402}"/>
            </a:ext>
          </a:extLst>
        </xdr:cNvPr>
        <xdr:cNvCxnSpPr/>
      </xdr:nvCxnSpPr>
      <xdr:spPr>
        <a:xfrm>
          <a:off x="2019300" y="178629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110308</xdr:rowOff>
    </xdr:from>
    <xdr:to>
      <xdr:col>6</xdr:col>
      <xdr:colOff>38100</xdr:colOff>
      <xdr:row>104</xdr:row>
      <xdr:rowOff>40458</xdr:rowOff>
    </xdr:to>
    <xdr:sp macro="" textlink="">
      <xdr:nvSpPr>
        <xdr:cNvPr id="423" name="楕円 422">
          <a:extLst>
            <a:ext uri="{FF2B5EF4-FFF2-40B4-BE49-F238E27FC236}">
              <a16:creationId xmlns:a16="http://schemas.microsoft.com/office/drawing/2014/main" id="{C3BC4DE4-483D-4803-BA77-3BD0A6EE6B24}"/>
            </a:ext>
          </a:extLst>
        </xdr:cNvPr>
        <xdr:cNvSpPr/>
      </xdr:nvSpPr>
      <xdr:spPr>
        <a:xfrm>
          <a:off x="1079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161108</xdr:rowOff>
    </xdr:from>
    <xdr:to>
      <xdr:col>10</xdr:col>
      <xdr:colOff>114300</xdr:colOff>
      <xdr:row>104</xdr:row>
      <xdr:rowOff>32113</xdr:rowOff>
    </xdr:to>
    <xdr:cxnSp macro="">
      <xdr:nvCxnSpPr>
        <xdr:cNvPr id="424" name="直線コネクタ 423">
          <a:extLst>
            <a:ext uri="{FF2B5EF4-FFF2-40B4-BE49-F238E27FC236}">
              <a16:creationId xmlns:a16="http://schemas.microsoft.com/office/drawing/2014/main" id="{AE558442-3499-4C20-B864-963C5166A498}"/>
            </a:ext>
          </a:extLst>
        </xdr:cNvPr>
        <xdr:cNvCxnSpPr/>
      </xdr:nvCxnSpPr>
      <xdr:spPr>
        <a:xfrm>
          <a:off x="1130300" y="178204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a:extLst>
            <a:ext uri="{FF2B5EF4-FFF2-40B4-BE49-F238E27FC236}">
              <a16:creationId xmlns:a16="http://schemas.microsoft.com/office/drawing/2014/main" id="{1EB296B6-F252-45F5-BE64-BEDC9270FD5E}"/>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955025B4-AEE6-4591-9DB0-F58102DBD8DA}"/>
            </a:ext>
          </a:extLst>
        </xdr:cNvPr>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114BCF83-447C-4F89-A347-2F46E219D772}"/>
            </a:ext>
          </a:extLst>
        </xdr:cNvPr>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a:extLst>
            <a:ext uri="{FF2B5EF4-FFF2-40B4-BE49-F238E27FC236}">
              <a16:creationId xmlns:a16="http://schemas.microsoft.com/office/drawing/2014/main" id="{72E33545-BF10-4831-B67B-1970D9C1EEB2}"/>
            </a:ext>
          </a:extLst>
        </xdr:cNvPr>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164754</xdr:rowOff>
    </xdr:from>
    <xdr:ext cx="405111" cy="259045"/>
    <xdr:sp macro="" textlink="">
      <xdr:nvSpPr>
        <xdr:cNvPr id="429" name="n_1mainValue【市民会館】&#10;有形固定資産減価償却率">
          <a:extLst>
            <a:ext uri="{FF2B5EF4-FFF2-40B4-BE49-F238E27FC236}">
              <a16:creationId xmlns:a16="http://schemas.microsoft.com/office/drawing/2014/main" id="{7B2E7368-54AF-4C99-8811-6ED3FDEAC6C0}"/>
            </a:ext>
          </a:extLst>
        </xdr:cNvPr>
        <xdr:cNvSpPr txBox="1"/>
      </xdr:nvSpPr>
      <xdr:spPr>
        <a:xfrm>
          <a:off x="3582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130464</xdr:rowOff>
    </xdr:from>
    <xdr:ext cx="405111" cy="259045"/>
    <xdr:sp macro="" textlink="">
      <xdr:nvSpPr>
        <xdr:cNvPr id="430" name="n_2mainValue【市民会館】&#10;有形固定資産減価償却率">
          <a:extLst>
            <a:ext uri="{FF2B5EF4-FFF2-40B4-BE49-F238E27FC236}">
              <a16:creationId xmlns:a16="http://schemas.microsoft.com/office/drawing/2014/main" id="{5DABF122-C574-4921-902C-F2C5FF49EE0D}"/>
            </a:ext>
          </a:extLst>
        </xdr:cNvPr>
        <xdr:cNvSpPr txBox="1"/>
      </xdr:nvSpPr>
      <xdr:spPr>
        <a:xfrm>
          <a:off x="2705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99440</xdr:rowOff>
    </xdr:from>
    <xdr:ext cx="405111" cy="259045"/>
    <xdr:sp macro="" textlink="">
      <xdr:nvSpPr>
        <xdr:cNvPr id="431" name="n_3mainValue【市民会館】&#10;有形固定資産減価償却率">
          <a:extLst>
            <a:ext uri="{FF2B5EF4-FFF2-40B4-BE49-F238E27FC236}">
              <a16:creationId xmlns:a16="http://schemas.microsoft.com/office/drawing/2014/main" id="{0B95205F-6538-4D9A-94F7-57FCB5777D32}"/>
            </a:ext>
          </a:extLst>
        </xdr:cNvPr>
        <xdr:cNvSpPr txBox="1"/>
      </xdr:nvSpPr>
      <xdr:spPr>
        <a:xfrm>
          <a:off x="1816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56985</xdr:rowOff>
    </xdr:from>
    <xdr:ext cx="405111" cy="259045"/>
    <xdr:sp macro="" textlink="">
      <xdr:nvSpPr>
        <xdr:cNvPr id="432" name="n_4mainValue【市民会館】&#10;有形固定資産減価償却率">
          <a:extLst>
            <a:ext uri="{FF2B5EF4-FFF2-40B4-BE49-F238E27FC236}">
              <a16:creationId xmlns:a16="http://schemas.microsoft.com/office/drawing/2014/main" id="{092A87B5-65F8-48FD-AB78-DC99401CF7AE}"/>
            </a:ext>
          </a:extLst>
        </xdr:cNvPr>
        <xdr:cNvSpPr txBox="1"/>
      </xdr:nvSpPr>
      <xdr:spPr>
        <a:xfrm>
          <a:off x="927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47ACE9C5-93B1-4FB9-A959-A4F137E6B32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DBFE0663-5C47-4EB7-88D4-34A621DA519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8AE2F54D-9A4F-4711-B533-AAC837D20F0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85A2CA86-F496-4A00-88E9-07E3C560C37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C04A8082-AE12-47A0-A809-11F7697C18A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9856E293-616E-4479-AEC5-CB4175DCF2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34400433-897D-4743-AAD0-EDAB083B17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527AF3F-D689-4870-A09D-8EB9EC7E62F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127ACAD0-FC23-4A1D-81F0-A2B72276F61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E605C3E8-E0BB-4B5A-990E-48D23AEDBF5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90CF3CBB-455F-427D-A3F7-921134A8AB8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F883DB15-E02F-48C3-B6F6-3AF891C8435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1D7D40AA-368C-4C75-B24B-865A242C3D4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D55B5EB1-4D90-430A-B76C-1CB2DF5E8FBF}"/>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2B5AF292-A45D-40FD-88A7-1A58E851C23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F48EA32E-4B47-4A98-A9AF-B5B4DA15B4A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C07AAF48-FB72-4A0B-8848-B147233F2AE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77933630-0E5F-4F0B-B1B0-0959F5D3656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86799325-3D34-4D13-A371-520171CF1DE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5A1990E6-C74A-44E9-8D73-73919B78151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541FE586-70D4-4722-A281-181C3F333D0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A6DBBD38-AD40-4D35-ACC2-9AAD69E859C3}"/>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DC18E37E-B263-4E14-BBDD-4C7E7AF6B8D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C3584F16-095F-4162-B0CE-8F8B4861DFE9}"/>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2A4CFED1-7C84-4C7F-8703-5852259BA482}"/>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372FA29D-981F-46AD-82FA-F9450725E17B}"/>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BB46BD2E-5B58-42BD-9524-4B8E021861F9}"/>
            </a:ext>
          </a:extLst>
        </xdr:cNvPr>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3FC11E9A-2217-4B1C-AA90-DF429DAC9C85}"/>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D2DC77DB-E2CA-437E-BC9C-9328DD6EDDE8}"/>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D3856E37-F16D-4275-9D7D-4FBCDD702112}"/>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DDA889F2-DFEA-4A4C-8A4C-7E1F2814F7B2}"/>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673CB35E-A6CD-4E20-ACB9-F2473C2E0FDD}"/>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EC045F4F-553D-479B-AC7D-80037D3B30C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4D1CE627-28C5-4C5A-830A-E7AD2136715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A9653729-3352-4058-A4A1-D07D926EAC9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CD432B6-0C2A-4AD5-B763-6B546F276EC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5A5BA3F1-5F2A-4536-9D17-435509A1815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7113</xdr:rowOff>
    </xdr:from>
    <xdr:to>
      <xdr:col>55</xdr:col>
      <xdr:colOff>50800</xdr:colOff>
      <xdr:row>105</xdr:row>
      <xdr:rowOff>108713</xdr:rowOff>
    </xdr:to>
    <xdr:sp macro="" textlink="">
      <xdr:nvSpPr>
        <xdr:cNvPr id="470" name="楕円 469">
          <a:extLst>
            <a:ext uri="{FF2B5EF4-FFF2-40B4-BE49-F238E27FC236}">
              <a16:creationId xmlns:a16="http://schemas.microsoft.com/office/drawing/2014/main" id="{29975C5B-B2B9-4BFD-9606-83DA632FB520}"/>
            </a:ext>
          </a:extLst>
        </xdr:cNvPr>
        <xdr:cNvSpPr/>
      </xdr:nvSpPr>
      <xdr:spPr>
        <a:xfrm>
          <a:off x="104267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29990</xdr:rowOff>
    </xdr:from>
    <xdr:ext cx="469744" cy="259045"/>
    <xdr:sp macro="" textlink="">
      <xdr:nvSpPr>
        <xdr:cNvPr id="471" name="【市民会館】&#10;一人当たり面積該当値テキスト">
          <a:extLst>
            <a:ext uri="{FF2B5EF4-FFF2-40B4-BE49-F238E27FC236}">
              <a16:creationId xmlns:a16="http://schemas.microsoft.com/office/drawing/2014/main" id="{B7BC7029-9BA1-4655-90C5-7BFDBFFB20E4}"/>
            </a:ext>
          </a:extLst>
        </xdr:cNvPr>
        <xdr:cNvSpPr txBox="1"/>
      </xdr:nvSpPr>
      <xdr:spPr>
        <a:xfrm>
          <a:off x="10515600" y="1786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9398</xdr:rowOff>
    </xdr:from>
    <xdr:to>
      <xdr:col>50</xdr:col>
      <xdr:colOff>165100</xdr:colOff>
      <xdr:row>105</xdr:row>
      <xdr:rowOff>110998</xdr:rowOff>
    </xdr:to>
    <xdr:sp macro="" textlink="">
      <xdr:nvSpPr>
        <xdr:cNvPr id="472" name="楕円 471">
          <a:extLst>
            <a:ext uri="{FF2B5EF4-FFF2-40B4-BE49-F238E27FC236}">
              <a16:creationId xmlns:a16="http://schemas.microsoft.com/office/drawing/2014/main" id="{BB69525F-7AD4-4F0A-9C5B-8814F98F3300}"/>
            </a:ext>
          </a:extLst>
        </xdr:cNvPr>
        <xdr:cNvSpPr/>
      </xdr:nvSpPr>
      <xdr:spPr>
        <a:xfrm>
          <a:off x="9588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57913</xdr:rowOff>
    </xdr:from>
    <xdr:to>
      <xdr:col>55</xdr:col>
      <xdr:colOff>0</xdr:colOff>
      <xdr:row>105</xdr:row>
      <xdr:rowOff>60198</xdr:rowOff>
    </xdr:to>
    <xdr:cxnSp macro="">
      <xdr:nvCxnSpPr>
        <xdr:cNvPr id="473" name="直線コネクタ 472">
          <a:extLst>
            <a:ext uri="{FF2B5EF4-FFF2-40B4-BE49-F238E27FC236}">
              <a16:creationId xmlns:a16="http://schemas.microsoft.com/office/drawing/2014/main" id="{F4218DA6-CCEC-4F4A-9EB0-055A462C9123}"/>
            </a:ext>
          </a:extLst>
        </xdr:cNvPr>
        <xdr:cNvCxnSpPr/>
      </xdr:nvCxnSpPr>
      <xdr:spPr>
        <a:xfrm flipV="1">
          <a:off x="9639300" y="180601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9398</xdr:rowOff>
    </xdr:from>
    <xdr:to>
      <xdr:col>46</xdr:col>
      <xdr:colOff>38100</xdr:colOff>
      <xdr:row>105</xdr:row>
      <xdr:rowOff>110998</xdr:rowOff>
    </xdr:to>
    <xdr:sp macro="" textlink="">
      <xdr:nvSpPr>
        <xdr:cNvPr id="474" name="楕円 473">
          <a:extLst>
            <a:ext uri="{FF2B5EF4-FFF2-40B4-BE49-F238E27FC236}">
              <a16:creationId xmlns:a16="http://schemas.microsoft.com/office/drawing/2014/main" id="{FC1812EB-88AF-47D2-BF17-D7C88E49CF67}"/>
            </a:ext>
          </a:extLst>
        </xdr:cNvPr>
        <xdr:cNvSpPr/>
      </xdr:nvSpPr>
      <xdr:spPr>
        <a:xfrm>
          <a:off x="8699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60198</xdr:rowOff>
    </xdr:from>
    <xdr:to>
      <xdr:col>50</xdr:col>
      <xdr:colOff>114300</xdr:colOff>
      <xdr:row>105</xdr:row>
      <xdr:rowOff>60198</xdr:rowOff>
    </xdr:to>
    <xdr:cxnSp macro="">
      <xdr:nvCxnSpPr>
        <xdr:cNvPr id="475" name="直線コネクタ 474">
          <a:extLst>
            <a:ext uri="{FF2B5EF4-FFF2-40B4-BE49-F238E27FC236}">
              <a16:creationId xmlns:a16="http://schemas.microsoft.com/office/drawing/2014/main" id="{64E68275-EDA8-4D91-8F08-79550D3631D7}"/>
            </a:ext>
          </a:extLst>
        </xdr:cNvPr>
        <xdr:cNvCxnSpPr/>
      </xdr:nvCxnSpPr>
      <xdr:spPr>
        <a:xfrm>
          <a:off x="8750300" y="18062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7113</xdr:rowOff>
    </xdr:from>
    <xdr:to>
      <xdr:col>41</xdr:col>
      <xdr:colOff>101600</xdr:colOff>
      <xdr:row>105</xdr:row>
      <xdr:rowOff>108713</xdr:rowOff>
    </xdr:to>
    <xdr:sp macro="" textlink="">
      <xdr:nvSpPr>
        <xdr:cNvPr id="476" name="楕円 475">
          <a:extLst>
            <a:ext uri="{FF2B5EF4-FFF2-40B4-BE49-F238E27FC236}">
              <a16:creationId xmlns:a16="http://schemas.microsoft.com/office/drawing/2014/main" id="{E48A582F-FF67-4620-94E6-23DEEC7D4E14}"/>
            </a:ext>
          </a:extLst>
        </xdr:cNvPr>
        <xdr:cNvSpPr/>
      </xdr:nvSpPr>
      <xdr:spPr>
        <a:xfrm>
          <a:off x="7810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57913</xdr:rowOff>
    </xdr:from>
    <xdr:to>
      <xdr:col>45</xdr:col>
      <xdr:colOff>177800</xdr:colOff>
      <xdr:row>105</xdr:row>
      <xdr:rowOff>60198</xdr:rowOff>
    </xdr:to>
    <xdr:cxnSp macro="">
      <xdr:nvCxnSpPr>
        <xdr:cNvPr id="477" name="直線コネクタ 476">
          <a:extLst>
            <a:ext uri="{FF2B5EF4-FFF2-40B4-BE49-F238E27FC236}">
              <a16:creationId xmlns:a16="http://schemas.microsoft.com/office/drawing/2014/main" id="{57F078C8-6804-46DE-8A55-DC3F650EA6F7}"/>
            </a:ext>
          </a:extLst>
        </xdr:cNvPr>
        <xdr:cNvCxnSpPr/>
      </xdr:nvCxnSpPr>
      <xdr:spPr>
        <a:xfrm>
          <a:off x="7861300" y="180601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8" name="楕円 477">
          <a:extLst>
            <a:ext uri="{FF2B5EF4-FFF2-40B4-BE49-F238E27FC236}">
              <a16:creationId xmlns:a16="http://schemas.microsoft.com/office/drawing/2014/main" id="{F83A6511-E5D9-41C8-9D63-C22EC4732552}"/>
            </a:ext>
          </a:extLst>
        </xdr:cNvPr>
        <xdr:cNvSpPr/>
      </xdr:nvSpPr>
      <xdr:spPr>
        <a:xfrm>
          <a:off x="6921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55626</xdr:rowOff>
    </xdr:from>
    <xdr:to>
      <xdr:col>41</xdr:col>
      <xdr:colOff>50800</xdr:colOff>
      <xdr:row>105</xdr:row>
      <xdr:rowOff>57913</xdr:rowOff>
    </xdr:to>
    <xdr:cxnSp macro="">
      <xdr:nvCxnSpPr>
        <xdr:cNvPr id="479" name="直線コネクタ 478">
          <a:extLst>
            <a:ext uri="{FF2B5EF4-FFF2-40B4-BE49-F238E27FC236}">
              <a16:creationId xmlns:a16="http://schemas.microsoft.com/office/drawing/2014/main" id="{36DFE16A-B7C3-45C3-8D4E-D6780697D971}"/>
            </a:ext>
          </a:extLst>
        </xdr:cNvPr>
        <xdr:cNvCxnSpPr/>
      </xdr:nvCxnSpPr>
      <xdr:spPr>
        <a:xfrm>
          <a:off x="6972300" y="180578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a:extLst>
            <a:ext uri="{FF2B5EF4-FFF2-40B4-BE49-F238E27FC236}">
              <a16:creationId xmlns:a16="http://schemas.microsoft.com/office/drawing/2014/main" id="{495ED1B7-3CA1-44A0-AC21-1C9FFA911C48}"/>
            </a:ext>
          </a:extLst>
        </xdr:cNvPr>
        <xdr:cNvSpPr txBox="1"/>
      </xdr:nvSpPr>
      <xdr:spPr>
        <a:xfrm>
          <a:off x="9391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a:extLst>
            <a:ext uri="{FF2B5EF4-FFF2-40B4-BE49-F238E27FC236}">
              <a16:creationId xmlns:a16="http://schemas.microsoft.com/office/drawing/2014/main" id="{9E9D9A03-665F-401E-BB0F-C6B09A3AD556}"/>
            </a:ext>
          </a:extLst>
        </xdr:cNvPr>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a:extLst>
            <a:ext uri="{FF2B5EF4-FFF2-40B4-BE49-F238E27FC236}">
              <a16:creationId xmlns:a16="http://schemas.microsoft.com/office/drawing/2014/main" id="{A7FCD1AB-D4CB-42B7-96C7-46F202F70AC7}"/>
            </a:ext>
          </a:extLst>
        </xdr:cNvPr>
        <xdr:cNvSpPr txBox="1"/>
      </xdr:nvSpPr>
      <xdr:spPr>
        <a:xfrm>
          <a:off x="7626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a:extLst>
            <a:ext uri="{FF2B5EF4-FFF2-40B4-BE49-F238E27FC236}">
              <a16:creationId xmlns:a16="http://schemas.microsoft.com/office/drawing/2014/main" id="{6AD6EBFB-A904-4E82-8966-AC0258198CB3}"/>
            </a:ext>
          </a:extLst>
        </xdr:cNvPr>
        <xdr:cNvSpPr txBox="1"/>
      </xdr:nvSpPr>
      <xdr:spPr>
        <a:xfrm>
          <a:off x="6737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127525</xdr:rowOff>
    </xdr:from>
    <xdr:ext cx="469744" cy="259045"/>
    <xdr:sp macro="" textlink="">
      <xdr:nvSpPr>
        <xdr:cNvPr id="484" name="n_1mainValue【市民会館】&#10;一人当たり面積">
          <a:extLst>
            <a:ext uri="{FF2B5EF4-FFF2-40B4-BE49-F238E27FC236}">
              <a16:creationId xmlns:a16="http://schemas.microsoft.com/office/drawing/2014/main" id="{7EAB2EA7-C127-474C-A7FC-FD4E06782C4F}"/>
            </a:ext>
          </a:extLst>
        </xdr:cNvPr>
        <xdr:cNvSpPr txBox="1"/>
      </xdr:nvSpPr>
      <xdr:spPr>
        <a:xfrm>
          <a:off x="93917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127525</xdr:rowOff>
    </xdr:from>
    <xdr:ext cx="469744" cy="259045"/>
    <xdr:sp macro="" textlink="">
      <xdr:nvSpPr>
        <xdr:cNvPr id="485" name="n_2mainValue【市民会館】&#10;一人当たり面積">
          <a:extLst>
            <a:ext uri="{FF2B5EF4-FFF2-40B4-BE49-F238E27FC236}">
              <a16:creationId xmlns:a16="http://schemas.microsoft.com/office/drawing/2014/main" id="{4FC4D37A-3CB6-4E81-873A-E28A9C5A1958}"/>
            </a:ext>
          </a:extLst>
        </xdr:cNvPr>
        <xdr:cNvSpPr txBox="1"/>
      </xdr:nvSpPr>
      <xdr:spPr>
        <a:xfrm>
          <a:off x="8515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125240</xdr:rowOff>
    </xdr:from>
    <xdr:ext cx="469744" cy="259045"/>
    <xdr:sp macro="" textlink="">
      <xdr:nvSpPr>
        <xdr:cNvPr id="486" name="n_3mainValue【市民会館】&#10;一人当たり面積">
          <a:extLst>
            <a:ext uri="{FF2B5EF4-FFF2-40B4-BE49-F238E27FC236}">
              <a16:creationId xmlns:a16="http://schemas.microsoft.com/office/drawing/2014/main" id="{9B025C99-CE1D-470D-836A-0C65524DE91F}"/>
            </a:ext>
          </a:extLst>
        </xdr:cNvPr>
        <xdr:cNvSpPr txBox="1"/>
      </xdr:nvSpPr>
      <xdr:spPr>
        <a:xfrm>
          <a:off x="76264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87" name="n_4mainValue【市民会館】&#10;一人当たり面積">
          <a:extLst>
            <a:ext uri="{FF2B5EF4-FFF2-40B4-BE49-F238E27FC236}">
              <a16:creationId xmlns:a16="http://schemas.microsoft.com/office/drawing/2014/main" id="{A3046FD9-FC57-4AFC-A9A1-5070D50B7F09}"/>
            </a:ext>
          </a:extLst>
        </xdr:cNvPr>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90510517-7EF6-447C-8C81-EDCBDD62A70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95699BCC-E556-4047-B801-F5D4552A57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5DF05F35-5E52-4191-8D2A-41E765D10C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84951687-08CF-4A9F-A636-D26842F88CD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710142B1-CF94-45CC-A72E-05BF9A87415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FBEA366E-49B0-4C37-8945-BCDF4F41F4C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63B08B32-98F2-40D6-97C8-F38D2055087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3790E7E0-6DBD-4155-886E-ED193F6A0AD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E24A580-0354-4A29-9DD9-3699C8D7CEB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5B82F4FB-351B-40C0-B66F-426AD40FC62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17616FF3-4E43-48CD-8A0B-169A4B24E1E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148578D7-1D1E-4CAB-B5FE-94C1959405E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0C416D16-CCD3-4499-B73C-B9A6B24F123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EA9E3236-33C3-45E2-950C-1F0FAC16FD3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589DC6D9-197A-4224-AC78-7F72CE5B4D4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891C99B8-6012-4157-8248-68684CA015D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B7450E49-CD6A-45C5-8AD8-3865C19A952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76D7FE1F-82BC-4FD6-83AC-9627ACAE318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F66D0C55-136C-4D51-85F2-1B157FE8632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5AB19C5B-D338-420A-88A4-3EC07482753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9A74E8CD-2840-44ED-A288-F85B668A998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77D3009C-26D7-4FB0-B21C-2FDADDF9E65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FD94202A-7E0F-45C2-A132-585344D9E34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B24D2053-F940-4938-B05F-0138CF83892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A6106294-31A8-4935-94B0-8DAA1769E37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BA0CFE3C-B08F-423F-982C-36FFD5BB6285}"/>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50DC1831-7DB5-40FA-9641-9C309B26B9EF}"/>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88F1A0C8-08CD-4C6E-8A87-6A510BE7998F}"/>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2638E231-D587-4E93-84DF-6BA470F21628}"/>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AEF7F0E4-D4C1-4524-A534-A1BD12D641E0}"/>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B9E1FF5E-4728-451F-87F3-99593DED6093}"/>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BFCE1101-4E6E-4606-8E08-057B600930DF}"/>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89689887-04AB-49FF-A2DB-0EA99BB81969}"/>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B10E9669-00F3-4035-9E5A-B0A2A4F9EC48}"/>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4F241EAA-5DF8-4933-9CE5-01BE7148B5C8}"/>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4B614CB7-888B-4C75-BE56-762032C92AE8}"/>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F7A4ED2B-20BD-40B4-BAA6-3A27EBFF68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3AE9432F-665F-4BB8-B232-BA1A1DC36EA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C68F8710-896F-4004-A8DE-8672FDE182F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98AB2EB0-35E7-4686-9067-15D78E534C6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2C4C56D-ACBB-4E77-80B5-DBF0FFD2ED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40096</xdr:rowOff>
    </xdr:from>
    <xdr:to>
      <xdr:col>85</xdr:col>
      <xdr:colOff>177800</xdr:colOff>
      <xdr:row>40</xdr:row>
      <xdr:rowOff>141696</xdr:rowOff>
    </xdr:to>
    <xdr:sp macro="" textlink="">
      <xdr:nvSpPr>
        <xdr:cNvPr id="529" name="楕円 528">
          <a:extLst>
            <a:ext uri="{FF2B5EF4-FFF2-40B4-BE49-F238E27FC236}">
              <a16:creationId xmlns:a16="http://schemas.microsoft.com/office/drawing/2014/main" id="{1A156DDF-216B-49CC-BF1F-BA9A567708D0}"/>
            </a:ext>
          </a:extLst>
        </xdr:cNvPr>
        <xdr:cNvSpPr/>
      </xdr:nvSpPr>
      <xdr:spPr>
        <a:xfrm>
          <a:off x="162687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18523</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3B435FBF-0F04-42F6-B164-5E40A98C21AE}"/>
            </a:ext>
          </a:extLst>
        </xdr:cNvPr>
        <xdr:cNvSpPr txBox="1"/>
      </xdr:nvSpPr>
      <xdr:spPr>
        <a:xfrm>
          <a:off x="16357600"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18869</xdr:rowOff>
    </xdr:from>
    <xdr:to>
      <xdr:col>81</xdr:col>
      <xdr:colOff>101600</xdr:colOff>
      <xdr:row>40</xdr:row>
      <xdr:rowOff>120469</xdr:rowOff>
    </xdr:to>
    <xdr:sp macro="" textlink="">
      <xdr:nvSpPr>
        <xdr:cNvPr id="531" name="楕円 530">
          <a:extLst>
            <a:ext uri="{FF2B5EF4-FFF2-40B4-BE49-F238E27FC236}">
              <a16:creationId xmlns:a16="http://schemas.microsoft.com/office/drawing/2014/main" id="{08C3431D-3F1E-4BFF-B195-EEB80667BEBD}"/>
            </a:ext>
          </a:extLst>
        </xdr:cNvPr>
        <xdr:cNvSpPr/>
      </xdr:nvSpPr>
      <xdr:spPr>
        <a:xfrm>
          <a:off x="15430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69669</xdr:rowOff>
    </xdr:from>
    <xdr:to>
      <xdr:col>85</xdr:col>
      <xdr:colOff>127000</xdr:colOff>
      <xdr:row>40</xdr:row>
      <xdr:rowOff>90896</xdr:rowOff>
    </xdr:to>
    <xdr:cxnSp macro="">
      <xdr:nvCxnSpPr>
        <xdr:cNvPr id="532" name="直線コネクタ 531">
          <a:extLst>
            <a:ext uri="{FF2B5EF4-FFF2-40B4-BE49-F238E27FC236}">
              <a16:creationId xmlns:a16="http://schemas.microsoft.com/office/drawing/2014/main" id="{D5718CFE-3CF3-4580-A502-075790D5F7CD}"/>
            </a:ext>
          </a:extLst>
        </xdr:cNvPr>
        <xdr:cNvCxnSpPr/>
      </xdr:nvCxnSpPr>
      <xdr:spPr>
        <a:xfrm>
          <a:off x="15481300" y="692766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4173</xdr:rowOff>
    </xdr:from>
    <xdr:to>
      <xdr:col>76</xdr:col>
      <xdr:colOff>165100</xdr:colOff>
      <xdr:row>40</xdr:row>
      <xdr:rowOff>105773</xdr:rowOff>
    </xdr:to>
    <xdr:sp macro="" textlink="">
      <xdr:nvSpPr>
        <xdr:cNvPr id="533" name="楕円 532">
          <a:extLst>
            <a:ext uri="{FF2B5EF4-FFF2-40B4-BE49-F238E27FC236}">
              <a16:creationId xmlns:a16="http://schemas.microsoft.com/office/drawing/2014/main" id="{D132428C-8CD8-488F-91D1-5E10ABF67AD7}"/>
            </a:ext>
          </a:extLst>
        </xdr:cNvPr>
        <xdr:cNvSpPr/>
      </xdr:nvSpPr>
      <xdr:spPr>
        <a:xfrm>
          <a:off x="14541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54973</xdr:rowOff>
    </xdr:from>
    <xdr:to>
      <xdr:col>81</xdr:col>
      <xdr:colOff>50800</xdr:colOff>
      <xdr:row>40</xdr:row>
      <xdr:rowOff>69669</xdr:rowOff>
    </xdr:to>
    <xdr:cxnSp macro="">
      <xdr:nvCxnSpPr>
        <xdr:cNvPr id="534" name="直線コネクタ 533">
          <a:extLst>
            <a:ext uri="{FF2B5EF4-FFF2-40B4-BE49-F238E27FC236}">
              <a16:creationId xmlns:a16="http://schemas.microsoft.com/office/drawing/2014/main" id="{78161392-3119-45E1-9F7A-7C0CA963B7A9}"/>
            </a:ext>
          </a:extLst>
        </xdr:cNvPr>
        <xdr:cNvCxnSpPr/>
      </xdr:nvCxnSpPr>
      <xdr:spPr>
        <a:xfrm>
          <a:off x="14592300" y="69129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149497</xdr:rowOff>
    </xdr:from>
    <xdr:to>
      <xdr:col>72</xdr:col>
      <xdr:colOff>38100</xdr:colOff>
      <xdr:row>40</xdr:row>
      <xdr:rowOff>79647</xdr:rowOff>
    </xdr:to>
    <xdr:sp macro="" textlink="">
      <xdr:nvSpPr>
        <xdr:cNvPr id="535" name="楕円 534">
          <a:extLst>
            <a:ext uri="{FF2B5EF4-FFF2-40B4-BE49-F238E27FC236}">
              <a16:creationId xmlns:a16="http://schemas.microsoft.com/office/drawing/2014/main" id="{0F4CCEC7-C148-4571-A970-F35BA707C2CF}"/>
            </a:ext>
          </a:extLst>
        </xdr:cNvPr>
        <xdr:cNvSpPr/>
      </xdr:nvSpPr>
      <xdr:spPr>
        <a:xfrm>
          <a:off x="13652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28847</xdr:rowOff>
    </xdr:from>
    <xdr:to>
      <xdr:col>76</xdr:col>
      <xdr:colOff>114300</xdr:colOff>
      <xdr:row>40</xdr:row>
      <xdr:rowOff>54973</xdr:rowOff>
    </xdr:to>
    <xdr:cxnSp macro="">
      <xdr:nvCxnSpPr>
        <xdr:cNvPr id="536" name="直線コネクタ 535">
          <a:extLst>
            <a:ext uri="{FF2B5EF4-FFF2-40B4-BE49-F238E27FC236}">
              <a16:creationId xmlns:a16="http://schemas.microsoft.com/office/drawing/2014/main" id="{01089CAB-CC2E-4B53-994C-546C07049C47}"/>
            </a:ext>
          </a:extLst>
        </xdr:cNvPr>
        <xdr:cNvCxnSpPr/>
      </xdr:nvCxnSpPr>
      <xdr:spPr>
        <a:xfrm>
          <a:off x="13703300" y="68868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121738</xdr:rowOff>
    </xdr:from>
    <xdr:to>
      <xdr:col>67</xdr:col>
      <xdr:colOff>101600</xdr:colOff>
      <xdr:row>40</xdr:row>
      <xdr:rowOff>51888</xdr:rowOff>
    </xdr:to>
    <xdr:sp macro="" textlink="">
      <xdr:nvSpPr>
        <xdr:cNvPr id="537" name="楕円 536">
          <a:extLst>
            <a:ext uri="{FF2B5EF4-FFF2-40B4-BE49-F238E27FC236}">
              <a16:creationId xmlns:a16="http://schemas.microsoft.com/office/drawing/2014/main" id="{7D6967EB-D614-427C-9575-1C2763FF4B45}"/>
            </a:ext>
          </a:extLst>
        </xdr:cNvPr>
        <xdr:cNvSpPr/>
      </xdr:nvSpPr>
      <xdr:spPr>
        <a:xfrm>
          <a:off x="12763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1088</xdr:rowOff>
    </xdr:from>
    <xdr:to>
      <xdr:col>71</xdr:col>
      <xdr:colOff>177800</xdr:colOff>
      <xdr:row>40</xdr:row>
      <xdr:rowOff>28847</xdr:rowOff>
    </xdr:to>
    <xdr:cxnSp macro="">
      <xdr:nvCxnSpPr>
        <xdr:cNvPr id="538" name="直線コネクタ 537">
          <a:extLst>
            <a:ext uri="{FF2B5EF4-FFF2-40B4-BE49-F238E27FC236}">
              <a16:creationId xmlns:a16="http://schemas.microsoft.com/office/drawing/2014/main" id="{73A73041-1FD0-4A7C-8302-B6C99797E304}"/>
            </a:ext>
          </a:extLst>
        </xdr:cNvPr>
        <xdr:cNvCxnSpPr/>
      </xdr:nvCxnSpPr>
      <xdr:spPr>
        <a:xfrm>
          <a:off x="12814300" y="68590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BA0E7FEB-F9DD-449C-BB13-88299E4C9095}"/>
            </a:ext>
          </a:extLst>
        </xdr:cNvPr>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995B6DF7-F984-4686-9C6E-B13C79334F5C}"/>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5973C9B-2D46-4F01-B9C3-2BAD751DB407}"/>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67FB8C07-CB9E-40C4-B365-41233C791B65}"/>
            </a:ext>
          </a:extLst>
        </xdr:cNvPr>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111596</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CE000C74-A661-4659-A995-36A4ACCF7A04}"/>
            </a:ext>
          </a:extLst>
        </xdr:cNvPr>
        <xdr:cNvSpPr txBox="1"/>
      </xdr:nvSpPr>
      <xdr:spPr>
        <a:xfrm>
          <a:off x="152660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96900</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DE782CAD-AB1B-46F6-BD29-4AA6641FFB53}"/>
            </a:ext>
          </a:extLst>
        </xdr:cNvPr>
        <xdr:cNvSpPr txBox="1"/>
      </xdr:nvSpPr>
      <xdr:spPr>
        <a:xfrm>
          <a:off x="143897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70774</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F4DEB13-16F0-4567-9E0B-44F404F6A50B}"/>
            </a:ext>
          </a:extLst>
        </xdr:cNvPr>
        <xdr:cNvSpPr txBox="1"/>
      </xdr:nvSpPr>
      <xdr:spPr>
        <a:xfrm>
          <a:off x="13500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43015</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B161F117-7498-40D5-907C-EC876040A26C}"/>
            </a:ext>
          </a:extLst>
        </xdr:cNvPr>
        <xdr:cNvSpPr txBox="1"/>
      </xdr:nvSpPr>
      <xdr:spPr>
        <a:xfrm>
          <a:off x="12611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2E132334-BC84-43DB-AAC4-0ED1669BF96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B65E3333-DC3D-4D93-999B-0808FE34DD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7882DCB8-D7F8-4198-A911-B344EBDAC44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FF1987FF-2114-4B30-AFC1-E75ADD48E3E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9B501C8D-A80F-42FD-8547-510F40AE743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B1CFF948-4D1D-4919-B583-856262340B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850A9475-80B3-4898-93AA-C2997DAEB4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5882161C-C33A-4B77-81D6-EBA4592F90B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9FE2D6BD-4F89-4FD7-B38E-F0820FA44DA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14CA53D0-D8D3-41AE-BBF9-3AEED0E724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76ABDE3D-A0BF-42E2-BEA3-1FD714C6EEA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5D1580AC-6911-445D-B632-2D12310FDF1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52F642EB-C1D1-4CF9-92C9-619C2156236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3CFA9B77-7A4E-4897-8659-46AD54C1623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AF103A53-4B76-4996-B37F-7303272D16A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77CF8F2C-5D9C-491F-9889-6AABA830CE68}"/>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612A1711-6DD7-4C7F-A26B-45FE87868F3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27D75E7F-F427-44F7-8DC6-0895939541D7}"/>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E8D297C7-5823-45EB-B27B-7728252C647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CF067013-E97D-4E18-BDF6-0E6B79D6F81F}"/>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D9AD1B48-2588-488D-8285-398FFDB233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E26DE7C3-9A96-4B5E-924E-45A6A656B44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DC539C41-8614-4E42-A2FC-60E37F93AA9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6055805F-B812-4EF8-864B-0CFF80A35E91}"/>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F01E2C49-9D6A-42EE-8795-D8168D201C2C}"/>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FF1DB364-2774-47C5-8DF8-5F3A9CAE702E}"/>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0280F4C8-E1A4-4325-A45E-DFD5BD9656DC}"/>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24E86559-3054-47A6-A86F-56CFFC3AE815}"/>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E0ED0C8-2CE4-4043-9159-7A166A248773}"/>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B8B2B782-0EB6-47E4-9E31-0EBA5AA22DB2}"/>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980D92CA-9066-4568-8447-3C467E6EF811}"/>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3A96037B-8A14-4244-AA41-858C5206B44D}"/>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B653A18C-C97D-4CE9-A2D1-B5005DF5281E}"/>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2C20C84B-66BD-4C05-96A2-0F17C14090A8}"/>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D19F72DD-D03A-4A47-8C80-C50E0BFB588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DFD9B59E-7F46-4FAF-94EB-17FDEBA703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A73DF6B0-3D05-4C34-8F6D-96852C70B1F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387F9CA3-0ADC-4F9B-A28A-E66F1D4EC1C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1AF9C3F-46EA-441E-809F-E025791BB74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144635</xdr:rowOff>
    </xdr:from>
    <xdr:to>
      <xdr:col>116</xdr:col>
      <xdr:colOff>114300</xdr:colOff>
      <xdr:row>42</xdr:row>
      <xdr:rowOff>74785</xdr:rowOff>
    </xdr:to>
    <xdr:sp macro="" textlink="">
      <xdr:nvSpPr>
        <xdr:cNvPr id="586" name="楕円 585">
          <a:extLst>
            <a:ext uri="{FF2B5EF4-FFF2-40B4-BE49-F238E27FC236}">
              <a16:creationId xmlns:a16="http://schemas.microsoft.com/office/drawing/2014/main" id="{B4201C97-3853-4934-9BBA-0819154E3EB7}"/>
            </a:ext>
          </a:extLst>
        </xdr:cNvPr>
        <xdr:cNvSpPr/>
      </xdr:nvSpPr>
      <xdr:spPr>
        <a:xfrm>
          <a:off x="22110700" y="71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1C3D9E11-2E7B-4E96-B42D-EF8AEBAB853C}"/>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144716</xdr:rowOff>
    </xdr:from>
    <xdr:to>
      <xdr:col>112</xdr:col>
      <xdr:colOff>38100</xdr:colOff>
      <xdr:row>42</xdr:row>
      <xdr:rowOff>74866</xdr:rowOff>
    </xdr:to>
    <xdr:sp macro="" textlink="">
      <xdr:nvSpPr>
        <xdr:cNvPr id="588" name="楕円 587">
          <a:extLst>
            <a:ext uri="{FF2B5EF4-FFF2-40B4-BE49-F238E27FC236}">
              <a16:creationId xmlns:a16="http://schemas.microsoft.com/office/drawing/2014/main" id="{956D165A-9077-456C-99D9-A12BE172EF7B}"/>
            </a:ext>
          </a:extLst>
        </xdr:cNvPr>
        <xdr:cNvSpPr/>
      </xdr:nvSpPr>
      <xdr:spPr>
        <a:xfrm>
          <a:off x="21272500" y="717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23985</xdr:rowOff>
    </xdr:from>
    <xdr:to>
      <xdr:col>116</xdr:col>
      <xdr:colOff>63500</xdr:colOff>
      <xdr:row>42</xdr:row>
      <xdr:rowOff>24066</xdr:rowOff>
    </xdr:to>
    <xdr:cxnSp macro="">
      <xdr:nvCxnSpPr>
        <xdr:cNvPr id="589" name="直線コネクタ 588">
          <a:extLst>
            <a:ext uri="{FF2B5EF4-FFF2-40B4-BE49-F238E27FC236}">
              <a16:creationId xmlns:a16="http://schemas.microsoft.com/office/drawing/2014/main" id="{F9CB6673-D139-4938-94AF-647A75CE9F76}"/>
            </a:ext>
          </a:extLst>
        </xdr:cNvPr>
        <xdr:cNvCxnSpPr/>
      </xdr:nvCxnSpPr>
      <xdr:spPr>
        <a:xfrm flipV="1">
          <a:off x="21323300" y="7224885"/>
          <a:ext cx="8382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144840</xdr:rowOff>
    </xdr:from>
    <xdr:to>
      <xdr:col>107</xdr:col>
      <xdr:colOff>101600</xdr:colOff>
      <xdr:row>42</xdr:row>
      <xdr:rowOff>74990</xdr:rowOff>
    </xdr:to>
    <xdr:sp macro="" textlink="">
      <xdr:nvSpPr>
        <xdr:cNvPr id="590" name="楕円 589">
          <a:extLst>
            <a:ext uri="{FF2B5EF4-FFF2-40B4-BE49-F238E27FC236}">
              <a16:creationId xmlns:a16="http://schemas.microsoft.com/office/drawing/2014/main" id="{84DD29DF-7D38-4D32-8AA1-0EEC8473C3EB}"/>
            </a:ext>
          </a:extLst>
        </xdr:cNvPr>
        <xdr:cNvSpPr/>
      </xdr:nvSpPr>
      <xdr:spPr>
        <a:xfrm>
          <a:off x="20383500" y="71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24066</xdr:rowOff>
    </xdr:from>
    <xdr:to>
      <xdr:col>111</xdr:col>
      <xdr:colOff>177800</xdr:colOff>
      <xdr:row>42</xdr:row>
      <xdr:rowOff>24190</xdr:rowOff>
    </xdr:to>
    <xdr:cxnSp macro="">
      <xdr:nvCxnSpPr>
        <xdr:cNvPr id="591" name="直線コネクタ 590">
          <a:extLst>
            <a:ext uri="{FF2B5EF4-FFF2-40B4-BE49-F238E27FC236}">
              <a16:creationId xmlns:a16="http://schemas.microsoft.com/office/drawing/2014/main" id="{AB1BFA1E-BAC2-4A09-A25F-2E9E6CF837C4}"/>
            </a:ext>
          </a:extLst>
        </xdr:cNvPr>
        <xdr:cNvCxnSpPr/>
      </xdr:nvCxnSpPr>
      <xdr:spPr>
        <a:xfrm flipV="1">
          <a:off x="20434300" y="7224966"/>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144793</xdr:rowOff>
    </xdr:from>
    <xdr:to>
      <xdr:col>102</xdr:col>
      <xdr:colOff>165100</xdr:colOff>
      <xdr:row>42</xdr:row>
      <xdr:rowOff>74943</xdr:rowOff>
    </xdr:to>
    <xdr:sp macro="" textlink="">
      <xdr:nvSpPr>
        <xdr:cNvPr id="592" name="楕円 591">
          <a:extLst>
            <a:ext uri="{FF2B5EF4-FFF2-40B4-BE49-F238E27FC236}">
              <a16:creationId xmlns:a16="http://schemas.microsoft.com/office/drawing/2014/main" id="{B82BD14F-9309-490E-8FDA-AC32FD96C880}"/>
            </a:ext>
          </a:extLst>
        </xdr:cNvPr>
        <xdr:cNvSpPr/>
      </xdr:nvSpPr>
      <xdr:spPr>
        <a:xfrm>
          <a:off x="19494500" y="71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24143</xdr:rowOff>
    </xdr:from>
    <xdr:to>
      <xdr:col>107</xdr:col>
      <xdr:colOff>50800</xdr:colOff>
      <xdr:row>42</xdr:row>
      <xdr:rowOff>24190</xdr:rowOff>
    </xdr:to>
    <xdr:cxnSp macro="">
      <xdr:nvCxnSpPr>
        <xdr:cNvPr id="593" name="直線コネクタ 592">
          <a:extLst>
            <a:ext uri="{FF2B5EF4-FFF2-40B4-BE49-F238E27FC236}">
              <a16:creationId xmlns:a16="http://schemas.microsoft.com/office/drawing/2014/main" id="{EE167CA8-C700-4920-9B7E-0718A497989A}"/>
            </a:ext>
          </a:extLst>
        </xdr:cNvPr>
        <xdr:cNvCxnSpPr/>
      </xdr:nvCxnSpPr>
      <xdr:spPr>
        <a:xfrm>
          <a:off x="19545300" y="7225043"/>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144718</xdr:rowOff>
    </xdr:from>
    <xdr:to>
      <xdr:col>98</xdr:col>
      <xdr:colOff>38100</xdr:colOff>
      <xdr:row>42</xdr:row>
      <xdr:rowOff>74868</xdr:rowOff>
    </xdr:to>
    <xdr:sp macro="" textlink="">
      <xdr:nvSpPr>
        <xdr:cNvPr id="594" name="楕円 593">
          <a:extLst>
            <a:ext uri="{FF2B5EF4-FFF2-40B4-BE49-F238E27FC236}">
              <a16:creationId xmlns:a16="http://schemas.microsoft.com/office/drawing/2014/main" id="{78DBCA8C-5E8F-42FC-B695-1AD9A13066B2}"/>
            </a:ext>
          </a:extLst>
        </xdr:cNvPr>
        <xdr:cNvSpPr/>
      </xdr:nvSpPr>
      <xdr:spPr>
        <a:xfrm>
          <a:off x="18605500" y="71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24068</xdr:rowOff>
    </xdr:from>
    <xdr:to>
      <xdr:col>102</xdr:col>
      <xdr:colOff>114300</xdr:colOff>
      <xdr:row>42</xdr:row>
      <xdr:rowOff>24143</xdr:rowOff>
    </xdr:to>
    <xdr:cxnSp macro="">
      <xdr:nvCxnSpPr>
        <xdr:cNvPr id="595" name="直線コネクタ 594">
          <a:extLst>
            <a:ext uri="{FF2B5EF4-FFF2-40B4-BE49-F238E27FC236}">
              <a16:creationId xmlns:a16="http://schemas.microsoft.com/office/drawing/2014/main" id="{F60A6B54-3772-4583-93B1-EB001812EA26}"/>
            </a:ext>
          </a:extLst>
        </xdr:cNvPr>
        <xdr:cNvCxnSpPr/>
      </xdr:nvCxnSpPr>
      <xdr:spPr>
        <a:xfrm>
          <a:off x="18656300" y="7224968"/>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52EEA806-21E6-481D-9BBA-80659450699C}"/>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A674AA8F-605F-4709-B4C7-7F2B5A9A92A6}"/>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624DE80B-6305-4CCD-8A1C-BE2563B9A5B0}"/>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F25862CD-CE90-4EA4-ABD8-91AED3743A28}"/>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65993</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A2AB052B-CB5E-47B8-A552-F3C6975CCF99}"/>
            </a:ext>
          </a:extLst>
        </xdr:cNvPr>
        <xdr:cNvSpPr txBox="1"/>
      </xdr:nvSpPr>
      <xdr:spPr>
        <a:xfrm>
          <a:off x="21043411" y="726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66117</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7FDE224A-1925-4D44-A656-EE1DF2267D60}"/>
            </a:ext>
          </a:extLst>
        </xdr:cNvPr>
        <xdr:cNvSpPr txBox="1"/>
      </xdr:nvSpPr>
      <xdr:spPr>
        <a:xfrm>
          <a:off x="20167111" y="72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66070</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EDF13DC4-D5FC-4056-83CB-C52F700A972D}"/>
            </a:ext>
          </a:extLst>
        </xdr:cNvPr>
        <xdr:cNvSpPr txBox="1"/>
      </xdr:nvSpPr>
      <xdr:spPr>
        <a:xfrm>
          <a:off x="19278111" y="72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65995</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DBBD2235-A636-4B98-9488-6635BA1C44B9}"/>
            </a:ext>
          </a:extLst>
        </xdr:cNvPr>
        <xdr:cNvSpPr txBox="1"/>
      </xdr:nvSpPr>
      <xdr:spPr>
        <a:xfrm>
          <a:off x="18389111" y="72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1EA857E6-B2CD-4B76-86BC-4BD469E33B9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292DDAD4-C301-4019-9599-11F3E10925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EBFBF953-24BE-4171-8CA6-A8F04383CC9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2793D6D7-B0D1-454F-AFC3-1B98113F04B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723DCA48-895D-4BE6-8265-0C81CBAB668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CD9E4F26-E9AE-4D13-86E5-FB20AC7BEE6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20310EC2-EE62-4421-8159-27D99610C7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BF95C00D-B6FB-4C7B-A32B-B82C141C3DB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11E3663D-7F77-4DEF-B8FD-BF002A24FDC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6761D4F-0002-46CA-AF72-978983D48AA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7E62A3A8-9FFA-4F0C-BDBD-385A2B0122C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0DDBFF75-797A-4886-B282-47C5AEEF8F7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81B099A6-73E7-4E6B-A567-D99056A1586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D26E7C90-03EF-43DE-A76D-D8AD9CC834B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7FD44A1D-4705-49DB-A4E8-FCA764805A4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DA2ADF63-C8F7-4731-8C15-2A45E26C186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004D1803-358B-4120-BF03-C46149043D8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47F41FFC-AF1E-457D-A991-AF23D46446A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DBAEF838-5256-4B19-8558-E8C1ADD40E9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346B935B-C75B-4C0A-8A95-72657A8A770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CB12171D-5637-4E2B-AF33-713BBBD2E6C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41930465-584C-4F32-9587-34F9A5B6F5A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CFCFF866-F272-44C4-A8B6-67EFCC66E4D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F363DC61-DD93-4F47-810F-AB04A244677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D09C8C52-C47F-4101-9D9B-850733FAD1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F943AEDE-9FCF-472E-BD91-C15EBC01CA63}"/>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6D3631FB-723B-46F1-A983-AD558F83BF7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8C9647FA-D935-4DE7-99E1-F1AF39902EF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6D25E9A5-D9A9-4E9B-92F9-D58F9F2036FC}"/>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5B3D7689-5435-4B7F-BC14-2EF2241A8814}"/>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C53B7033-40A7-49D7-8004-5F4B2713E291}"/>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BDA459EF-DC31-42A7-A0D3-F341EE008D14}"/>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27E092AA-D876-48DB-A2F7-9117609EB43E}"/>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ACF188C0-E3F3-44A1-8546-3E66183B5BB4}"/>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187E127A-9490-4C35-BB5F-5EF849FDDE9D}"/>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24854E67-3D52-40E1-AD72-EA49BD5761AE}"/>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3C70F5DC-1E76-41C1-A1A6-1628C0C6F6C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E142B671-A156-4686-8516-8A6A3EDCDEB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E761E25-565D-470B-B681-6EBA8E91032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A8EFCB5-56B2-4B48-ACBA-3BC29378055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883BA87-116A-45AA-9CC5-35DCB00A383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645" name="楕円 644">
          <a:extLst>
            <a:ext uri="{FF2B5EF4-FFF2-40B4-BE49-F238E27FC236}">
              <a16:creationId xmlns:a16="http://schemas.microsoft.com/office/drawing/2014/main" id="{9A0D897B-AD67-43B9-9861-280213D454DD}"/>
            </a:ext>
          </a:extLst>
        </xdr:cNvPr>
        <xdr:cNvSpPr/>
      </xdr:nvSpPr>
      <xdr:spPr>
        <a:xfrm>
          <a:off x="16268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535C89EF-3E97-40C8-A60D-DE990B441C10}"/>
            </a:ext>
          </a:extLst>
        </xdr:cNvPr>
        <xdr:cNvSpPr txBox="1"/>
      </xdr:nvSpPr>
      <xdr:spPr>
        <a:xfrm>
          <a:off x="16357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161472</xdr:rowOff>
    </xdr:from>
    <xdr:to>
      <xdr:col>81</xdr:col>
      <xdr:colOff>101600</xdr:colOff>
      <xdr:row>61</xdr:row>
      <xdr:rowOff>91622</xdr:rowOff>
    </xdr:to>
    <xdr:sp macro="" textlink="">
      <xdr:nvSpPr>
        <xdr:cNvPr id="647" name="楕円 646">
          <a:extLst>
            <a:ext uri="{FF2B5EF4-FFF2-40B4-BE49-F238E27FC236}">
              <a16:creationId xmlns:a16="http://schemas.microsoft.com/office/drawing/2014/main" id="{7BFE74D0-EDE3-4008-9E43-63F88319F69A}"/>
            </a:ext>
          </a:extLst>
        </xdr:cNvPr>
        <xdr:cNvSpPr/>
      </xdr:nvSpPr>
      <xdr:spPr>
        <a:xfrm>
          <a:off x="15430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40822</xdr:rowOff>
    </xdr:from>
    <xdr:to>
      <xdr:col>85</xdr:col>
      <xdr:colOff>127000</xdr:colOff>
      <xdr:row>61</xdr:row>
      <xdr:rowOff>76744</xdr:rowOff>
    </xdr:to>
    <xdr:cxnSp macro="">
      <xdr:nvCxnSpPr>
        <xdr:cNvPr id="648" name="直線コネクタ 647">
          <a:extLst>
            <a:ext uri="{FF2B5EF4-FFF2-40B4-BE49-F238E27FC236}">
              <a16:creationId xmlns:a16="http://schemas.microsoft.com/office/drawing/2014/main" id="{F0A1538A-09E0-4D57-A206-504C18268210}"/>
            </a:ext>
          </a:extLst>
        </xdr:cNvPr>
        <xdr:cNvCxnSpPr/>
      </xdr:nvCxnSpPr>
      <xdr:spPr>
        <a:xfrm>
          <a:off x="15481300" y="104992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125549</xdr:rowOff>
    </xdr:from>
    <xdr:to>
      <xdr:col>76</xdr:col>
      <xdr:colOff>165100</xdr:colOff>
      <xdr:row>61</xdr:row>
      <xdr:rowOff>55699</xdr:rowOff>
    </xdr:to>
    <xdr:sp macro="" textlink="">
      <xdr:nvSpPr>
        <xdr:cNvPr id="649" name="楕円 648">
          <a:extLst>
            <a:ext uri="{FF2B5EF4-FFF2-40B4-BE49-F238E27FC236}">
              <a16:creationId xmlns:a16="http://schemas.microsoft.com/office/drawing/2014/main" id="{4409869C-D75B-4EE2-B25E-396A6E1390FC}"/>
            </a:ext>
          </a:extLst>
        </xdr:cNvPr>
        <xdr:cNvSpPr/>
      </xdr:nvSpPr>
      <xdr:spPr>
        <a:xfrm>
          <a:off x="14541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40822</xdr:rowOff>
    </xdr:to>
    <xdr:cxnSp macro="">
      <xdr:nvCxnSpPr>
        <xdr:cNvPr id="650" name="直線コネクタ 649">
          <a:extLst>
            <a:ext uri="{FF2B5EF4-FFF2-40B4-BE49-F238E27FC236}">
              <a16:creationId xmlns:a16="http://schemas.microsoft.com/office/drawing/2014/main" id="{65B69D2B-1D01-4CBD-AA32-3617C29972E9}"/>
            </a:ext>
          </a:extLst>
        </xdr:cNvPr>
        <xdr:cNvCxnSpPr/>
      </xdr:nvCxnSpPr>
      <xdr:spPr>
        <a:xfrm>
          <a:off x="14592300" y="104633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107587</xdr:rowOff>
    </xdr:from>
    <xdr:to>
      <xdr:col>72</xdr:col>
      <xdr:colOff>38100</xdr:colOff>
      <xdr:row>61</xdr:row>
      <xdr:rowOff>37737</xdr:rowOff>
    </xdr:to>
    <xdr:sp macro="" textlink="">
      <xdr:nvSpPr>
        <xdr:cNvPr id="651" name="楕円 650">
          <a:extLst>
            <a:ext uri="{FF2B5EF4-FFF2-40B4-BE49-F238E27FC236}">
              <a16:creationId xmlns:a16="http://schemas.microsoft.com/office/drawing/2014/main" id="{467C20E4-8965-41E1-BEFC-3CF985131CF1}"/>
            </a:ext>
          </a:extLst>
        </xdr:cNvPr>
        <xdr:cNvSpPr/>
      </xdr:nvSpPr>
      <xdr:spPr>
        <a:xfrm>
          <a:off x="13652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158387</xdr:rowOff>
    </xdr:from>
    <xdr:to>
      <xdr:col>76</xdr:col>
      <xdr:colOff>114300</xdr:colOff>
      <xdr:row>61</xdr:row>
      <xdr:rowOff>4899</xdr:rowOff>
    </xdr:to>
    <xdr:cxnSp macro="">
      <xdr:nvCxnSpPr>
        <xdr:cNvPr id="652" name="直線コネクタ 651">
          <a:extLst>
            <a:ext uri="{FF2B5EF4-FFF2-40B4-BE49-F238E27FC236}">
              <a16:creationId xmlns:a16="http://schemas.microsoft.com/office/drawing/2014/main" id="{4B27613B-8472-405D-9F94-1B4CA9817339}"/>
            </a:ext>
          </a:extLst>
        </xdr:cNvPr>
        <xdr:cNvCxnSpPr/>
      </xdr:nvCxnSpPr>
      <xdr:spPr>
        <a:xfrm>
          <a:off x="13703300" y="104453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73297</xdr:rowOff>
    </xdr:from>
    <xdr:to>
      <xdr:col>67</xdr:col>
      <xdr:colOff>101600</xdr:colOff>
      <xdr:row>61</xdr:row>
      <xdr:rowOff>3447</xdr:rowOff>
    </xdr:to>
    <xdr:sp macro="" textlink="">
      <xdr:nvSpPr>
        <xdr:cNvPr id="653" name="楕円 652">
          <a:extLst>
            <a:ext uri="{FF2B5EF4-FFF2-40B4-BE49-F238E27FC236}">
              <a16:creationId xmlns:a16="http://schemas.microsoft.com/office/drawing/2014/main" id="{E0C3D63B-F90B-41D6-B8AC-3345F70DBE3E}"/>
            </a:ext>
          </a:extLst>
        </xdr:cNvPr>
        <xdr:cNvSpPr/>
      </xdr:nvSpPr>
      <xdr:spPr>
        <a:xfrm>
          <a:off x="12763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124097</xdr:rowOff>
    </xdr:from>
    <xdr:to>
      <xdr:col>71</xdr:col>
      <xdr:colOff>177800</xdr:colOff>
      <xdr:row>60</xdr:row>
      <xdr:rowOff>158387</xdr:rowOff>
    </xdr:to>
    <xdr:cxnSp macro="">
      <xdr:nvCxnSpPr>
        <xdr:cNvPr id="654" name="直線コネクタ 653">
          <a:extLst>
            <a:ext uri="{FF2B5EF4-FFF2-40B4-BE49-F238E27FC236}">
              <a16:creationId xmlns:a16="http://schemas.microsoft.com/office/drawing/2014/main" id="{6EB217F7-F526-49AF-9769-C7ED59EA6C2C}"/>
            </a:ext>
          </a:extLst>
        </xdr:cNvPr>
        <xdr:cNvCxnSpPr/>
      </xdr:nvCxnSpPr>
      <xdr:spPr>
        <a:xfrm>
          <a:off x="12814300" y="1041109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3BA4F96C-1B6F-4CC8-9B9B-C4ED011C7B0F}"/>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8D9138A1-5A4B-4C71-8DB2-A319C822418D}"/>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34D78DBD-87DF-4B76-A594-96FD13A80246}"/>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C4E54B8B-A815-4029-B685-82CA1F5D2672}"/>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82749</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766FFA07-FC88-4E83-9797-4FB08E8FED50}"/>
            </a:ext>
          </a:extLst>
        </xdr:cNvPr>
        <xdr:cNvSpPr txBox="1"/>
      </xdr:nvSpPr>
      <xdr:spPr>
        <a:xfrm>
          <a:off x="152660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9AC33C11-ED6E-4C9F-9D54-9C3763AF89F7}"/>
            </a:ext>
          </a:extLst>
        </xdr:cNvPr>
        <xdr:cNvSpPr txBox="1"/>
      </xdr:nvSpPr>
      <xdr:spPr>
        <a:xfrm>
          <a:off x="14389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7CB48733-7830-4918-93E5-E808214A0229}"/>
            </a:ext>
          </a:extLst>
        </xdr:cNvPr>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166024</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5C2C8262-36E0-4B3C-AEAA-FA86F9777A2C}"/>
            </a:ext>
          </a:extLst>
        </xdr:cNvPr>
        <xdr:cNvSpPr txBox="1"/>
      </xdr:nvSpPr>
      <xdr:spPr>
        <a:xfrm>
          <a:off x="12611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CBDCFEB2-2844-45EC-A9D3-1F1DABFD01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CF82420E-D48F-49A3-9D01-C3EFF9B7C2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ED268091-A7D5-47AA-B2A3-C75601534E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BBE0B444-16BF-41D4-9B1B-B5444CCC0A1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FD3ACAE0-C500-4295-94F8-9FF789F9799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A141B68-E6AC-41BA-B165-C771F73BCCE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8F2BDF47-593E-4198-8FBF-EFBAB91116C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DB0176A1-F709-42AD-83EC-57F62159C85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F7611AB1-785A-432C-8AFB-39A6393F661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D1650ABF-BDAD-411E-ADB7-D8542566A25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D9467094-8491-4832-A74F-7F1DC4F655F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09164F81-EDB2-4B5E-BCF0-F65636FB266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C9FE2E32-EFB5-4445-8CDA-D4F7C104D89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3819847B-207E-4916-AB78-E933720B3F7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14AB11A4-C7C9-4F10-B5B4-74A8D57643A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D0D8CDEE-2256-4D27-9DDE-F9B103A2184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A0F897AE-4029-4908-8CF3-15709071A38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A229AE44-5A00-4824-BE0B-A3ED4B884F4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81766929-5A7C-408C-BE4B-69783458B62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B2ED861C-51B8-477A-93A1-42DC945B35F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EA643BF-1FC6-4DC1-9658-FA0CF1CEE88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EBEEB8B2-6B9A-4360-A10B-0C22B48D65E1}"/>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5FBFA0A2-8E06-4691-8243-789D25427C84}"/>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5D4D0BF0-D6DB-4496-8EC4-44D38CEB71A5}"/>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5D6507C4-239C-4AF3-98C4-306EA8365A9F}"/>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E1E5B744-6413-485C-9AEF-9E2D5FF295AA}"/>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1F550335-A7E1-4296-B4D7-FCD4E22CA2BF}"/>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2CC4D847-0D60-4B35-8BAA-ED428AC7FEF1}"/>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99F573D6-2418-4BF6-883F-22E3F3C44C81}"/>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1C79ACB4-3E77-4AD4-8798-E24135A53D56}"/>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BC0BAC07-AB2E-44E0-BFFF-1529E6A96EA5}"/>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05EF0317-987C-48EB-A1B0-CF23F794F58B}"/>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89BC3B33-74E0-47E8-8586-D277C4DC79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4739506D-8AAC-4F31-9E82-D9758E5296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9FB726EB-3427-4B6C-A863-428718C4CE5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97AD87E-8AE0-48BB-9C17-C383349488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477EA752-D649-424C-909A-F8B3A90656A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00" name="楕円 699">
          <a:extLst>
            <a:ext uri="{FF2B5EF4-FFF2-40B4-BE49-F238E27FC236}">
              <a16:creationId xmlns:a16="http://schemas.microsoft.com/office/drawing/2014/main" id="{61E3D5FC-051D-4DF8-98C4-69C4C9B50AEC}"/>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8C01D0DE-E06E-45AA-BA7E-4C44C93FC9D9}"/>
            </a:ext>
          </a:extLst>
        </xdr:cNvPr>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02" name="楕円 701">
          <a:extLst>
            <a:ext uri="{FF2B5EF4-FFF2-40B4-BE49-F238E27FC236}">
              <a16:creationId xmlns:a16="http://schemas.microsoft.com/office/drawing/2014/main" id="{DF7A9D38-34A1-482C-93E0-06314425A89A}"/>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03" name="直線コネクタ 702">
          <a:extLst>
            <a:ext uri="{FF2B5EF4-FFF2-40B4-BE49-F238E27FC236}">
              <a16:creationId xmlns:a16="http://schemas.microsoft.com/office/drawing/2014/main" id="{42273D1E-F814-439C-9D77-17F4A93F9A36}"/>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04" name="楕円 703">
          <a:extLst>
            <a:ext uri="{FF2B5EF4-FFF2-40B4-BE49-F238E27FC236}">
              <a16:creationId xmlns:a16="http://schemas.microsoft.com/office/drawing/2014/main" id="{AEFB03D6-B6C7-4D9F-93AC-F952F4D6D9B5}"/>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05" name="直線コネクタ 704">
          <a:extLst>
            <a:ext uri="{FF2B5EF4-FFF2-40B4-BE49-F238E27FC236}">
              <a16:creationId xmlns:a16="http://schemas.microsoft.com/office/drawing/2014/main" id="{AE9F31FB-A0CA-44B4-ACD8-E23626F7C9AE}"/>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6" name="楕円 705">
          <a:extLst>
            <a:ext uri="{FF2B5EF4-FFF2-40B4-BE49-F238E27FC236}">
              <a16:creationId xmlns:a16="http://schemas.microsoft.com/office/drawing/2014/main" id="{33CFCDF3-6C38-46D4-AACF-38EBF1B63EE6}"/>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07" name="直線コネクタ 706">
          <a:extLst>
            <a:ext uri="{FF2B5EF4-FFF2-40B4-BE49-F238E27FC236}">
              <a16:creationId xmlns:a16="http://schemas.microsoft.com/office/drawing/2014/main" id="{505DE9FA-6DBF-4C78-A761-5BCE919C75C3}"/>
            </a:ext>
          </a:extLst>
        </xdr:cNvPr>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08" name="楕円 707">
          <a:extLst>
            <a:ext uri="{FF2B5EF4-FFF2-40B4-BE49-F238E27FC236}">
              <a16:creationId xmlns:a16="http://schemas.microsoft.com/office/drawing/2014/main" id="{18C63EA4-5DFC-4E14-8B86-82DB768B1DA4}"/>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709" name="直線コネクタ 708">
          <a:extLst>
            <a:ext uri="{FF2B5EF4-FFF2-40B4-BE49-F238E27FC236}">
              <a16:creationId xmlns:a16="http://schemas.microsoft.com/office/drawing/2014/main" id="{2E8D6FBE-4EFF-4FEA-BE61-6B55FD576F36}"/>
            </a:ext>
          </a:extLst>
        </xdr:cNvPr>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FCF5FF84-B55D-4809-AC2A-7E47DE28479C}"/>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A3C21588-A69B-437C-AF89-7F91514BCF26}"/>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6BD3FD54-00DD-4B18-AA91-501A27F45CC5}"/>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4524E008-115D-498B-8F86-60F92C61A6D7}"/>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14" name="n_1mainValue【保健センター・保健所】&#10;一人当たり面積">
          <a:extLst>
            <a:ext uri="{FF2B5EF4-FFF2-40B4-BE49-F238E27FC236}">
              <a16:creationId xmlns:a16="http://schemas.microsoft.com/office/drawing/2014/main" id="{772077F9-5998-4DC3-92DD-AE093718EB7B}"/>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15" name="n_2mainValue【保健センター・保健所】&#10;一人当たり面積">
          <a:extLst>
            <a:ext uri="{FF2B5EF4-FFF2-40B4-BE49-F238E27FC236}">
              <a16:creationId xmlns:a16="http://schemas.microsoft.com/office/drawing/2014/main" id="{F0BB366D-B741-48CB-9726-AB12759B0B41}"/>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16" name="n_3mainValue【保健センター・保健所】&#10;一人当たり面積">
          <a:extLst>
            <a:ext uri="{FF2B5EF4-FFF2-40B4-BE49-F238E27FC236}">
              <a16:creationId xmlns:a16="http://schemas.microsoft.com/office/drawing/2014/main" id="{4577D8D8-578A-4E1C-A5E2-F86F9C582848}"/>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17" name="n_4mainValue【保健センター・保健所】&#10;一人当たり面積">
          <a:extLst>
            <a:ext uri="{FF2B5EF4-FFF2-40B4-BE49-F238E27FC236}">
              <a16:creationId xmlns:a16="http://schemas.microsoft.com/office/drawing/2014/main" id="{A8E80853-BA1E-4647-8F5A-2C5ED665FD7B}"/>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864B2617-2653-4D56-8CA0-64C9D0BD629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FFD013E5-01A0-407E-8D26-8AF589CC244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C090DCE1-DC16-47DA-822F-EA0B668A92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3B992556-1261-4426-9643-68BEDC08176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DF9FD245-42D7-4AE9-8CD7-C8B7D5D56D9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AB53367A-BB47-46AE-97D8-25651B3142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D20B98D9-BDFF-40C8-ACE2-C13B8EC6769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624D301D-40D1-46B1-8FF2-01F4498EBDF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3920684C-AA50-43E9-8CEF-00D86237E59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FD61C358-21E8-4E72-A43E-A3537AF3154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21FAE844-2644-4846-AEDF-6334A2DF22E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A4C876BB-932C-4D54-B9A6-1A5373F78E9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C72B17E4-F763-4D4F-A656-211273179CE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770067A4-90F8-402F-A00F-059B48EA39F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7B82FDE4-74D7-43E5-AB7E-58F2074E44B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71467C71-1EE7-4400-95E1-3462586B536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4191392B-3758-492F-A80C-6FAA8BC5486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15645F96-7C29-4BA7-9CDB-9F20CAFC59C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FC74FAE2-9AC4-43A2-B5C4-F0757CEC60A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2CFCF8B9-99C7-45A3-883D-E37212BE243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55749446-60A6-49B4-BA40-87D78EBD814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A4810E27-C25C-4418-93E0-001AB27EC1C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520EAA89-56FA-41C3-91BF-14F24FE2563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5C15CF4E-3B44-46A3-B735-4970C492031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5BBD6CC3-2588-4531-861F-F69A227EE2F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A21AA579-2D87-4C6A-9E23-F23E60C80F4B}"/>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C676D0E8-FE15-4851-8239-258EA6D98C0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CE3798EC-5892-47DC-89A0-5E11D74D87E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F18D1BEE-521E-4DA1-8EFA-30F69B1A55C4}"/>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ACC3C998-0835-432D-9394-F2FBF0A8B1FB}"/>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3E2DA1A-50F3-48D7-AF86-FF844C8D63AE}"/>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7D2E6E98-DC88-409C-BAF6-66FDD1ED8619}"/>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08D2EEA9-46B7-40DA-A956-A05A1D2D0702}"/>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2150B49A-E89E-495A-8C20-80B52B37F544}"/>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74106036-3DC5-4BCB-A084-5F836D95923C}"/>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6452FAA6-474B-4194-85AA-241FA7FDADAD}"/>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62F5BAAA-EA95-443A-AB53-6F79A8F5876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2909DCA2-C622-4D87-8BB3-2CB1AFA7330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5977F48A-291F-4A63-871F-EC207F3F6F0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FAA0D915-4ACA-4D1F-94B8-655FD8982B8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F7A2076D-3075-4B48-A62B-D61A34DB63A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134257</xdr:rowOff>
    </xdr:from>
    <xdr:to>
      <xdr:col>85</xdr:col>
      <xdr:colOff>177800</xdr:colOff>
      <xdr:row>83</xdr:row>
      <xdr:rowOff>64407</xdr:rowOff>
    </xdr:to>
    <xdr:sp macro="" textlink="">
      <xdr:nvSpPr>
        <xdr:cNvPr id="759" name="楕円 758">
          <a:extLst>
            <a:ext uri="{FF2B5EF4-FFF2-40B4-BE49-F238E27FC236}">
              <a16:creationId xmlns:a16="http://schemas.microsoft.com/office/drawing/2014/main" id="{DDF385F4-FE75-468A-95BA-BC1F9FBDF72D}"/>
            </a:ext>
          </a:extLst>
        </xdr:cNvPr>
        <xdr:cNvSpPr/>
      </xdr:nvSpPr>
      <xdr:spPr>
        <a:xfrm>
          <a:off x="162687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157134</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776699AB-1330-467B-BDDA-60E1BA601796}"/>
            </a:ext>
          </a:extLst>
        </xdr:cNvPr>
        <xdr:cNvSpPr txBox="1"/>
      </xdr:nvSpPr>
      <xdr:spPr>
        <a:xfrm>
          <a:off x="16357600" y="1404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132624</xdr:rowOff>
    </xdr:from>
    <xdr:to>
      <xdr:col>81</xdr:col>
      <xdr:colOff>101600</xdr:colOff>
      <xdr:row>83</xdr:row>
      <xdr:rowOff>62774</xdr:rowOff>
    </xdr:to>
    <xdr:sp macro="" textlink="">
      <xdr:nvSpPr>
        <xdr:cNvPr id="761" name="楕円 760">
          <a:extLst>
            <a:ext uri="{FF2B5EF4-FFF2-40B4-BE49-F238E27FC236}">
              <a16:creationId xmlns:a16="http://schemas.microsoft.com/office/drawing/2014/main" id="{02AC032E-B728-4FE5-A1DE-5E05858A6154}"/>
            </a:ext>
          </a:extLst>
        </xdr:cNvPr>
        <xdr:cNvSpPr/>
      </xdr:nvSpPr>
      <xdr:spPr>
        <a:xfrm>
          <a:off x="15430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11974</xdr:rowOff>
    </xdr:from>
    <xdr:to>
      <xdr:col>85</xdr:col>
      <xdr:colOff>127000</xdr:colOff>
      <xdr:row>83</xdr:row>
      <xdr:rowOff>13607</xdr:rowOff>
    </xdr:to>
    <xdr:cxnSp macro="">
      <xdr:nvCxnSpPr>
        <xdr:cNvPr id="762" name="直線コネクタ 761">
          <a:extLst>
            <a:ext uri="{FF2B5EF4-FFF2-40B4-BE49-F238E27FC236}">
              <a16:creationId xmlns:a16="http://schemas.microsoft.com/office/drawing/2014/main" id="{6133B94A-4E74-41D1-BAB8-CF0D1CC83E82}"/>
            </a:ext>
          </a:extLst>
        </xdr:cNvPr>
        <xdr:cNvCxnSpPr/>
      </xdr:nvCxnSpPr>
      <xdr:spPr>
        <a:xfrm>
          <a:off x="15481300" y="1424232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104866</xdr:rowOff>
    </xdr:from>
    <xdr:to>
      <xdr:col>76</xdr:col>
      <xdr:colOff>165100</xdr:colOff>
      <xdr:row>83</xdr:row>
      <xdr:rowOff>35016</xdr:rowOff>
    </xdr:to>
    <xdr:sp macro="" textlink="">
      <xdr:nvSpPr>
        <xdr:cNvPr id="763" name="楕円 762">
          <a:extLst>
            <a:ext uri="{FF2B5EF4-FFF2-40B4-BE49-F238E27FC236}">
              <a16:creationId xmlns:a16="http://schemas.microsoft.com/office/drawing/2014/main" id="{847B1DB0-6B4B-4A4F-BF1C-760B585CD367}"/>
            </a:ext>
          </a:extLst>
        </xdr:cNvPr>
        <xdr:cNvSpPr/>
      </xdr:nvSpPr>
      <xdr:spPr>
        <a:xfrm>
          <a:off x="14541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155666</xdr:rowOff>
    </xdr:from>
    <xdr:to>
      <xdr:col>81</xdr:col>
      <xdr:colOff>50800</xdr:colOff>
      <xdr:row>83</xdr:row>
      <xdr:rowOff>11974</xdr:rowOff>
    </xdr:to>
    <xdr:cxnSp macro="">
      <xdr:nvCxnSpPr>
        <xdr:cNvPr id="764" name="直線コネクタ 763">
          <a:extLst>
            <a:ext uri="{FF2B5EF4-FFF2-40B4-BE49-F238E27FC236}">
              <a16:creationId xmlns:a16="http://schemas.microsoft.com/office/drawing/2014/main" id="{B9623F24-8711-45BC-8DDA-88507D68D331}"/>
            </a:ext>
          </a:extLst>
        </xdr:cNvPr>
        <xdr:cNvCxnSpPr/>
      </xdr:nvCxnSpPr>
      <xdr:spPr>
        <a:xfrm>
          <a:off x="14592300" y="142145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72208</xdr:rowOff>
    </xdr:from>
    <xdr:to>
      <xdr:col>72</xdr:col>
      <xdr:colOff>38100</xdr:colOff>
      <xdr:row>83</xdr:row>
      <xdr:rowOff>2358</xdr:rowOff>
    </xdr:to>
    <xdr:sp macro="" textlink="">
      <xdr:nvSpPr>
        <xdr:cNvPr id="765" name="楕円 764">
          <a:extLst>
            <a:ext uri="{FF2B5EF4-FFF2-40B4-BE49-F238E27FC236}">
              <a16:creationId xmlns:a16="http://schemas.microsoft.com/office/drawing/2014/main" id="{79016A31-F226-4637-844C-4025D62902C4}"/>
            </a:ext>
          </a:extLst>
        </xdr:cNvPr>
        <xdr:cNvSpPr/>
      </xdr:nvSpPr>
      <xdr:spPr>
        <a:xfrm>
          <a:off x="13652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123008</xdr:rowOff>
    </xdr:from>
    <xdr:to>
      <xdr:col>76</xdr:col>
      <xdr:colOff>114300</xdr:colOff>
      <xdr:row>82</xdr:row>
      <xdr:rowOff>155666</xdr:rowOff>
    </xdr:to>
    <xdr:cxnSp macro="">
      <xdr:nvCxnSpPr>
        <xdr:cNvPr id="766" name="直線コネクタ 765">
          <a:extLst>
            <a:ext uri="{FF2B5EF4-FFF2-40B4-BE49-F238E27FC236}">
              <a16:creationId xmlns:a16="http://schemas.microsoft.com/office/drawing/2014/main" id="{2B887EAA-66B5-4E24-8161-3FD3AAEE618F}"/>
            </a:ext>
          </a:extLst>
        </xdr:cNvPr>
        <xdr:cNvCxnSpPr/>
      </xdr:nvCxnSpPr>
      <xdr:spPr>
        <a:xfrm>
          <a:off x="13703300" y="141819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39551</xdr:rowOff>
    </xdr:from>
    <xdr:to>
      <xdr:col>67</xdr:col>
      <xdr:colOff>101600</xdr:colOff>
      <xdr:row>82</xdr:row>
      <xdr:rowOff>141151</xdr:rowOff>
    </xdr:to>
    <xdr:sp macro="" textlink="">
      <xdr:nvSpPr>
        <xdr:cNvPr id="767" name="楕円 766">
          <a:extLst>
            <a:ext uri="{FF2B5EF4-FFF2-40B4-BE49-F238E27FC236}">
              <a16:creationId xmlns:a16="http://schemas.microsoft.com/office/drawing/2014/main" id="{82E374BF-00C3-4691-A881-8D24D3A366A2}"/>
            </a:ext>
          </a:extLst>
        </xdr:cNvPr>
        <xdr:cNvSpPr/>
      </xdr:nvSpPr>
      <xdr:spPr>
        <a:xfrm>
          <a:off x="12763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90351</xdr:rowOff>
    </xdr:from>
    <xdr:to>
      <xdr:col>71</xdr:col>
      <xdr:colOff>177800</xdr:colOff>
      <xdr:row>82</xdr:row>
      <xdr:rowOff>123008</xdr:rowOff>
    </xdr:to>
    <xdr:cxnSp macro="">
      <xdr:nvCxnSpPr>
        <xdr:cNvPr id="768" name="直線コネクタ 767">
          <a:extLst>
            <a:ext uri="{FF2B5EF4-FFF2-40B4-BE49-F238E27FC236}">
              <a16:creationId xmlns:a16="http://schemas.microsoft.com/office/drawing/2014/main" id="{1E9FB41A-6C06-4575-8083-EC997944047A}"/>
            </a:ext>
          </a:extLst>
        </xdr:cNvPr>
        <xdr:cNvCxnSpPr/>
      </xdr:nvCxnSpPr>
      <xdr:spPr>
        <a:xfrm>
          <a:off x="12814300" y="141492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0D414D7E-9A1E-4E1E-BF66-4FB0D48FD4C5}"/>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6839C1DC-6E62-4A61-850B-8BB2BFC79520}"/>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227E3FDC-B3C2-41D4-95B6-BB72C921BF08}"/>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2B68E6D9-1FD7-49D7-A474-3C4A18D941A1}"/>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79301</xdr:rowOff>
    </xdr:from>
    <xdr:ext cx="405111" cy="259045"/>
    <xdr:sp macro="" textlink="">
      <xdr:nvSpPr>
        <xdr:cNvPr id="773" name="n_1mainValue【消防施設】&#10;有形固定資産減価償却率">
          <a:extLst>
            <a:ext uri="{FF2B5EF4-FFF2-40B4-BE49-F238E27FC236}">
              <a16:creationId xmlns:a16="http://schemas.microsoft.com/office/drawing/2014/main" id="{E4405350-AD24-4A7A-A14C-1373437796AC}"/>
            </a:ext>
          </a:extLst>
        </xdr:cNvPr>
        <xdr:cNvSpPr txBox="1"/>
      </xdr:nvSpPr>
      <xdr:spPr>
        <a:xfrm>
          <a:off x="15266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51543</xdr:rowOff>
    </xdr:from>
    <xdr:ext cx="405111" cy="259045"/>
    <xdr:sp macro="" textlink="">
      <xdr:nvSpPr>
        <xdr:cNvPr id="774" name="n_2mainValue【消防施設】&#10;有形固定資産減価償却率">
          <a:extLst>
            <a:ext uri="{FF2B5EF4-FFF2-40B4-BE49-F238E27FC236}">
              <a16:creationId xmlns:a16="http://schemas.microsoft.com/office/drawing/2014/main" id="{3FF17A2F-8ACD-4A2F-8D0E-14732A097E06}"/>
            </a:ext>
          </a:extLst>
        </xdr:cNvPr>
        <xdr:cNvSpPr txBox="1"/>
      </xdr:nvSpPr>
      <xdr:spPr>
        <a:xfrm>
          <a:off x="143897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775" name="n_3mainValue【消防施設】&#10;有形固定資産減価償却率">
          <a:extLst>
            <a:ext uri="{FF2B5EF4-FFF2-40B4-BE49-F238E27FC236}">
              <a16:creationId xmlns:a16="http://schemas.microsoft.com/office/drawing/2014/main" id="{A4D63450-EA43-4BD7-9150-081B8CF263DA}"/>
            </a:ext>
          </a:extLst>
        </xdr:cNvPr>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157678</xdr:rowOff>
    </xdr:from>
    <xdr:ext cx="405111" cy="259045"/>
    <xdr:sp macro="" textlink="">
      <xdr:nvSpPr>
        <xdr:cNvPr id="776" name="n_4mainValue【消防施設】&#10;有形固定資産減価償却率">
          <a:extLst>
            <a:ext uri="{FF2B5EF4-FFF2-40B4-BE49-F238E27FC236}">
              <a16:creationId xmlns:a16="http://schemas.microsoft.com/office/drawing/2014/main" id="{741EEDE0-09E7-4358-A600-20F11B6B1429}"/>
            </a:ext>
          </a:extLst>
        </xdr:cNvPr>
        <xdr:cNvSpPr txBox="1"/>
      </xdr:nvSpPr>
      <xdr:spPr>
        <a:xfrm>
          <a:off x="12611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EA43B2C4-2E1E-451A-8D28-D5D339DBB43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1CADE7AF-3D52-460D-8168-156405CE0B0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B1A77595-3A63-4DC5-9E04-7D9EF2FDCC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46B81143-372C-471F-8116-DD56623D0D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D5E578F1-B288-44CC-9202-D3ACAF60852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D6FA5E85-119F-4970-BE77-539640C253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B84FEA53-ECDD-40E5-8C06-6B4EE0A375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D39EB5D3-CBB5-4FD2-9C39-3020CC7B8AF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4F2EAB33-D9DE-46F3-A25D-04C7408DB61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A3D05DE6-50EC-4C9B-9256-19CE6ADD9C1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2661ED88-93BA-4932-BD69-02FA7F58852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AF5D0141-7558-4F36-BB01-CEF213E0B5F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67E3CB54-1E89-477F-8504-577AF18AAEF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1846C994-C2CA-4887-B44A-F9F0D1C654D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49E8CDFB-EB20-4085-AEE3-373489FDC22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603D68C3-85C8-4C42-9137-430390E835E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6CDA81DB-228D-481B-9862-F58EFE53961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F3AE9B01-8A97-4695-B6DE-E7F6D726DFA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5EE44C9C-F175-4918-BEF4-5B336534020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F7B11466-4131-4438-91EA-339CD50A440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04A43D42-5F2D-4456-9D00-268C2AFD22E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0A86A87D-8EB3-4E8B-A56D-DBD9970ED0C9}"/>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57260B71-C193-46AD-A0CD-EBF3D33856F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4406D6B2-CDD4-464A-BC3B-C81ABAE49E4C}"/>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76995C82-B177-4064-962E-3C5F659094F7}"/>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98ED342B-F9C6-45CE-96CB-F10E2F0C9619}"/>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FD6A27A0-ED8E-4C12-8DD8-1C865C9F3826}"/>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26EA7D2C-EF76-4420-A997-2169F0A11CD2}"/>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192470DA-4CB5-4DCC-841A-97641E7E6C26}"/>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B89A573A-9117-4E80-AC8B-726A7A173A45}"/>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4E11D7F8-3EC3-408D-BB33-36625AA995D8}"/>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1FC9A978-0C64-4327-907F-F0C850663F35}"/>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F54FD9DC-BC64-409F-A288-9C6B12E4941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8F31367D-2497-42AF-855F-0F442FB4ED8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E7B9AA70-DE10-4271-9C2A-87F009BFE77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37B00C8-E79E-4B61-9395-8731EA2425E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B3310B81-78F3-4F3C-8C8C-1164DA07238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814" name="楕円 813">
          <a:extLst>
            <a:ext uri="{FF2B5EF4-FFF2-40B4-BE49-F238E27FC236}">
              <a16:creationId xmlns:a16="http://schemas.microsoft.com/office/drawing/2014/main" id="{1B90240F-FBF0-42D5-BDAF-883C8E0C71E3}"/>
            </a:ext>
          </a:extLst>
        </xdr:cNvPr>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815" name="【消防施設】&#10;一人当たり面積該当値テキスト">
          <a:extLst>
            <a:ext uri="{FF2B5EF4-FFF2-40B4-BE49-F238E27FC236}">
              <a16:creationId xmlns:a16="http://schemas.microsoft.com/office/drawing/2014/main" id="{F9255F82-3676-4B86-9B5A-2582113F8A1C}"/>
            </a:ext>
          </a:extLst>
        </xdr:cNvPr>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816" name="楕円 815">
          <a:extLst>
            <a:ext uri="{FF2B5EF4-FFF2-40B4-BE49-F238E27FC236}">
              <a16:creationId xmlns:a16="http://schemas.microsoft.com/office/drawing/2014/main" id="{1FC40170-A4A7-45C0-B5BF-6EE260675F10}"/>
            </a:ext>
          </a:extLst>
        </xdr:cNvPr>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17526</xdr:rowOff>
    </xdr:to>
    <xdr:cxnSp macro="">
      <xdr:nvCxnSpPr>
        <xdr:cNvPr id="817" name="直線コネクタ 816">
          <a:extLst>
            <a:ext uri="{FF2B5EF4-FFF2-40B4-BE49-F238E27FC236}">
              <a16:creationId xmlns:a16="http://schemas.microsoft.com/office/drawing/2014/main" id="{3C3232CB-278E-4FDB-A509-FE61AB32F6E8}"/>
            </a:ext>
          </a:extLst>
        </xdr:cNvPr>
        <xdr:cNvCxnSpPr/>
      </xdr:nvCxnSpPr>
      <xdr:spPr>
        <a:xfrm>
          <a:off x="21323300" y="1459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818" name="楕円 817">
          <a:extLst>
            <a:ext uri="{FF2B5EF4-FFF2-40B4-BE49-F238E27FC236}">
              <a16:creationId xmlns:a16="http://schemas.microsoft.com/office/drawing/2014/main" id="{BFBDE466-2D53-4A6E-85DD-340EC56D8035}"/>
            </a:ext>
          </a:extLst>
        </xdr:cNvPr>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17526</xdr:rowOff>
    </xdr:to>
    <xdr:cxnSp macro="">
      <xdr:nvCxnSpPr>
        <xdr:cNvPr id="819" name="直線コネクタ 818">
          <a:extLst>
            <a:ext uri="{FF2B5EF4-FFF2-40B4-BE49-F238E27FC236}">
              <a16:creationId xmlns:a16="http://schemas.microsoft.com/office/drawing/2014/main" id="{C3020380-7E54-4F2B-8F91-C77232DA2EBE}"/>
            </a:ext>
          </a:extLst>
        </xdr:cNvPr>
        <xdr:cNvCxnSpPr/>
      </xdr:nvCxnSpPr>
      <xdr:spPr>
        <a:xfrm>
          <a:off x="20434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820" name="楕円 819">
          <a:extLst>
            <a:ext uri="{FF2B5EF4-FFF2-40B4-BE49-F238E27FC236}">
              <a16:creationId xmlns:a16="http://schemas.microsoft.com/office/drawing/2014/main" id="{943E12A6-3175-41F6-8EE3-05DBF6BDB99A}"/>
            </a:ext>
          </a:extLst>
        </xdr:cNvPr>
        <xdr:cNvSpPr/>
      </xdr:nvSpPr>
      <xdr:spPr>
        <a:xfrm>
          <a:off x="19494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17526</xdr:rowOff>
    </xdr:from>
    <xdr:to>
      <xdr:col>107</xdr:col>
      <xdr:colOff>50800</xdr:colOff>
      <xdr:row>85</xdr:row>
      <xdr:rowOff>17526</xdr:rowOff>
    </xdr:to>
    <xdr:cxnSp macro="">
      <xdr:nvCxnSpPr>
        <xdr:cNvPr id="821" name="直線コネクタ 820">
          <a:extLst>
            <a:ext uri="{FF2B5EF4-FFF2-40B4-BE49-F238E27FC236}">
              <a16:creationId xmlns:a16="http://schemas.microsoft.com/office/drawing/2014/main" id="{2C7C8D3E-40D6-4C2D-8C7F-A2A13204C947}"/>
            </a:ext>
          </a:extLst>
        </xdr:cNvPr>
        <xdr:cNvCxnSpPr/>
      </xdr:nvCxnSpPr>
      <xdr:spPr>
        <a:xfrm>
          <a:off x="19545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138176</xdr:rowOff>
    </xdr:from>
    <xdr:to>
      <xdr:col>98</xdr:col>
      <xdr:colOff>38100</xdr:colOff>
      <xdr:row>85</xdr:row>
      <xdr:rowOff>68326</xdr:rowOff>
    </xdr:to>
    <xdr:sp macro="" textlink="">
      <xdr:nvSpPr>
        <xdr:cNvPr id="822" name="楕円 821">
          <a:extLst>
            <a:ext uri="{FF2B5EF4-FFF2-40B4-BE49-F238E27FC236}">
              <a16:creationId xmlns:a16="http://schemas.microsoft.com/office/drawing/2014/main" id="{CEEFBB41-D28F-4B16-8C0E-5F58D81E1591}"/>
            </a:ext>
          </a:extLst>
        </xdr:cNvPr>
        <xdr:cNvSpPr/>
      </xdr:nvSpPr>
      <xdr:spPr>
        <a:xfrm>
          <a:off x="18605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17526</xdr:rowOff>
    </xdr:from>
    <xdr:to>
      <xdr:col>102</xdr:col>
      <xdr:colOff>114300</xdr:colOff>
      <xdr:row>85</xdr:row>
      <xdr:rowOff>17526</xdr:rowOff>
    </xdr:to>
    <xdr:cxnSp macro="">
      <xdr:nvCxnSpPr>
        <xdr:cNvPr id="823" name="直線コネクタ 822">
          <a:extLst>
            <a:ext uri="{FF2B5EF4-FFF2-40B4-BE49-F238E27FC236}">
              <a16:creationId xmlns:a16="http://schemas.microsoft.com/office/drawing/2014/main" id="{A3774741-00D8-467C-9F52-95A0C126CB41}"/>
            </a:ext>
          </a:extLst>
        </xdr:cNvPr>
        <xdr:cNvCxnSpPr/>
      </xdr:nvCxnSpPr>
      <xdr:spPr>
        <a:xfrm>
          <a:off x="18656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a:extLst>
            <a:ext uri="{FF2B5EF4-FFF2-40B4-BE49-F238E27FC236}">
              <a16:creationId xmlns:a16="http://schemas.microsoft.com/office/drawing/2014/main" id="{7DD42281-6F24-4EF0-91F8-8C9C2C4F3A1F}"/>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a:extLst>
            <a:ext uri="{FF2B5EF4-FFF2-40B4-BE49-F238E27FC236}">
              <a16:creationId xmlns:a16="http://schemas.microsoft.com/office/drawing/2014/main" id="{18A6E8FD-A506-4177-A457-6C59016F1096}"/>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a:extLst>
            <a:ext uri="{FF2B5EF4-FFF2-40B4-BE49-F238E27FC236}">
              <a16:creationId xmlns:a16="http://schemas.microsoft.com/office/drawing/2014/main" id="{D239DF3C-C09B-4D4F-AC6F-A33F069DAB6D}"/>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a:extLst>
            <a:ext uri="{FF2B5EF4-FFF2-40B4-BE49-F238E27FC236}">
              <a16:creationId xmlns:a16="http://schemas.microsoft.com/office/drawing/2014/main" id="{7C99BF80-80EB-41CB-8E38-14344D9D7B18}"/>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828" name="n_1mainValue【消防施設】&#10;一人当たり面積">
          <a:extLst>
            <a:ext uri="{FF2B5EF4-FFF2-40B4-BE49-F238E27FC236}">
              <a16:creationId xmlns:a16="http://schemas.microsoft.com/office/drawing/2014/main" id="{89EA67D0-7299-45D8-92F3-5BD68EDA862A}"/>
            </a:ext>
          </a:extLst>
        </xdr:cNvPr>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829" name="n_2mainValue【消防施設】&#10;一人当たり面積">
          <a:extLst>
            <a:ext uri="{FF2B5EF4-FFF2-40B4-BE49-F238E27FC236}">
              <a16:creationId xmlns:a16="http://schemas.microsoft.com/office/drawing/2014/main" id="{75BFB5EF-D161-49F7-9969-B11EC8B76A40}"/>
            </a:ext>
          </a:extLst>
        </xdr:cNvPr>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830" name="n_3mainValue【消防施設】&#10;一人当たり面積">
          <a:extLst>
            <a:ext uri="{FF2B5EF4-FFF2-40B4-BE49-F238E27FC236}">
              <a16:creationId xmlns:a16="http://schemas.microsoft.com/office/drawing/2014/main" id="{163306EA-9D26-440F-807B-DCA9C05F15D7}"/>
            </a:ext>
          </a:extLst>
        </xdr:cNvPr>
        <xdr:cNvSpPr txBox="1"/>
      </xdr:nvSpPr>
      <xdr:spPr>
        <a:xfrm>
          <a:off x="19310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59453</xdr:rowOff>
    </xdr:from>
    <xdr:ext cx="469744" cy="259045"/>
    <xdr:sp macro="" textlink="">
      <xdr:nvSpPr>
        <xdr:cNvPr id="831" name="n_4mainValue【消防施設】&#10;一人当たり面積">
          <a:extLst>
            <a:ext uri="{FF2B5EF4-FFF2-40B4-BE49-F238E27FC236}">
              <a16:creationId xmlns:a16="http://schemas.microsoft.com/office/drawing/2014/main" id="{1607E561-FAD6-4BE9-8B7A-C323E85EE8F6}"/>
            </a:ext>
          </a:extLst>
        </xdr:cNvPr>
        <xdr:cNvSpPr txBox="1"/>
      </xdr:nvSpPr>
      <xdr:spPr>
        <a:xfrm>
          <a:off x="18421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8E498123-71C1-42BE-A5A7-F6B394B628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8B3D6626-24B7-40C0-89EC-8D69112870A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BAE91321-F4F4-40D8-805E-9799C151BD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EFE1E98C-A881-4429-921E-BB1BFB5EC4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4E9A0476-16DD-4A75-BA69-A41A5003341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85DB7011-E37B-48DC-82A6-6E07DCCCE0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75788A40-483C-42F7-B6A1-23ACAC408CC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6AC6D039-EFC7-4FD2-BC46-718CF8E3AF2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5F6D0A85-18D2-4B23-BC28-A4DDFF5F0DB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A409335D-0E09-4C72-827A-2B88F33184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40F7A8AC-9AAE-429A-B0AA-9B4B870191D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A17261BA-6701-4A68-9F90-69771818DAB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18339DAF-5703-4123-8208-5437864BFC8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12D6C339-7E59-470F-B3DE-84BC124B00A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2E17BF96-5857-4116-B9A9-8A741E0D28C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C7D8D9A0-4DC4-48D3-BCC4-0416D8EB726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A71F83E3-0F86-47B6-93C8-FED039CAF17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69C677D6-47AD-4576-B1E9-B7DF44E8E48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B7568BE3-E680-43BF-AE52-2CCFF56D6B1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7BF1E4DA-576B-4689-8899-BFD30A228D8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4A213874-1074-4408-816A-7AE92223654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9A8BFD42-992D-4677-902C-52F36919C63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C2E2D240-8D38-4DAF-943C-7AB0B26EB1F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B12A109B-BE36-4312-BB7F-E8E93C689B6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1CE9100D-1F25-489F-B858-7C37A57C730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D447896F-A00F-44DE-B099-0C7D68FE3053}"/>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43439A70-0778-4EBF-8485-F91C6346E258}"/>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07D68D91-F08F-4BC5-ACFD-29C8E91191A4}"/>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7A09BF05-A2ED-46DA-82DE-B0641133E11A}"/>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F1E75B53-EFE5-46D6-A79B-783D068DDA88}"/>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70380F6B-637D-4C9F-8019-4C94BD651FC0}"/>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9B4CA01F-2891-4EDF-8690-1832EC44E15B}"/>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CC76C323-0037-4F74-AA06-B5E7ACFC254E}"/>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AB4F54FC-938B-4D7A-B94B-41BDD1254467}"/>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F6DF8B00-6A70-4390-817E-276C6838FE44}"/>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F459D4EE-AE56-4F10-99A5-B4F1444FBA30}"/>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7AF86C11-5981-4261-86B4-5EDFBB95876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6127E1C7-07AF-4137-9DFF-39DE8FE767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CBF07C9E-C33F-4D97-97A7-C02C917B0F5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E5851A7F-6020-459F-94D0-431C9003185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D11BDCA-CA45-4487-B18A-30D1BCE6AD7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111942</xdr:rowOff>
    </xdr:from>
    <xdr:to>
      <xdr:col>85</xdr:col>
      <xdr:colOff>177800</xdr:colOff>
      <xdr:row>108</xdr:row>
      <xdr:rowOff>42092</xdr:rowOff>
    </xdr:to>
    <xdr:sp macro="" textlink="">
      <xdr:nvSpPr>
        <xdr:cNvPr id="873" name="楕円 872">
          <a:extLst>
            <a:ext uri="{FF2B5EF4-FFF2-40B4-BE49-F238E27FC236}">
              <a16:creationId xmlns:a16="http://schemas.microsoft.com/office/drawing/2014/main" id="{20CDDEF7-5F20-47AE-B3A7-B47192C47289}"/>
            </a:ext>
          </a:extLst>
        </xdr:cNvPr>
        <xdr:cNvSpPr/>
      </xdr:nvSpPr>
      <xdr:spPr>
        <a:xfrm>
          <a:off x="16268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90369</xdr:rowOff>
    </xdr:from>
    <xdr:ext cx="405111" cy="259045"/>
    <xdr:sp macro="" textlink="">
      <xdr:nvSpPr>
        <xdr:cNvPr id="874" name="【庁舎】&#10;有形固定資産減価償却率該当値テキスト">
          <a:extLst>
            <a:ext uri="{FF2B5EF4-FFF2-40B4-BE49-F238E27FC236}">
              <a16:creationId xmlns:a16="http://schemas.microsoft.com/office/drawing/2014/main" id="{9298A2D2-F776-4481-B52F-7B05442D4561}"/>
            </a:ext>
          </a:extLst>
        </xdr:cNvPr>
        <xdr:cNvSpPr txBox="1"/>
      </xdr:nvSpPr>
      <xdr:spPr>
        <a:xfrm>
          <a:off x="16357600"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80918</xdr:rowOff>
    </xdr:from>
    <xdr:to>
      <xdr:col>81</xdr:col>
      <xdr:colOff>101600</xdr:colOff>
      <xdr:row>108</xdr:row>
      <xdr:rowOff>11068</xdr:rowOff>
    </xdr:to>
    <xdr:sp macro="" textlink="">
      <xdr:nvSpPr>
        <xdr:cNvPr id="875" name="楕円 874">
          <a:extLst>
            <a:ext uri="{FF2B5EF4-FFF2-40B4-BE49-F238E27FC236}">
              <a16:creationId xmlns:a16="http://schemas.microsoft.com/office/drawing/2014/main" id="{BB71B2C2-4321-48C6-B45B-4312BE315A67}"/>
            </a:ext>
          </a:extLst>
        </xdr:cNvPr>
        <xdr:cNvSpPr/>
      </xdr:nvSpPr>
      <xdr:spPr>
        <a:xfrm>
          <a:off x="15430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131718</xdr:rowOff>
    </xdr:from>
    <xdr:to>
      <xdr:col>85</xdr:col>
      <xdr:colOff>127000</xdr:colOff>
      <xdr:row>107</xdr:row>
      <xdr:rowOff>162742</xdr:rowOff>
    </xdr:to>
    <xdr:cxnSp macro="">
      <xdr:nvCxnSpPr>
        <xdr:cNvPr id="876" name="直線コネクタ 875">
          <a:extLst>
            <a:ext uri="{FF2B5EF4-FFF2-40B4-BE49-F238E27FC236}">
              <a16:creationId xmlns:a16="http://schemas.microsoft.com/office/drawing/2014/main" id="{5BD13D3F-2E30-452D-A4D5-F37535E2FC1B}"/>
            </a:ext>
          </a:extLst>
        </xdr:cNvPr>
        <xdr:cNvCxnSpPr/>
      </xdr:nvCxnSpPr>
      <xdr:spPr>
        <a:xfrm>
          <a:off x="15481300" y="1847686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46627</xdr:rowOff>
    </xdr:from>
    <xdr:to>
      <xdr:col>76</xdr:col>
      <xdr:colOff>165100</xdr:colOff>
      <xdr:row>107</xdr:row>
      <xdr:rowOff>148227</xdr:rowOff>
    </xdr:to>
    <xdr:sp macro="" textlink="">
      <xdr:nvSpPr>
        <xdr:cNvPr id="877" name="楕円 876">
          <a:extLst>
            <a:ext uri="{FF2B5EF4-FFF2-40B4-BE49-F238E27FC236}">
              <a16:creationId xmlns:a16="http://schemas.microsoft.com/office/drawing/2014/main" id="{C7A1D24F-0B5B-4062-925B-F6BD2C7E6435}"/>
            </a:ext>
          </a:extLst>
        </xdr:cNvPr>
        <xdr:cNvSpPr/>
      </xdr:nvSpPr>
      <xdr:spPr>
        <a:xfrm>
          <a:off x="14541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97427</xdr:rowOff>
    </xdr:from>
    <xdr:to>
      <xdr:col>81</xdr:col>
      <xdr:colOff>50800</xdr:colOff>
      <xdr:row>107</xdr:row>
      <xdr:rowOff>131718</xdr:rowOff>
    </xdr:to>
    <xdr:cxnSp macro="">
      <xdr:nvCxnSpPr>
        <xdr:cNvPr id="878" name="直線コネクタ 877">
          <a:extLst>
            <a:ext uri="{FF2B5EF4-FFF2-40B4-BE49-F238E27FC236}">
              <a16:creationId xmlns:a16="http://schemas.microsoft.com/office/drawing/2014/main" id="{D34C1ACB-6D30-404E-8199-F22A9A0B5F73}"/>
            </a:ext>
          </a:extLst>
        </xdr:cNvPr>
        <xdr:cNvCxnSpPr/>
      </xdr:nvCxnSpPr>
      <xdr:spPr>
        <a:xfrm>
          <a:off x="14592300" y="184425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12337</xdr:rowOff>
    </xdr:from>
    <xdr:to>
      <xdr:col>72</xdr:col>
      <xdr:colOff>38100</xdr:colOff>
      <xdr:row>107</xdr:row>
      <xdr:rowOff>113937</xdr:rowOff>
    </xdr:to>
    <xdr:sp macro="" textlink="">
      <xdr:nvSpPr>
        <xdr:cNvPr id="879" name="楕円 878">
          <a:extLst>
            <a:ext uri="{FF2B5EF4-FFF2-40B4-BE49-F238E27FC236}">
              <a16:creationId xmlns:a16="http://schemas.microsoft.com/office/drawing/2014/main" id="{BE24DCEC-2119-4E9E-B95D-626F458039D4}"/>
            </a:ext>
          </a:extLst>
        </xdr:cNvPr>
        <xdr:cNvSpPr/>
      </xdr:nvSpPr>
      <xdr:spPr>
        <a:xfrm>
          <a:off x="13652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63137</xdr:rowOff>
    </xdr:from>
    <xdr:to>
      <xdr:col>76</xdr:col>
      <xdr:colOff>114300</xdr:colOff>
      <xdr:row>107</xdr:row>
      <xdr:rowOff>97427</xdr:rowOff>
    </xdr:to>
    <xdr:cxnSp macro="">
      <xdr:nvCxnSpPr>
        <xdr:cNvPr id="880" name="直線コネクタ 879">
          <a:extLst>
            <a:ext uri="{FF2B5EF4-FFF2-40B4-BE49-F238E27FC236}">
              <a16:creationId xmlns:a16="http://schemas.microsoft.com/office/drawing/2014/main" id="{8E909762-1739-4A2A-B4AC-60351FDA0737}"/>
            </a:ext>
          </a:extLst>
        </xdr:cNvPr>
        <xdr:cNvCxnSpPr/>
      </xdr:nvCxnSpPr>
      <xdr:spPr>
        <a:xfrm>
          <a:off x="13703300" y="184082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151130</xdr:rowOff>
    </xdr:from>
    <xdr:to>
      <xdr:col>67</xdr:col>
      <xdr:colOff>101600</xdr:colOff>
      <xdr:row>107</xdr:row>
      <xdr:rowOff>81280</xdr:rowOff>
    </xdr:to>
    <xdr:sp macro="" textlink="">
      <xdr:nvSpPr>
        <xdr:cNvPr id="881" name="楕円 880">
          <a:extLst>
            <a:ext uri="{FF2B5EF4-FFF2-40B4-BE49-F238E27FC236}">
              <a16:creationId xmlns:a16="http://schemas.microsoft.com/office/drawing/2014/main" id="{BA3CBD27-5DC6-4E68-AD96-8114F693BB27}"/>
            </a:ext>
          </a:extLst>
        </xdr:cNvPr>
        <xdr:cNvSpPr/>
      </xdr:nvSpPr>
      <xdr:spPr>
        <a:xfrm>
          <a:off x="1276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30480</xdr:rowOff>
    </xdr:from>
    <xdr:to>
      <xdr:col>71</xdr:col>
      <xdr:colOff>177800</xdr:colOff>
      <xdr:row>107</xdr:row>
      <xdr:rowOff>63137</xdr:rowOff>
    </xdr:to>
    <xdr:cxnSp macro="">
      <xdr:nvCxnSpPr>
        <xdr:cNvPr id="882" name="直線コネクタ 881">
          <a:extLst>
            <a:ext uri="{FF2B5EF4-FFF2-40B4-BE49-F238E27FC236}">
              <a16:creationId xmlns:a16="http://schemas.microsoft.com/office/drawing/2014/main" id="{B6A58749-944C-40A6-BFCE-EDD780D15D65}"/>
            </a:ext>
          </a:extLst>
        </xdr:cNvPr>
        <xdr:cNvCxnSpPr/>
      </xdr:nvCxnSpPr>
      <xdr:spPr>
        <a:xfrm>
          <a:off x="12814300" y="183756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BCFDF481-AFEC-47B7-A7F7-B822CB054EB2}"/>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41A778B5-913C-4B3B-96F9-A4DC56A19928}"/>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FDDA311E-A836-41C8-B233-2BB620095A37}"/>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531F0E8B-18A2-4BE6-8E7A-987313C07443}"/>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2195</xdr:rowOff>
    </xdr:from>
    <xdr:ext cx="405111" cy="259045"/>
    <xdr:sp macro="" textlink="">
      <xdr:nvSpPr>
        <xdr:cNvPr id="887" name="n_1mainValue【庁舎】&#10;有形固定資産減価償却率">
          <a:extLst>
            <a:ext uri="{FF2B5EF4-FFF2-40B4-BE49-F238E27FC236}">
              <a16:creationId xmlns:a16="http://schemas.microsoft.com/office/drawing/2014/main" id="{B66A906C-4BD3-4841-A281-CC3B247E897A}"/>
            </a:ext>
          </a:extLst>
        </xdr:cNvPr>
        <xdr:cNvSpPr txBox="1"/>
      </xdr:nvSpPr>
      <xdr:spPr>
        <a:xfrm>
          <a:off x="152660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139354</xdr:rowOff>
    </xdr:from>
    <xdr:ext cx="405111" cy="259045"/>
    <xdr:sp macro="" textlink="">
      <xdr:nvSpPr>
        <xdr:cNvPr id="888" name="n_2mainValue【庁舎】&#10;有形固定資産減価償却率">
          <a:extLst>
            <a:ext uri="{FF2B5EF4-FFF2-40B4-BE49-F238E27FC236}">
              <a16:creationId xmlns:a16="http://schemas.microsoft.com/office/drawing/2014/main" id="{D4B96AEE-EDD5-479C-93CA-62826D0AE3AB}"/>
            </a:ext>
          </a:extLst>
        </xdr:cNvPr>
        <xdr:cNvSpPr txBox="1"/>
      </xdr:nvSpPr>
      <xdr:spPr>
        <a:xfrm>
          <a:off x="14389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105064</xdr:rowOff>
    </xdr:from>
    <xdr:ext cx="405111" cy="259045"/>
    <xdr:sp macro="" textlink="">
      <xdr:nvSpPr>
        <xdr:cNvPr id="889" name="n_3mainValue【庁舎】&#10;有形固定資産減価償却率">
          <a:extLst>
            <a:ext uri="{FF2B5EF4-FFF2-40B4-BE49-F238E27FC236}">
              <a16:creationId xmlns:a16="http://schemas.microsoft.com/office/drawing/2014/main" id="{7F1CBB1B-C646-4874-B605-D267CB2B48C1}"/>
            </a:ext>
          </a:extLst>
        </xdr:cNvPr>
        <xdr:cNvSpPr txBox="1"/>
      </xdr:nvSpPr>
      <xdr:spPr>
        <a:xfrm>
          <a:off x="135007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72407</xdr:rowOff>
    </xdr:from>
    <xdr:ext cx="405111" cy="259045"/>
    <xdr:sp macro="" textlink="">
      <xdr:nvSpPr>
        <xdr:cNvPr id="890" name="n_4mainValue【庁舎】&#10;有形固定資産減価償却率">
          <a:extLst>
            <a:ext uri="{FF2B5EF4-FFF2-40B4-BE49-F238E27FC236}">
              <a16:creationId xmlns:a16="http://schemas.microsoft.com/office/drawing/2014/main" id="{43C0B0E3-8E77-463A-B7B8-F278809BC196}"/>
            </a:ext>
          </a:extLst>
        </xdr:cNvPr>
        <xdr:cNvSpPr txBox="1"/>
      </xdr:nvSpPr>
      <xdr:spPr>
        <a:xfrm>
          <a:off x="12611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6355803B-647E-499B-81D3-A6120EB2E98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E0315497-18E9-4ADF-82A7-7C44A1CD009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85480286-44EF-473D-ACB7-3E32589700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A9B19B04-DC20-44D4-B6F2-37C51C6A706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7C7C750-D543-4DDD-81FB-6D71F1CE6C7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DB65AFE4-B1F2-4421-8922-3C751C17E63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BD5A87DD-3217-4AD7-96D6-CB880FDF116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65210B4A-95EC-49D3-819E-2D23E5C0640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C2F81BF-F6AB-4995-BFBF-310FAA5A34D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717CF6A7-51DD-4B31-97CA-CBEECEF2244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84201AEB-CA94-4714-AC97-9A8EAEB94D7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A5770E46-8734-42F7-969E-671E6E92ACA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67012C27-0171-4EA4-9440-167C16A9F51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EAEED176-224A-4B21-9B87-DCB94935D8D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22EBFA4B-2F09-4C00-9128-04B19597E9E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18E92FB6-EC52-4237-8B73-A3754E219E5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807C4F1F-0044-45F5-A997-E44D455AF23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E4F9F817-82AB-4D3D-91EE-2FEBF1BCC32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C6D01C7E-9747-4D04-97E8-BC898ADB11B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74243E84-9A23-474D-B5CC-1C975935993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15F0542E-C22D-4A89-81F6-C627BD8FF68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32A7238A-3FC3-4DB9-906A-B5157D70AF1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E614B622-96B8-4B13-9426-D65F5D0F823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3C3F34E-8FCC-448E-BA2B-B6882E8EB28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59B05CAE-6ABF-420B-BAEA-332D8210F31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BEE6A9F0-BE98-49CB-831C-BE9862927A6B}"/>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0D2A3095-4134-476D-A2B8-A80E98E0481E}"/>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C42B8A6C-2D90-4547-ABAC-1533BED17236}"/>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EE0994FF-F274-45A2-9918-F4A80F4677F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32585F3C-5E2D-4CBC-8341-1E109E43808F}"/>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733B49B0-DAE1-410B-8F62-15BF98CCDD2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CBDBBC70-DC15-4B73-B37A-F24104C21691}"/>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C708135C-812E-495A-A90F-4FA2DA5903CC}"/>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1465657B-EA7F-4C41-B58D-77656037A4B1}"/>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E1770F2D-33D3-4061-812A-4480D50CB285}"/>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125E66C1-6563-4448-BDA2-712EED808C24}"/>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71E2D44A-2020-4B36-A9AB-81E003C1A7C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F38C959D-626C-432A-BB28-83A4599C521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942190C6-AC84-4077-99C3-FFBB5F4E6F1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D90D16AC-F9FF-4431-B6F5-C226F0AFC59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E7ED15FD-A437-4A45-88E0-098327FCED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22134</xdr:rowOff>
    </xdr:from>
    <xdr:to>
      <xdr:col>116</xdr:col>
      <xdr:colOff>114300</xdr:colOff>
      <xdr:row>106</xdr:row>
      <xdr:rowOff>123734</xdr:rowOff>
    </xdr:to>
    <xdr:sp macro="" textlink="">
      <xdr:nvSpPr>
        <xdr:cNvPr id="932" name="楕円 931">
          <a:extLst>
            <a:ext uri="{FF2B5EF4-FFF2-40B4-BE49-F238E27FC236}">
              <a16:creationId xmlns:a16="http://schemas.microsoft.com/office/drawing/2014/main" id="{B4366E74-0048-4264-9E81-84DE3A16BA43}"/>
            </a:ext>
          </a:extLst>
        </xdr:cNvPr>
        <xdr:cNvSpPr/>
      </xdr:nvSpPr>
      <xdr:spPr>
        <a:xfrm>
          <a:off x="22110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561</xdr:rowOff>
    </xdr:from>
    <xdr:ext cx="469744" cy="259045"/>
    <xdr:sp macro="" textlink="">
      <xdr:nvSpPr>
        <xdr:cNvPr id="933" name="【庁舎】&#10;一人当たり面積該当値テキスト">
          <a:extLst>
            <a:ext uri="{FF2B5EF4-FFF2-40B4-BE49-F238E27FC236}">
              <a16:creationId xmlns:a16="http://schemas.microsoft.com/office/drawing/2014/main" id="{A6DA61C4-91A1-4EE9-A479-FED246F060AA}"/>
            </a:ext>
          </a:extLst>
        </xdr:cNvPr>
        <xdr:cNvSpPr txBox="1"/>
      </xdr:nvSpPr>
      <xdr:spPr>
        <a:xfrm>
          <a:off x="22199600"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xdr:nvSpPr>
        <xdr:cNvPr id="934" name="楕円 933">
          <a:extLst>
            <a:ext uri="{FF2B5EF4-FFF2-40B4-BE49-F238E27FC236}">
              <a16:creationId xmlns:a16="http://schemas.microsoft.com/office/drawing/2014/main" id="{E927EF6A-71A1-4B6D-B5B4-5944DF2E4A68}"/>
            </a:ext>
          </a:extLst>
        </xdr:cNvPr>
        <xdr:cNvSpPr/>
      </xdr:nvSpPr>
      <xdr:spPr>
        <a:xfrm>
          <a:off x="2127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72934</xdr:rowOff>
    </xdr:from>
    <xdr:to>
      <xdr:col>116</xdr:col>
      <xdr:colOff>63500</xdr:colOff>
      <xdr:row>106</xdr:row>
      <xdr:rowOff>72934</xdr:rowOff>
    </xdr:to>
    <xdr:cxnSp macro="">
      <xdr:nvCxnSpPr>
        <xdr:cNvPr id="935" name="直線コネクタ 934">
          <a:extLst>
            <a:ext uri="{FF2B5EF4-FFF2-40B4-BE49-F238E27FC236}">
              <a16:creationId xmlns:a16="http://schemas.microsoft.com/office/drawing/2014/main" id="{41522882-0FF2-4FA6-948B-9241996AAA5D}"/>
            </a:ext>
          </a:extLst>
        </xdr:cNvPr>
        <xdr:cNvCxnSpPr/>
      </xdr:nvCxnSpPr>
      <xdr:spPr>
        <a:xfrm>
          <a:off x="21323300" y="182466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936" name="楕円 935">
          <a:extLst>
            <a:ext uri="{FF2B5EF4-FFF2-40B4-BE49-F238E27FC236}">
              <a16:creationId xmlns:a16="http://schemas.microsoft.com/office/drawing/2014/main" id="{4AB59037-066F-416E-8132-F2C7FBC0956A}"/>
            </a:ext>
          </a:extLst>
        </xdr:cNvPr>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72934</xdr:rowOff>
    </xdr:from>
    <xdr:to>
      <xdr:col>111</xdr:col>
      <xdr:colOff>177800</xdr:colOff>
      <xdr:row>106</xdr:row>
      <xdr:rowOff>76200</xdr:rowOff>
    </xdr:to>
    <xdr:cxnSp macro="">
      <xdr:nvCxnSpPr>
        <xdr:cNvPr id="937" name="直線コネクタ 936">
          <a:extLst>
            <a:ext uri="{FF2B5EF4-FFF2-40B4-BE49-F238E27FC236}">
              <a16:creationId xmlns:a16="http://schemas.microsoft.com/office/drawing/2014/main" id="{9F235B9D-CE14-4DF4-8ACB-2FC8D3C4EC38}"/>
            </a:ext>
          </a:extLst>
        </xdr:cNvPr>
        <xdr:cNvCxnSpPr/>
      </xdr:nvCxnSpPr>
      <xdr:spPr>
        <a:xfrm flipV="1">
          <a:off x="20434300" y="182466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22134</xdr:rowOff>
    </xdr:from>
    <xdr:to>
      <xdr:col>102</xdr:col>
      <xdr:colOff>165100</xdr:colOff>
      <xdr:row>106</xdr:row>
      <xdr:rowOff>123734</xdr:rowOff>
    </xdr:to>
    <xdr:sp macro="" textlink="">
      <xdr:nvSpPr>
        <xdr:cNvPr id="938" name="楕円 937">
          <a:extLst>
            <a:ext uri="{FF2B5EF4-FFF2-40B4-BE49-F238E27FC236}">
              <a16:creationId xmlns:a16="http://schemas.microsoft.com/office/drawing/2014/main" id="{25882202-68CC-4948-9ABA-50A0BDDE4017}"/>
            </a:ext>
          </a:extLst>
        </xdr:cNvPr>
        <xdr:cNvSpPr/>
      </xdr:nvSpPr>
      <xdr:spPr>
        <a:xfrm>
          <a:off x="19494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72934</xdr:rowOff>
    </xdr:from>
    <xdr:to>
      <xdr:col>107</xdr:col>
      <xdr:colOff>50800</xdr:colOff>
      <xdr:row>106</xdr:row>
      <xdr:rowOff>76200</xdr:rowOff>
    </xdr:to>
    <xdr:cxnSp macro="">
      <xdr:nvCxnSpPr>
        <xdr:cNvPr id="939" name="直線コネクタ 938">
          <a:extLst>
            <a:ext uri="{FF2B5EF4-FFF2-40B4-BE49-F238E27FC236}">
              <a16:creationId xmlns:a16="http://schemas.microsoft.com/office/drawing/2014/main" id="{CF477379-9B1C-4BFD-906E-44B56CD650A7}"/>
            </a:ext>
          </a:extLst>
        </xdr:cNvPr>
        <xdr:cNvCxnSpPr/>
      </xdr:nvCxnSpPr>
      <xdr:spPr>
        <a:xfrm>
          <a:off x="19545300" y="182466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18869</xdr:rowOff>
    </xdr:from>
    <xdr:to>
      <xdr:col>98</xdr:col>
      <xdr:colOff>38100</xdr:colOff>
      <xdr:row>106</xdr:row>
      <xdr:rowOff>120469</xdr:rowOff>
    </xdr:to>
    <xdr:sp macro="" textlink="">
      <xdr:nvSpPr>
        <xdr:cNvPr id="940" name="楕円 939">
          <a:extLst>
            <a:ext uri="{FF2B5EF4-FFF2-40B4-BE49-F238E27FC236}">
              <a16:creationId xmlns:a16="http://schemas.microsoft.com/office/drawing/2014/main" id="{C8BA52FD-3E1D-4FF0-99EA-EAF7D4AD6B70}"/>
            </a:ext>
          </a:extLst>
        </xdr:cNvPr>
        <xdr:cNvSpPr/>
      </xdr:nvSpPr>
      <xdr:spPr>
        <a:xfrm>
          <a:off x="18605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69669</xdr:rowOff>
    </xdr:from>
    <xdr:to>
      <xdr:col>102</xdr:col>
      <xdr:colOff>114300</xdr:colOff>
      <xdr:row>106</xdr:row>
      <xdr:rowOff>72934</xdr:rowOff>
    </xdr:to>
    <xdr:cxnSp macro="">
      <xdr:nvCxnSpPr>
        <xdr:cNvPr id="941" name="直線コネクタ 940">
          <a:extLst>
            <a:ext uri="{FF2B5EF4-FFF2-40B4-BE49-F238E27FC236}">
              <a16:creationId xmlns:a16="http://schemas.microsoft.com/office/drawing/2014/main" id="{388DC6BD-A1EB-4BC7-B46E-2E9C223BD675}"/>
            </a:ext>
          </a:extLst>
        </xdr:cNvPr>
        <xdr:cNvCxnSpPr/>
      </xdr:nvCxnSpPr>
      <xdr:spPr>
        <a:xfrm>
          <a:off x="18656300" y="182433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a:extLst>
            <a:ext uri="{FF2B5EF4-FFF2-40B4-BE49-F238E27FC236}">
              <a16:creationId xmlns:a16="http://schemas.microsoft.com/office/drawing/2014/main" id="{13705ACA-DEC7-4E13-8C6E-A3A07423288D}"/>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a:extLst>
            <a:ext uri="{FF2B5EF4-FFF2-40B4-BE49-F238E27FC236}">
              <a16:creationId xmlns:a16="http://schemas.microsoft.com/office/drawing/2014/main" id="{D2BE0A83-0D77-4119-AA46-0767C894A6CC}"/>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a:extLst>
            <a:ext uri="{FF2B5EF4-FFF2-40B4-BE49-F238E27FC236}">
              <a16:creationId xmlns:a16="http://schemas.microsoft.com/office/drawing/2014/main" id="{D52E776B-9E0C-4406-A105-ECAA128D1909}"/>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a:extLst>
            <a:ext uri="{FF2B5EF4-FFF2-40B4-BE49-F238E27FC236}">
              <a16:creationId xmlns:a16="http://schemas.microsoft.com/office/drawing/2014/main" id="{37805390-8A58-43D0-A2F5-895F37D5B044}"/>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114861</xdr:rowOff>
    </xdr:from>
    <xdr:ext cx="469744" cy="259045"/>
    <xdr:sp macro="" textlink="">
      <xdr:nvSpPr>
        <xdr:cNvPr id="946" name="n_1mainValue【庁舎】&#10;一人当たり面積">
          <a:extLst>
            <a:ext uri="{FF2B5EF4-FFF2-40B4-BE49-F238E27FC236}">
              <a16:creationId xmlns:a16="http://schemas.microsoft.com/office/drawing/2014/main" id="{CE9A240E-FC4E-43FD-9CEA-490EC1B9D999}"/>
            </a:ext>
          </a:extLst>
        </xdr:cNvPr>
        <xdr:cNvSpPr txBox="1"/>
      </xdr:nvSpPr>
      <xdr:spPr>
        <a:xfrm>
          <a:off x="210757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947" name="n_2mainValue【庁舎】&#10;一人当たり面積">
          <a:extLst>
            <a:ext uri="{FF2B5EF4-FFF2-40B4-BE49-F238E27FC236}">
              <a16:creationId xmlns:a16="http://schemas.microsoft.com/office/drawing/2014/main" id="{87B99819-1608-44C3-B7C0-68E990063875}"/>
            </a:ext>
          </a:extLst>
        </xdr:cNvPr>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114861</xdr:rowOff>
    </xdr:from>
    <xdr:ext cx="469744" cy="259045"/>
    <xdr:sp macro="" textlink="">
      <xdr:nvSpPr>
        <xdr:cNvPr id="948" name="n_3mainValue【庁舎】&#10;一人当たり面積">
          <a:extLst>
            <a:ext uri="{FF2B5EF4-FFF2-40B4-BE49-F238E27FC236}">
              <a16:creationId xmlns:a16="http://schemas.microsoft.com/office/drawing/2014/main" id="{EEA56D28-D858-47BE-8B6C-CCAF143A02CD}"/>
            </a:ext>
          </a:extLst>
        </xdr:cNvPr>
        <xdr:cNvSpPr txBox="1"/>
      </xdr:nvSpPr>
      <xdr:spPr>
        <a:xfrm>
          <a:off x="19310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111596</xdr:rowOff>
    </xdr:from>
    <xdr:ext cx="469744" cy="259045"/>
    <xdr:sp macro="" textlink="">
      <xdr:nvSpPr>
        <xdr:cNvPr id="949" name="n_4mainValue【庁舎】&#10;一人当たり面積">
          <a:extLst>
            <a:ext uri="{FF2B5EF4-FFF2-40B4-BE49-F238E27FC236}">
              <a16:creationId xmlns:a16="http://schemas.microsoft.com/office/drawing/2014/main" id="{6593EE3A-7CD0-4ECC-9622-0D74F83F76D4}"/>
            </a:ext>
          </a:extLst>
        </xdr:cNvPr>
        <xdr:cNvSpPr txBox="1"/>
      </xdr:nvSpPr>
      <xdr:spPr>
        <a:xfrm>
          <a:off x="18421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A0C07A2D-BD2C-4105-AFB3-B6FF8F7AE4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D5A61B56-1F35-476F-B3CB-199FD76E009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92E98CFE-11D7-471C-96FE-691CD7581A3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各公共施設の有形固定資産減価償却率は、概ね類似団体内平均値を上回っており、他団体に比して老朽化が進んでいる状況にある。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民一人当たり面積は、市民会館を除き、類似団体内平均値を下回っているが、小規模施設が市内に点在しており、老朽化対策経費や経常的な維持管理費の抑制の観点からも施設の統廃合も含めた総量管理を検討し、効率的・効果的な運用が必要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施設類型別の主な対応状況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「消防施設」の消防庁舎・出張所では、消防の広域化に伴う施設整備を行い、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「市民会館」の文化会館（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SAYAKA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ホール）では、内部設備の一部改修など軽度な老朽化対策は実施したものの、大規模改修は実施できていない状況である。その他の施設につい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も、経年に伴う減価償却の進行により、減価償却率は悪化している。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今後は、公共施設等総合管理計画や個別施設計画に基づく計画的な老朽化対策とともに、総量管理による効果的な運用や安全管理を含め、公共施設の適正管理に努めていく。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58,496
58,024
11.92
23,200,352
22,365,988
822,805
13,135,946
16,510,932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国勢調査の人口の増加及び高齢化率の上昇に伴い基準財政需要額が増加し、一方で基準財政収入額がほぼ横ばいで推移したことにより、財政力指数は</a:t>
          </a:r>
          <a:r>
            <a:rPr kumimoji="1" lang="en-US" altLang="ja-JP" sz="1100">
              <a:latin typeface="ＭＳ Ｐゴシック" panose="020B0600070205080204" pitchFamily="50" charset="-128"/>
              <a:ea typeface="ＭＳ Ｐゴシック" panose="020B0600070205080204" pitchFamily="50" charset="-128"/>
            </a:rPr>
            <a:t>0.68</a:t>
          </a:r>
          <a:r>
            <a:rPr kumimoji="1" lang="ja-JP" altLang="en-US" sz="1100">
              <a:latin typeface="ＭＳ Ｐゴシック" panose="020B0600070205080204" pitchFamily="50" charset="-128"/>
              <a:ea typeface="ＭＳ Ｐゴシック" panose="020B0600070205080204" pitchFamily="50" charset="-128"/>
            </a:rPr>
            <a:t>と前年度比マイナス</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ポイントとなり、類似団体内平均値と比較すると、</a:t>
          </a:r>
          <a:r>
            <a:rPr kumimoji="1" lang="en-US" altLang="ja-JP" sz="1100">
              <a:latin typeface="ＭＳ Ｐゴシック" panose="020B0600070205080204" pitchFamily="50" charset="-128"/>
              <a:ea typeface="ＭＳ Ｐゴシック" panose="020B0600070205080204" pitchFamily="50" charset="-128"/>
            </a:rPr>
            <a:t>0.04</a:t>
          </a:r>
          <a:r>
            <a:rPr kumimoji="1" lang="ja-JP" altLang="en-US" sz="1100">
              <a:latin typeface="ＭＳ Ｐゴシック" panose="020B0600070205080204" pitchFamily="50" charset="-128"/>
              <a:ea typeface="ＭＳ Ｐゴシック" panose="020B0600070205080204" pitchFamily="50" charset="-128"/>
            </a:rPr>
            <a:t>ポイント下回る結果となっている。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今後は市税の徴収強化による徴収率の向上などにより財政基盤の強化に努める。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子ども医療費における対象年齢の拡充等に伴う扶助費の増加により、歳出（経常経費充当一般財源）は増加したものの、普通交付税の財源措置の拡充により、歳入（経常一般財源）は大幅に増加しているため、経常収支比率は</a:t>
          </a:r>
          <a:r>
            <a:rPr kumimoji="1" lang="en-US" altLang="ja-JP" sz="1100">
              <a:latin typeface="ＭＳ Ｐゴシック" panose="020B0600070205080204" pitchFamily="50" charset="-128"/>
              <a:ea typeface="ＭＳ Ｐゴシック" panose="020B0600070205080204" pitchFamily="50" charset="-128"/>
            </a:rPr>
            <a:t>93.6</a:t>
          </a:r>
          <a:r>
            <a:rPr kumimoji="1" lang="ja-JP" altLang="en-US" sz="1100">
              <a:latin typeface="ＭＳ Ｐゴシック" panose="020B0600070205080204" pitchFamily="50" charset="-128"/>
              <a:ea typeface="ＭＳ Ｐゴシック" panose="020B0600070205080204" pitchFamily="50" charset="-128"/>
            </a:rPr>
            <a:t>％と前年度と比較して</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％改善している。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また、類似団体内平均値と比較すると</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ポイント上回っており、令和３年度は地方交付税の財源措置の拡充等一過性・限定的な要因もあることから、今後も行財政改革に基づく事務事業の整理等効率的かつ継続的な行財政運営を進め、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66</xdr:row>
      <xdr:rowOff>125984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10036"/>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125984</xdr:rowOff>
    </xdr:from>
    <xdr:to>
      <xdr:col>19</xdr:col>
      <xdr:colOff>133350</xdr:colOff>
      <xdr:row>66</xdr:row>
      <xdr:rowOff>169418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4416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169418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7760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65</xdr:row>
      <xdr:rowOff>138176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776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158513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75184</xdr:rowOff>
    </xdr:from>
    <xdr:to>
      <xdr:col>19</xdr:col>
      <xdr:colOff>184150</xdr:colOff>
      <xdr:row>67</xdr:row>
      <xdr:rowOff>5334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161561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7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118618</xdr:rowOff>
    </xdr:from>
    <xdr:to>
      <xdr:col>15</xdr:col>
      <xdr:colOff>133350</xdr:colOff>
      <xdr:row>67</xdr:row>
      <xdr:rowOff>48768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33545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2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87376</xdr:rowOff>
    </xdr:from>
    <xdr:to>
      <xdr:col>7</xdr:col>
      <xdr:colOff>31750</xdr:colOff>
      <xdr:row>66</xdr:row>
      <xdr:rowOff>17526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2303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新型コロナウイルスワクチン接種事業に係る経費の増加などにより、物件費は昨年度より増加しているものの、消防事務の広域化によって人件費が大幅に減少した。その結果、類似団体内平均値と比較すると</a:t>
          </a:r>
          <a:r>
            <a:rPr kumimoji="1" lang="en-US" altLang="ja-JP" sz="1100">
              <a:latin typeface="ＭＳ Ｐゴシック" panose="020B0600070205080204" pitchFamily="50" charset="-128"/>
              <a:ea typeface="ＭＳ Ｐゴシック" panose="020B0600070205080204" pitchFamily="50" charset="-128"/>
            </a:rPr>
            <a:t>8,980</a:t>
          </a:r>
          <a:r>
            <a:rPr kumimoji="1" lang="ja-JP" altLang="en-US" sz="1100">
              <a:latin typeface="ＭＳ Ｐゴシック" panose="020B0600070205080204" pitchFamily="50" charset="-128"/>
              <a:ea typeface="ＭＳ Ｐゴシック" panose="020B0600070205080204" pitchFamily="50" charset="-128"/>
            </a:rPr>
            <a:t>円低くなっている。</a:t>
          </a:r>
        </a:p>
        <a:p>
          <a:r>
            <a:rPr kumimoji="1" lang="ja-JP" altLang="en-US" sz="1100">
              <a:latin typeface="ＭＳ Ｐゴシック" panose="020B0600070205080204" pitchFamily="50" charset="-128"/>
              <a:ea typeface="ＭＳ Ｐゴシック" panose="020B0600070205080204" pitchFamily="50" charset="-128"/>
            </a:rPr>
            <a:t>　今後も</a:t>
          </a:r>
          <a:r>
            <a:rPr kumimoji="1" lang="en-US" altLang="ja-JP" sz="1100">
              <a:latin typeface="ＭＳ Ｐゴシック" panose="020B0600070205080204" pitchFamily="50" charset="-128"/>
              <a:ea typeface="ＭＳ Ｐゴシック" panose="020B0600070205080204" pitchFamily="50" charset="-128"/>
            </a:rPr>
            <a:t>RPA</a:t>
          </a:r>
          <a:r>
            <a:rPr kumimoji="1" lang="ja-JP" altLang="en-US" sz="1100">
              <a:latin typeface="ＭＳ Ｐゴシック" panose="020B0600070205080204" pitchFamily="50" charset="-128"/>
              <a:ea typeface="ＭＳ Ｐゴシック" panose="020B0600070205080204" pitchFamily="50" charset="-128"/>
            </a:rPr>
            <a:t>などのデジタル化の推進を含め、事業の合理化、効率化を図ることで物件費の抑制や人件費の適正化に努める。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71141</xdr:rowOff>
    </xdr:from>
    <xdr:to>
      <xdr:col>23</xdr:col>
      <xdr:colOff>133350</xdr:colOff>
      <xdr:row>82</xdr:row>
      <xdr:rowOff>143072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130041"/>
          <a:ext cx="838200" cy="7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29787</xdr:rowOff>
    </xdr:from>
    <xdr:to>
      <xdr:col>19</xdr:col>
      <xdr:colOff>133350</xdr:colOff>
      <xdr:row>82</xdr:row>
      <xdr:rowOff>143072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88687"/>
          <a:ext cx="889000" cy="11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167546</xdr:rowOff>
    </xdr:from>
    <xdr:to>
      <xdr:col>15</xdr:col>
      <xdr:colOff>82550</xdr:colOff>
      <xdr:row>82</xdr:row>
      <xdr:rowOff>29787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54996"/>
          <a:ext cx="889000" cy="3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167546</xdr:rowOff>
    </xdr:from>
    <xdr:to>
      <xdr:col>11</xdr:col>
      <xdr:colOff>31750</xdr:colOff>
      <xdr:row>81</xdr:row>
      <xdr:rowOff>167582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54996"/>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20341</xdr:rowOff>
    </xdr:from>
    <xdr:to>
      <xdr:col>23</xdr:col>
      <xdr:colOff>184150</xdr:colOff>
      <xdr:row>82</xdr:row>
      <xdr:rowOff>121941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7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36868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2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92272</xdr:rowOff>
    </xdr:from>
    <xdr:to>
      <xdr:col>19</xdr:col>
      <xdr:colOff>184150</xdr:colOff>
      <xdr:row>83</xdr:row>
      <xdr:rowOff>22422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7199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150437</xdr:rowOff>
    </xdr:from>
    <xdr:to>
      <xdr:col>15</xdr:col>
      <xdr:colOff>133350</xdr:colOff>
      <xdr:row>82</xdr:row>
      <xdr:rowOff>80587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65364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2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116746</xdr:rowOff>
    </xdr:from>
    <xdr:to>
      <xdr:col>11</xdr:col>
      <xdr:colOff>82550</xdr:colOff>
      <xdr:row>82</xdr:row>
      <xdr:rowOff>46896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31673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9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116782</xdr:rowOff>
    </xdr:from>
    <xdr:to>
      <xdr:col>7</xdr:col>
      <xdr:colOff>31750</xdr:colOff>
      <xdr:row>82</xdr:row>
      <xdr:rowOff>46932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31709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9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年度以降、時限的な給与削減措置や総合的見直し及び給与構造改革の取扱いが国と異なっていたため、類似団体内平均値と比較すると上回る結果となっている。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年度においては、中堅職員の退職による影響や経験年数階層の変動により、前年度比プラス</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ポイントとなった。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今後も、国家公務員や民間企業の給与水準との均衡を図りながら、時代の変化に対応した適正な給与制度の運用に努める。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136979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88</xdr:row>
      <xdr:rowOff>17236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497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51707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1048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集中改革プラン以降、平成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年度以降の定員管理については、集中改革プランの最終目標値（</a:t>
          </a:r>
          <a:r>
            <a:rPr kumimoji="1" lang="en-US" altLang="ja-JP" sz="1100">
              <a:latin typeface="ＭＳ Ｐゴシック" panose="020B0600070205080204" pitchFamily="50" charset="-128"/>
              <a:ea typeface="ＭＳ Ｐゴシック" panose="020B0600070205080204" pitchFamily="50" charset="-128"/>
            </a:rPr>
            <a:t>421</a:t>
          </a:r>
          <a:r>
            <a:rPr kumimoji="1" lang="ja-JP" altLang="en-US" sz="1100">
              <a:latin typeface="ＭＳ Ｐゴシック" panose="020B0600070205080204" pitchFamily="50" charset="-128"/>
              <a:ea typeface="ＭＳ Ｐゴシック" panose="020B0600070205080204" pitchFamily="50" charset="-128"/>
            </a:rPr>
            <a:t>人）を上回らない範囲内で定員管理の数値目標を設定してきた。</a:t>
          </a:r>
        </a:p>
        <a:p>
          <a:r>
            <a:rPr kumimoji="1" lang="ja-JP" altLang="en-US" sz="1100">
              <a:latin typeface="ＭＳ Ｐゴシック" panose="020B0600070205080204" pitchFamily="50" charset="-128"/>
              <a:ea typeface="ＭＳ Ｐゴシック" panose="020B0600070205080204" pitchFamily="50" charset="-128"/>
            </a:rPr>
            <a:t>　人口千人当たり職員数は、目標値に基づき職員数を増やさず対応してきたことや消防を広域化したこと等により、令和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年度以降は類似団体内平均値を下回る状況となっている。</a:t>
          </a:r>
        </a:p>
        <a:p>
          <a:r>
            <a:rPr kumimoji="1" lang="ja-JP" altLang="en-US" sz="1100">
              <a:latin typeface="ＭＳ Ｐゴシック" panose="020B0600070205080204" pitchFamily="50" charset="-128"/>
              <a:ea typeface="ＭＳ Ｐゴシック" panose="020B0600070205080204" pitchFamily="50" charset="-128"/>
            </a:rPr>
            <a:t>　今後は、多様化する行政需要への適切な対応を図っていくため、行政需要に見合う人員配置や組織体制の整備及び定年引上げへの対応も踏まえ策定した、新たな「大阪狭山市定員管理計画」に基づき、職員の年齢構成を平準化するための弾力的な対応も行いながら、中長期的な将来を見据え、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146579</xdr:rowOff>
    </xdr:from>
    <xdr:to>
      <xdr:col>81</xdr:col>
      <xdr:colOff>44450</xdr:colOff>
      <xdr:row>59</xdr:row>
      <xdr:rowOff>150601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6212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146579</xdr:rowOff>
    </xdr:from>
    <xdr:to>
      <xdr:col>77</xdr:col>
      <xdr:colOff>44450</xdr:colOff>
      <xdr:row>61</xdr:row>
      <xdr:rowOff>14817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62129"/>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14817</xdr:rowOff>
    </xdr:from>
    <xdr:to>
      <xdr:col>72</xdr:col>
      <xdr:colOff>203200</xdr:colOff>
      <xdr:row>61</xdr:row>
      <xdr:rowOff>32914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7326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32914</xdr:rowOff>
    </xdr:from>
    <xdr:to>
      <xdr:col>68</xdr:col>
      <xdr:colOff>152400</xdr:colOff>
      <xdr:row>61</xdr:row>
      <xdr:rowOff>46990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9136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99801</xdr:rowOff>
    </xdr:from>
    <xdr:to>
      <xdr:col>81</xdr:col>
      <xdr:colOff>95250</xdr:colOff>
      <xdr:row>60</xdr:row>
      <xdr:rowOff>29951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116328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6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95779</xdr:rowOff>
    </xdr:from>
    <xdr:to>
      <xdr:col>77</xdr:col>
      <xdr:colOff>95250</xdr:colOff>
      <xdr:row>60</xdr:row>
      <xdr:rowOff>25929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36106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8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135467</xdr:rowOff>
    </xdr:from>
    <xdr:to>
      <xdr:col>73</xdr:col>
      <xdr:colOff>44450</xdr:colOff>
      <xdr:row>61</xdr:row>
      <xdr:rowOff>65617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50394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153564</xdr:rowOff>
    </xdr:from>
    <xdr:to>
      <xdr:col>68</xdr:col>
      <xdr:colOff>203200</xdr:colOff>
      <xdr:row>61</xdr:row>
      <xdr:rowOff>83714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68491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過去に発行した教育施設に係る建設地方債の償還開始等により一般会計等に係る公債費（元利償還金）が増加したため、実質公債費比率（３カ年平均）は前年度より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ポイント悪化したが、類似団体内平均値と比較すると</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今後は公共施設の維持・管理等について計画的かつ効率的な執行に努め、可能な限り新規の起債発行を抑制し、財政の健全化に努める。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137583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5978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73237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3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57150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3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137583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地方債残高や公営企業等繰入見込額、退職手当負担見込額の減少等により将来負担額が減少し、令和３年度の将来負担比率はマイナスとなった。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今後も計画的な地方債の発行及び残高管理に努める。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108444</xdr:rowOff>
    </xdr:from>
    <xdr:to>
      <xdr:col>64</xdr:col>
      <xdr:colOff>152400</xdr:colOff>
      <xdr:row>14</xdr:row>
      <xdr:rowOff>38594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3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48771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0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58,496
58,024
11.92
23,200,352
22,365,988
822,805
13,135,946
16,510,932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令和３年度については、消防事務の広域化等により、令和２年度よりも大幅に減少した。</a:t>
          </a:r>
        </a:p>
        <a:p>
          <a:r>
            <a:rPr kumimoji="1" lang="ja-JP" altLang="en-US" sz="1300">
              <a:latin typeface="ＭＳ Ｐゴシック" panose="020B0600070205080204" pitchFamily="50" charset="-128"/>
              <a:ea typeface="ＭＳ Ｐゴシック" panose="020B0600070205080204" pitchFamily="50" charset="-128"/>
            </a:rPr>
            <a:t>　今後も、人件費の抑制に努めるとともに、国家公務員や民間企業の給与水準との均衡を図りながら、時代の変化に対応した適正な給与制度の運用に努める。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39</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9200"/>
          <a:ext cx="8382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18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39</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19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1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72390</xdr:rowOff>
    </xdr:from>
    <xdr:to>
      <xdr:col>20</xdr:col>
      <xdr:colOff>38100</xdr:colOff>
      <xdr:row>40</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消防事務の広域化等に伴い、前年度より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ポイント減少したが、経常収支比率は類似団体内平均値に比べ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本市では、施設の維持管理について指定管理者制度を活用し民間企業へ委託するなど、効率的な予算執行に努めているが、行政サービスの多様化による委託業務の増加が顕著である。今後も行政規模に応じたサービス水準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20</xdr:row>
      <xdr:rowOff>110672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3328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110672</xdr:rowOff>
    </xdr:from>
    <xdr:to>
      <xdr:col>78</xdr:col>
      <xdr:colOff>69850</xdr:colOff>
      <xdr:row>21</xdr:row>
      <xdr:rowOff>4536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5396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99786</xdr:rowOff>
    </xdr:from>
    <xdr:to>
      <xdr:col>73</xdr:col>
      <xdr:colOff>180975</xdr:colOff>
      <xdr:row>21</xdr:row>
      <xdr:rowOff>4536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528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23586</xdr:rowOff>
    </xdr:from>
    <xdr:to>
      <xdr:col>69</xdr:col>
      <xdr:colOff>92075</xdr:colOff>
      <xdr:row>20</xdr:row>
      <xdr:rowOff>99786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52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24493</xdr:rowOff>
    </xdr:from>
    <xdr:to>
      <xdr:col>82</xdr:col>
      <xdr:colOff>158750</xdr:colOff>
      <xdr:row>19</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168020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59872</xdr:rowOff>
    </xdr:from>
    <xdr:to>
      <xdr:col>78</xdr:col>
      <xdr:colOff>120650</xdr:colOff>
      <xdr:row>20</xdr:row>
      <xdr:rowOff>161472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146249</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7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125186</xdr:rowOff>
    </xdr:from>
    <xdr:to>
      <xdr:col>74</xdr:col>
      <xdr:colOff>31750</xdr:colOff>
      <xdr:row>21</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40113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48986</xdr:rowOff>
    </xdr:from>
    <xdr:to>
      <xdr:col>69</xdr:col>
      <xdr:colOff>142875</xdr:colOff>
      <xdr:row>20</xdr:row>
      <xdr:rowOff>150586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135363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144236</xdr:rowOff>
    </xdr:from>
    <xdr:to>
      <xdr:col>65</xdr:col>
      <xdr:colOff>53975</xdr:colOff>
      <xdr:row>20</xdr:row>
      <xdr:rowOff>74386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59163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ポイント増加したが、これは、対象年齢を拡充した子ども医療費及び自立支援給付費の増加が主な原因である。　</a:t>
          </a:r>
        </a:p>
        <a:p>
          <a:r>
            <a:rPr kumimoji="1" lang="ja-JP" altLang="en-US" sz="1300">
              <a:latin typeface="ＭＳ Ｐゴシック" panose="020B0600070205080204" pitchFamily="50" charset="-128"/>
              <a:ea typeface="ＭＳ Ｐゴシック" panose="020B0600070205080204" pitchFamily="50" charset="-128"/>
            </a:rPr>
            <a:t>　扶助費は今後も増加傾向が見込まれるため、給付制度の制度改正や運用に注視しつつ、受益者負担の適正化を含め財源の確保と給付の適正化に努める。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4535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91622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118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91622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33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132443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57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ポイント上回っており、前年度比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介護保険や後期高齢者医療保険等の特別会計への繰出金が増加しているものの、経常一般財源が大幅に増加しているためである。</a:t>
          </a:r>
        </a:p>
        <a:p>
          <a:r>
            <a:rPr kumimoji="1" lang="ja-JP" altLang="en-US" sz="1300">
              <a:latin typeface="ＭＳ Ｐゴシック" panose="020B0600070205080204" pitchFamily="50" charset="-128"/>
              <a:ea typeface="ＭＳ Ｐゴシック" panose="020B0600070205080204" pitchFamily="50" charset="-128"/>
            </a:rPr>
            <a:t>　今後、適正な受益者負担割合の設定と、徴収強化を図り、健全化に努める。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15422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118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15422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4535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121557</xdr:rowOff>
    </xdr:from>
    <xdr:to>
      <xdr:col>69</xdr:col>
      <xdr:colOff>92075</xdr:colOff>
      <xdr:row>56</xdr:row>
      <xdr:rowOff>143328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22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50999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70757</xdr:rowOff>
    </xdr:from>
    <xdr:to>
      <xdr:col>65</xdr:col>
      <xdr:colOff>53975</xdr:colOff>
      <xdr:row>57</xdr:row>
      <xdr:rowOff>907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11084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消防事務の広域化による負担金の増により、前年度と比較して</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類似団体内平均値と比べると、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ポイント下回っており、過去の行財政改革における、各種補助金や助成金の支給基準や金額の見直しによる適正化の効果が続いている。</a:t>
          </a:r>
        </a:p>
        <a:p>
          <a:r>
            <a:rPr kumimoji="1" lang="ja-JP" altLang="en-US" sz="1300">
              <a:latin typeface="ＭＳ Ｐゴシック" panose="020B0600070205080204" pitchFamily="50" charset="-128"/>
              <a:ea typeface="ＭＳ Ｐゴシック" panose="020B0600070205080204" pitchFamily="50" charset="-128"/>
            </a:rPr>
            <a:t>　今後も社会情勢の変化に注視しつつ、適正な執行に努める。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36</xdr:row>
      <xdr:rowOff>81280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038596"/>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60706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038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65278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061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92710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過年度に発行した教育施設に係る建設事業債の償還開始等により、決算額は増加したものの、経常一般財源の増加に伴い、前年度と比較して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ポイント下回っているものの、今後、各公共施設の老朽化に伴う施設改修が控えているため、計画的かつ効率的な事業の執行及び、起債の抑制に努める。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1724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77</xdr:row>
      <xdr:rowOff>8889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41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165100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41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ポイント上回っているが、前年度と比べ</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主な要因は、消防事務の広域化による人件費・物件費の減少等である。</a:t>
          </a:r>
        </a:p>
        <a:p>
          <a:r>
            <a:rPr kumimoji="1" lang="ja-JP" altLang="en-US" sz="1300">
              <a:latin typeface="ＭＳ Ｐゴシック" panose="020B0600070205080204" pitchFamily="50" charset="-128"/>
              <a:ea typeface="ＭＳ Ｐゴシック" panose="020B0600070205080204" pitchFamily="50" charset="-128"/>
            </a:rPr>
            <a:t>　今後も物件費の抑制や人件費の適正化に努める。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79</xdr:row>
      <xdr:rowOff>133858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49552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133858</xdr:rowOff>
    </xdr:from>
    <xdr:to>
      <xdr:col>78</xdr:col>
      <xdr:colOff>69850</xdr:colOff>
      <xdr:row>80</xdr:row>
      <xdr:rowOff>17272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6784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33274</xdr:rowOff>
    </xdr:from>
    <xdr:to>
      <xdr:col>73</xdr:col>
      <xdr:colOff>180975</xdr:colOff>
      <xdr:row>80</xdr:row>
      <xdr:rowOff>17272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57782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33274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550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83058</xdr:rowOff>
    </xdr:from>
    <xdr:to>
      <xdr:col>78</xdr:col>
      <xdr:colOff>120650</xdr:colOff>
      <xdr:row>80</xdr:row>
      <xdr:rowOff>13208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169435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137922</xdr:rowOff>
    </xdr:from>
    <xdr:to>
      <xdr:col>74</xdr:col>
      <xdr:colOff>31750</xdr:colOff>
      <xdr:row>80</xdr:row>
      <xdr:rowOff>68072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52849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153924</xdr:rowOff>
    </xdr:from>
    <xdr:to>
      <xdr:col>69</xdr:col>
      <xdr:colOff>142875</xdr:colOff>
      <xdr:row>79</xdr:row>
      <xdr:rowOff>84074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68851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126492</xdr:rowOff>
    </xdr:from>
    <xdr:to>
      <xdr:col>65</xdr:col>
      <xdr:colOff>53975</xdr:colOff>
      <xdr:row>79</xdr:row>
      <xdr:rowOff>56642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41419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161644</xdr:rowOff>
    </xdr:from>
    <xdr:to>
      <xdr:col>29</xdr:col>
      <xdr:colOff>127000</xdr:colOff>
      <xdr:row>18</xdr:row>
      <xdr:rowOff>137216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23919"/>
          <a:ext cx="647700" cy="147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157088</xdr:rowOff>
    </xdr:from>
    <xdr:to>
      <xdr:col>26</xdr:col>
      <xdr:colOff>50800</xdr:colOff>
      <xdr:row>17</xdr:row>
      <xdr:rowOff>161644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19363"/>
          <a:ext cx="698500" cy="4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157088</xdr:rowOff>
    </xdr:from>
    <xdr:to>
      <xdr:col>22</xdr:col>
      <xdr:colOff>114300</xdr:colOff>
      <xdr:row>17</xdr:row>
      <xdr:rowOff>168077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19363"/>
          <a:ext cx="698500" cy="10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168077</xdr:rowOff>
    </xdr:from>
    <xdr:to>
      <xdr:col>18</xdr:col>
      <xdr:colOff>177800</xdr:colOff>
      <xdr:row>18</xdr:row>
      <xdr:rowOff>3142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0352"/>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86416</xdr:rowOff>
    </xdr:from>
    <xdr:to>
      <xdr:col>29</xdr:col>
      <xdr:colOff>177800</xdr:colOff>
      <xdr:row>19</xdr:row>
      <xdr:rowOff>16566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0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58493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110844</xdr:rowOff>
    </xdr:from>
    <xdr:to>
      <xdr:col>26</xdr:col>
      <xdr:colOff>101600</xdr:colOff>
      <xdr:row>18</xdr:row>
      <xdr:rowOff>40994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73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25771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59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106288</xdr:rowOff>
    </xdr:from>
    <xdr:to>
      <xdr:col>22</xdr:col>
      <xdr:colOff>165100</xdr:colOff>
      <xdr:row>18</xdr:row>
      <xdr:rowOff>36438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46615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3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117277</xdr:rowOff>
    </xdr:from>
    <xdr:to>
      <xdr:col>19</xdr:col>
      <xdr:colOff>38100</xdr:colOff>
      <xdr:row>18</xdr:row>
      <xdr:rowOff>47427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57604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123792</xdr:rowOff>
    </xdr:from>
    <xdr:to>
      <xdr:col>15</xdr:col>
      <xdr:colOff>101600</xdr:colOff>
      <xdr:row>18</xdr:row>
      <xdr:rowOff>53942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6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64119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101984</xdr:rowOff>
    </xdr:from>
    <xdr:to>
      <xdr:col>29</xdr:col>
      <xdr:colOff>127000</xdr:colOff>
      <xdr:row>36</xdr:row>
      <xdr:rowOff>140226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55234"/>
          <a:ext cx="647700" cy="38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140226</xdr:rowOff>
    </xdr:from>
    <xdr:to>
      <xdr:col>26</xdr:col>
      <xdr:colOff>50800</xdr:colOff>
      <xdr:row>37</xdr:row>
      <xdr:rowOff>18350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93476"/>
          <a:ext cx="698500" cy="4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18350</xdr:rowOff>
    </xdr:from>
    <xdr:to>
      <xdr:col>22</xdr:col>
      <xdr:colOff>114300</xdr:colOff>
      <xdr:row>37</xdr:row>
      <xdr:rowOff>86211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43050"/>
          <a:ext cx="698500" cy="67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34972</xdr:rowOff>
    </xdr:from>
    <xdr:to>
      <xdr:col>18</xdr:col>
      <xdr:colOff>177800</xdr:colOff>
      <xdr:row>37</xdr:row>
      <xdr:rowOff>86211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59672"/>
          <a:ext cx="698500" cy="5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51184</xdr:rowOff>
    </xdr:from>
    <xdr:to>
      <xdr:col>29</xdr:col>
      <xdr:colOff>177800</xdr:colOff>
      <xdr:row>36</xdr:row>
      <xdr:rowOff>152784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0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23261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7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89426</xdr:rowOff>
    </xdr:from>
    <xdr:to>
      <xdr:col>26</xdr:col>
      <xdr:colOff>101600</xdr:colOff>
      <xdr:row>37</xdr:row>
      <xdr:rowOff>19576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42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4353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29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139000</xdr:rowOff>
    </xdr:from>
    <xdr:to>
      <xdr:col>22</xdr:col>
      <xdr:colOff>165100</xdr:colOff>
      <xdr:row>37</xdr:row>
      <xdr:rowOff>69150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92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53927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35411</xdr:rowOff>
    </xdr:from>
    <xdr:to>
      <xdr:col>19</xdr:col>
      <xdr:colOff>38100</xdr:colOff>
      <xdr:row>37</xdr:row>
      <xdr:rowOff>137011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6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121788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4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155622</xdr:rowOff>
    </xdr:from>
    <xdr:to>
      <xdr:col>15</xdr:col>
      <xdr:colOff>101600</xdr:colOff>
      <xdr:row>37</xdr:row>
      <xdr:rowOff>85772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0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70549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9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58,496
58,024
11.92
23,200,352
22,365,988
822,805
13,135,946
16,510,932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170980</xdr:rowOff>
    </xdr:from>
    <xdr:to>
      <xdr:col>24</xdr:col>
      <xdr:colOff>63500</xdr:colOff>
      <xdr:row>36</xdr:row>
      <xdr:rowOff>159322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71730"/>
          <a:ext cx="838200" cy="1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170980</xdr:rowOff>
    </xdr:from>
    <xdr:to>
      <xdr:col>19</xdr:col>
      <xdr:colOff>177800</xdr:colOff>
      <xdr:row>36</xdr:row>
      <xdr:rowOff>67443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1730"/>
          <a:ext cx="889000" cy="6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67443</xdr:rowOff>
    </xdr:from>
    <xdr:to>
      <xdr:col>15</xdr:col>
      <xdr:colOff>50800</xdr:colOff>
      <xdr:row>36</xdr:row>
      <xdr:rowOff>134900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9643"/>
          <a:ext cx="889000" cy="6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127260</xdr:rowOff>
    </xdr:from>
    <xdr:to>
      <xdr:col>10</xdr:col>
      <xdr:colOff>114300</xdr:colOff>
      <xdr:row>36</xdr:row>
      <xdr:rowOff>134900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99460"/>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108522</xdr:rowOff>
    </xdr:from>
    <xdr:to>
      <xdr:col>24</xdr:col>
      <xdr:colOff>114300</xdr:colOff>
      <xdr:row>37</xdr:row>
      <xdr:rowOff>38672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86949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120180</xdr:rowOff>
    </xdr:from>
    <xdr:to>
      <xdr:col>20</xdr:col>
      <xdr:colOff>38100</xdr:colOff>
      <xdr:row>36</xdr:row>
      <xdr:rowOff>50330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66857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16643</xdr:rowOff>
    </xdr:from>
    <xdr:to>
      <xdr:col>15</xdr:col>
      <xdr:colOff>101600</xdr:colOff>
      <xdr:row>36</xdr:row>
      <xdr:rowOff>118243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134770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84100</xdr:rowOff>
    </xdr:from>
    <xdr:to>
      <xdr:col>10</xdr:col>
      <xdr:colOff>165100</xdr:colOff>
      <xdr:row>37</xdr:row>
      <xdr:rowOff>14250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30777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76460</xdr:rowOff>
    </xdr:from>
    <xdr:to>
      <xdr:col>6</xdr:col>
      <xdr:colOff>38100</xdr:colOff>
      <xdr:row>37</xdr:row>
      <xdr:rowOff>6610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23137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95072</xdr:rowOff>
    </xdr:from>
    <xdr:to>
      <xdr:col>24</xdr:col>
      <xdr:colOff>63500</xdr:colOff>
      <xdr:row>56</xdr:row>
      <xdr:rowOff>129946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96272"/>
          <a:ext cx="838200" cy="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129946</xdr:rowOff>
    </xdr:from>
    <xdr:to>
      <xdr:col>19</xdr:col>
      <xdr:colOff>177800</xdr:colOff>
      <xdr:row>57</xdr:row>
      <xdr:rowOff>51562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31146"/>
          <a:ext cx="889000" cy="9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51562</xdr:rowOff>
    </xdr:from>
    <xdr:to>
      <xdr:col>15</xdr:col>
      <xdr:colOff>50800</xdr:colOff>
      <xdr:row>57</xdr:row>
      <xdr:rowOff>76251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24212"/>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69418</xdr:rowOff>
    </xdr:from>
    <xdr:to>
      <xdr:col>10</xdr:col>
      <xdr:colOff>114300</xdr:colOff>
      <xdr:row>57</xdr:row>
      <xdr:rowOff>76251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42068"/>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44272</xdr:rowOff>
    </xdr:from>
    <xdr:to>
      <xdr:col>24</xdr:col>
      <xdr:colOff>114300</xdr:colOff>
      <xdr:row>56</xdr:row>
      <xdr:rowOff>145872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67149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9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79146</xdr:rowOff>
    </xdr:from>
    <xdr:to>
      <xdr:col>20</xdr:col>
      <xdr:colOff>38100</xdr:colOff>
      <xdr:row>57</xdr:row>
      <xdr:rowOff>9296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25823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762</xdr:rowOff>
    </xdr:from>
    <xdr:to>
      <xdr:col>15</xdr:col>
      <xdr:colOff>101600</xdr:colOff>
      <xdr:row>57</xdr:row>
      <xdr:rowOff>102362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118889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25451</xdr:rowOff>
    </xdr:from>
    <xdr:to>
      <xdr:col>10</xdr:col>
      <xdr:colOff>165100</xdr:colOff>
      <xdr:row>57</xdr:row>
      <xdr:rowOff>127051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143578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18618</xdr:rowOff>
    </xdr:from>
    <xdr:to>
      <xdr:col>6</xdr:col>
      <xdr:colOff>38100</xdr:colOff>
      <xdr:row>57</xdr:row>
      <xdr:rowOff>120218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136745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81635</xdr:rowOff>
    </xdr:from>
    <xdr:to>
      <xdr:col>24</xdr:col>
      <xdr:colOff>63500</xdr:colOff>
      <xdr:row>79</xdr:row>
      <xdr:rowOff>83530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626185"/>
          <a:ext cx="8382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81178</xdr:rowOff>
    </xdr:from>
    <xdr:to>
      <xdr:col>19</xdr:col>
      <xdr:colOff>177800</xdr:colOff>
      <xdr:row>79</xdr:row>
      <xdr:rowOff>81635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6257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80753</xdr:rowOff>
    </xdr:from>
    <xdr:to>
      <xdr:col>15</xdr:col>
      <xdr:colOff>50800</xdr:colOff>
      <xdr:row>79</xdr:row>
      <xdr:rowOff>81178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625303"/>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80753</xdr:rowOff>
    </xdr:from>
    <xdr:to>
      <xdr:col>10</xdr:col>
      <xdr:colOff>114300</xdr:colOff>
      <xdr:row>79</xdr:row>
      <xdr:rowOff>81800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625303"/>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32730</xdr:rowOff>
    </xdr:from>
    <xdr:to>
      <xdr:col>24</xdr:col>
      <xdr:colOff>114300</xdr:colOff>
      <xdr:row>79</xdr:row>
      <xdr:rowOff>134330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119107</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92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30835</xdr:rowOff>
    </xdr:from>
    <xdr:to>
      <xdr:col>20</xdr:col>
      <xdr:colOff>38100</xdr:colOff>
      <xdr:row>79</xdr:row>
      <xdr:rowOff>132435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123562</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68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30378</xdr:rowOff>
    </xdr:from>
    <xdr:to>
      <xdr:col>15</xdr:col>
      <xdr:colOff>101600</xdr:colOff>
      <xdr:row>79</xdr:row>
      <xdr:rowOff>131978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123105</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67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29953</xdr:rowOff>
    </xdr:from>
    <xdr:to>
      <xdr:col>10</xdr:col>
      <xdr:colOff>165100</xdr:colOff>
      <xdr:row>79</xdr:row>
      <xdr:rowOff>131553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122680</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67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31000</xdr:rowOff>
    </xdr:from>
    <xdr:to>
      <xdr:col>6</xdr:col>
      <xdr:colOff>38100</xdr:colOff>
      <xdr:row>79</xdr:row>
      <xdr:rowOff>132600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123727</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6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36957</xdr:rowOff>
    </xdr:from>
    <xdr:to>
      <xdr:col>24</xdr:col>
      <xdr:colOff>63500</xdr:colOff>
      <xdr:row>98</xdr:row>
      <xdr:rowOff>55499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96157"/>
          <a:ext cx="838200" cy="3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55499</xdr:rowOff>
    </xdr:from>
    <xdr:to>
      <xdr:col>19</xdr:col>
      <xdr:colOff>177800</xdr:colOff>
      <xdr:row>98</xdr:row>
      <xdr:rowOff>144298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57599"/>
          <a:ext cx="889000" cy="8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144298</xdr:rowOff>
    </xdr:from>
    <xdr:to>
      <xdr:col>15</xdr:col>
      <xdr:colOff>50800</xdr:colOff>
      <xdr:row>99</xdr:row>
      <xdr:rowOff>70701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46398"/>
          <a:ext cx="889000" cy="9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70701</xdr:rowOff>
    </xdr:from>
    <xdr:to>
      <xdr:col>10</xdr:col>
      <xdr:colOff>114300</xdr:colOff>
      <xdr:row>99</xdr:row>
      <xdr:rowOff>74244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44251"/>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157607</xdr:rowOff>
    </xdr:from>
    <xdr:to>
      <xdr:col>24</xdr:col>
      <xdr:colOff>114300</xdr:colOff>
      <xdr:row>96</xdr:row>
      <xdr:rowOff>87757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4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9034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9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4699</xdr:rowOff>
    </xdr:from>
    <xdr:to>
      <xdr:col>20</xdr:col>
      <xdr:colOff>38100</xdr:colOff>
      <xdr:row>98</xdr:row>
      <xdr:rowOff>106299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122826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8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93498</xdr:rowOff>
    </xdr:from>
    <xdr:to>
      <xdr:col>15</xdr:col>
      <xdr:colOff>101600</xdr:colOff>
      <xdr:row>99</xdr:row>
      <xdr:rowOff>23648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14775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8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19901</xdr:rowOff>
    </xdr:from>
    <xdr:to>
      <xdr:col>10</xdr:col>
      <xdr:colOff>165100</xdr:colOff>
      <xdr:row>99</xdr:row>
      <xdr:rowOff>121501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112628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8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23444</xdr:rowOff>
    </xdr:from>
    <xdr:to>
      <xdr:col>6</xdr:col>
      <xdr:colOff>38100</xdr:colOff>
      <xdr:row>99</xdr:row>
      <xdr:rowOff>125044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9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116171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8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52092</xdr:rowOff>
    </xdr:from>
    <xdr:to>
      <xdr:col>55</xdr:col>
      <xdr:colOff>0</xdr:colOff>
      <xdr:row>37</xdr:row>
      <xdr:rowOff>1451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67042"/>
          <a:ext cx="838200" cy="97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52092</xdr:rowOff>
    </xdr:from>
    <xdr:to>
      <xdr:col>50</xdr:col>
      <xdr:colOff>114300</xdr:colOff>
      <xdr:row>37</xdr:row>
      <xdr:rowOff>141877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67042"/>
          <a:ext cx="889000" cy="11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141877</xdr:rowOff>
    </xdr:from>
    <xdr:to>
      <xdr:col>45</xdr:col>
      <xdr:colOff>177800</xdr:colOff>
      <xdr:row>37</xdr:row>
      <xdr:rowOff>170474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85527"/>
          <a:ext cx="889000" cy="2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157194</xdr:rowOff>
    </xdr:from>
    <xdr:to>
      <xdr:col>41</xdr:col>
      <xdr:colOff>50800</xdr:colOff>
      <xdr:row>37</xdr:row>
      <xdr:rowOff>170474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00844"/>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122101</xdr:rowOff>
    </xdr:from>
    <xdr:to>
      <xdr:col>55</xdr:col>
      <xdr:colOff>50800</xdr:colOff>
      <xdr:row>37</xdr:row>
      <xdr:rowOff>52251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100528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7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1292</xdr:rowOff>
    </xdr:from>
    <xdr:to>
      <xdr:col>50</xdr:col>
      <xdr:colOff>165100</xdr:colOff>
      <xdr:row>31</xdr:row>
      <xdr:rowOff>102892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94019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0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91077</xdr:rowOff>
    </xdr:from>
    <xdr:to>
      <xdr:col>46</xdr:col>
      <xdr:colOff>38100</xdr:colOff>
      <xdr:row>38</xdr:row>
      <xdr:rowOff>21227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12354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119674</xdr:rowOff>
    </xdr:from>
    <xdr:to>
      <xdr:col>41</xdr:col>
      <xdr:colOff>101600</xdr:colOff>
      <xdr:row>38</xdr:row>
      <xdr:rowOff>49824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40951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5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106394</xdr:rowOff>
    </xdr:from>
    <xdr:to>
      <xdr:col>36</xdr:col>
      <xdr:colOff>165100</xdr:colOff>
      <xdr:row>38</xdr:row>
      <xdr:rowOff>36544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27671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13905</xdr:rowOff>
    </xdr:from>
    <xdr:to>
      <xdr:col>55</xdr:col>
      <xdr:colOff>0</xdr:colOff>
      <xdr:row>58</xdr:row>
      <xdr:rowOff>123741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58005"/>
          <a:ext cx="838200" cy="10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153220</xdr:rowOff>
    </xdr:from>
    <xdr:to>
      <xdr:col>50</xdr:col>
      <xdr:colOff>114300</xdr:colOff>
      <xdr:row>58</xdr:row>
      <xdr:rowOff>13905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25870"/>
          <a:ext cx="8890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85446</xdr:rowOff>
    </xdr:from>
    <xdr:to>
      <xdr:col>45</xdr:col>
      <xdr:colOff>177800</xdr:colOff>
      <xdr:row>57</xdr:row>
      <xdr:rowOff>153220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686646"/>
          <a:ext cx="889000" cy="2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85446</xdr:rowOff>
    </xdr:from>
    <xdr:to>
      <xdr:col>41</xdr:col>
      <xdr:colOff>50800</xdr:colOff>
      <xdr:row>57</xdr:row>
      <xdr:rowOff>123622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686646"/>
          <a:ext cx="889000" cy="20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72941</xdr:rowOff>
    </xdr:from>
    <xdr:to>
      <xdr:col>55</xdr:col>
      <xdr:colOff>50800</xdr:colOff>
      <xdr:row>59</xdr:row>
      <xdr:rowOff>3091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1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159318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3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134555</xdr:rowOff>
    </xdr:from>
    <xdr:to>
      <xdr:col>50</xdr:col>
      <xdr:colOff>165100</xdr:colOff>
      <xdr:row>58</xdr:row>
      <xdr:rowOff>64705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55832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102420</xdr:rowOff>
    </xdr:from>
    <xdr:to>
      <xdr:col>46</xdr:col>
      <xdr:colOff>38100</xdr:colOff>
      <xdr:row>58</xdr:row>
      <xdr:rowOff>32570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23697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34646</xdr:rowOff>
    </xdr:from>
    <xdr:to>
      <xdr:col>41</xdr:col>
      <xdr:colOff>101600</xdr:colOff>
      <xdr:row>56</xdr:row>
      <xdr:rowOff>136246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152773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72822</xdr:rowOff>
    </xdr:from>
    <xdr:to>
      <xdr:col>36</xdr:col>
      <xdr:colOff>165100</xdr:colOff>
      <xdr:row>58</xdr:row>
      <xdr:rowOff>2972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165549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147949</xdr:rowOff>
    </xdr:from>
    <xdr:to>
      <xdr:col>50</xdr:col>
      <xdr:colOff>114300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21049"/>
          <a:ext cx="889000" cy="6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39649</xdr:rowOff>
    </xdr:from>
    <xdr:to>
      <xdr:col>45</xdr:col>
      <xdr:colOff>177800</xdr:colOff>
      <xdr:row>78</xdr:row>
      <xdr:rowOff>147949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12749"/>
          <a:ext cx="889000" cy="10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39649</xdr:rowOff>
    </xdr:from>
    <xdr:to>
      <xdr:col>41</xdr:col>
      <xdr:colOff>50800</xdr:colOff>
      <xdr:row>78</xdr:row>
      <xdr:rowOff>115049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12749"/>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97149</xdr:rowOff>
    </xdr:from>
    <xdr:to>
      <xdr:col>46</xdr:col>
      <xdr:colOff>38100</xdr:colOff>
      <xdr:row>79</xdr:row>
      <xdr:rowOff>27299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18426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6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160299</xdr:rowOff>
    </xdr:from>
    <xdr:to>
      <xdr:col>41</xdr:col>
      <xdr:colOff>101600</xdr:colOff>
      <xdr:row>78</xdr:row>
      <xdr:rowOff>90449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81576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4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64249</xdr:rowOff>
    </xdr:from>
    <xdr:to>
      <xdr:col>36</xdr:col>
      <xdr:colOff>165100</xdr:colOff>
      <xdr:row>78</xdr:row>
      <xdr:rowOff>165849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156976</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3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72752</xdr:rowOff>
    </xdr:from>
    <xdr:to>
      <xdr:col>55</xdr:col>
      <xdr:colOff>0</xdr:colOff>
      <xdr:row>98</xdr:row>
      <xdr:rowOff>130752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874852"/>
          <a:ext cx="838200" cy="5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81865</xdr:rowOff>
    </xdr:from>
    <xdr:to>
      <xdr:col>50</xdr:col>
      <xdr:colOff>114300</xdr:colOff>
      <xdr:row>98</xdr:row>
      <xdr:rowOff>72752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712515"/>
          <a:ext cx="889000" cy="16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80852</xdr:rowOff>
    </xdr:from>
    <xdr:to>
      <xdr:col>45</xdr:col>
      <xdr:colOff>177800</xdr:colOff>
      <xdr:row>97</xdr:row>
      <xdr:rowOff>81865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711502"/>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80852</xdr:rowOff>
    </xdr:from>
    <xdr:to>
      <xdr:col>41</xdr:col>
      <xdr:colOff>50800</xdr:colOff>
      <xdr:row>97</xdr:row>
      <xdr:rowOff>138737</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711502"/>
          <a:ext cx="889000" cy="5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79952</xdr:rowOff>
    </xdr:from>
    <xdr:to>
      <xdr:col>55</xdr:col>
      <xdr:colOff>50800</xdr:colOff>
      <xdr:row>99</xdr:row>
      <xdr:rowOff>10102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88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166329</xdr:rowOff>
    </xdr:from>
    <xdr:ext cx="469744"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9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21952</xdr:rowOff>
    </xdr:from>
    <xdr:to>
      <xdr:col>50</xdr:col>
      <xdr:colOff>165100</xdr:colOff>
      <xdr:row>98</xdr:row>
      <xdr:rowOff>123552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114679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9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31065</xdr:rowOff>
    </xdr:from>
    <xdr:to>
      <xdr:col>46</xdr:col>
      <xdr:colOff>38100</xdr:colOff>
      <xdr:row>97</xdr:row>
      <xdr:rowOff>132665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6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123792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75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30052</xdr:rowOff>
    </xdr:from>
    <xdr:to>
      <xdr:col>41</xdr:col>
      <xdr:colOff>101600</xdr:colOff>
      <xdr:row>97</xdr:row>
      <xdr:rowOff>131652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148179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43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87937</xdr:rowOff>
    </xdr:from>
    <xdr:to>
      <xdr:col>36</xdr:col>
      <xdr:colOff>165100</xdr:colOff>
      <xdr:row>98</xdr:row>
      <xdr:rowOff>18087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1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9214</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86306</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72856"/>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86306</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72856"/>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35506</xdr:rowOff>
    </xdr:from>
    <xdr:to>
      <xdr:col>72</xdr:col>
      <xdr:colOff>38100</xdr:colOff>
      <xdr:row>39</xdr:row>
      <xdr:rowOff>137106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128233</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14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160110</xdr:rowOff>
    </xdr:from>
    <xdr:to>
      <xdr:col>85</xdr:col>
      <xdr:colOff>127000</xdr:colOff>
      <xdr:row>77</xdr:row>
      <xdr:rowOff>3924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190310"/>
          <a:ext cx="8382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3924</xdr:rowOff>
    </xdr:from>
    <xdr:to>
      <xdr:col>81</xdr:col>
      <xdr:colOff>50800</xdr:colOff>
      <xdr:row>77</xdr:row>
      <xdr:rowOff>18186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205574"/>
          <a:ext cx="889000" cy="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18186</xdr:rowOff>
    </xdr:from>
    <xdr:to>
      <xdr:col>76</xdr:col>
      <xdr:colOff>114300</xdr:colOff>
      <xdr:row>77</xdr:row>
      <xdr:rowOff>40894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219836"/>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22061</xdr:rowOff>
    </xdr:from>
    <xdr:to>
      <xdr:col>71</xdr:col>
      <xdr:colOff>177800</xdr:colOff>
      <xdr:row>77</xdr:row>
      <xdr:rowOff>40894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223711"/>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109310</xdr:rowOff>
    </xdr:from>
    <xdr:to>
      <xdr:col>85</xdr:col>
      <xdr:colOff>177800</xdr:colOff>
      <xdr:row>77</xdr:row>
      <xdr:rowOff>39460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1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87737</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1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124574</xdr:rowOff>
    </xdr:from>
    <xdr:to>
      <xdr:col>81</xdr:col>
      <xdr:colOff>101600</xdr:colOff>
      <xdr:row>77</xdr:row>
      <xdr:rowOff>54724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1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45851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2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138836</xdr:rowOff>
    </xdr:from>
    <xdr:to>
      <xdr:col>76</xdr:col>
      <xdr:colOff>165100</xdr:colOff>
      <xdr:row>77</xdr:row>
      <xdr:rowOff>68986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1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60113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2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161544</xdr:rowOff>
    </xdr:from>
    <xdr:to>
      <xdr:col>72</xdr:col>
      <xdr:colOff>38100</xdr:colOff>
      <xdr:row>77</xdr:row>
      <xdr:rowOff>91694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82821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142711</xdr:rowOff>
    </xdr:from>
    <xdr:to>
      <xdr:col>67</xdr:col>
      <xdr:colOff>101600</xdr:colOff>
      <xdr:row>77</xdr:row>
      <xdr:rowOff>72861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63988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63871</xdr:rowOff>
    </xdr:from>
    <xdr:to>
      <xdr:col>85</xdr:col>
      <xdr:colOff>127000</xdr:colOff>
      <xdr:row>99</xdr:row>
      <xdr:rowOff>95352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7037421"/>
          <a:ext cx="838200" cy="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61209</xdr:rowOff>
    </xdr:from>
    <xdr:to>
      <xdr:col>81</xdr:col>
      <xdr:colOff>50800</xdr:colOff>
      <xdr:row>99</xdr:row>
      <xdr:rowOff>95352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7034759"/>
          <a:ext cx="889000" cy="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61209</xdr:rowOff>
    </xdr:from>
    <xdr:to>
      <xdr:col>76</xdr:col>
      <xdr:colOff>114300</xdr:colOff>
      <xdr:row>99</xdr:row>
      <xdr:rowOff>97132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703475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68867</xdr:rowOff>
    </xdr:from>
    <xdr:to>
      <xdr:col>71</xdr:col>
      <xdr:colOff>177800</xdr:colOff>
      <xdr:row>99</xdr:row>
      <xdr:rowOff>97132</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7042417"/>
          <a:ext cx="889000" cy="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13071</xdr:rowOff>
    </xdr:from>
    <xdr:to>
      <xdr:col>85</xdr:col>
      <xdr:colOff>177800</xdr:colOff>
      <xdr:row>99</xdr:row>
      <xdr:rowOff>114671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98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99448</xdr:rowOff>
    </xdr:from>
    <xdr:ext cx="469744"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9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44552</xdr:rowOff>
    </xdr:from>
    <xdr:to>
      <xdr:col>81</xdr:col>
      <xdr:colOff>101600</xdr:colOff>
      <xdr:row>99</xdr:row>
      <xdr:rowOff>146152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70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137279</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92017" y="1711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10409</xdr:rowOff>
    </xdr:from>
    <xdr:to>
      <xdr:col>76</xdr:col>
      <xdr:colOff>165100</xdr:colOff>
      <xdr:row>99</xdr:row>
      <xdr:rowOff>112009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103136</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7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46332</xdr:rowOff>
    </xdr:from>
    <xdr:to>
      <xdr:col>72</xdr:col>
      <xdr:colOff>38100</xdr:colOff>
      <xdr:row>99</xdr:row>
      <xdr:rowOff>147932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701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139059</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514017" y="17112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18067</xdr:rowOff>
    </xdr:from>
    <xdr:to>
      <xdr:col>67</xdr:col>
      <xdr:colOff>101600</xdr:colOff>
      <xdr:row>99</xdr:row>
      <xdr:rowOff>119667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110794</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44183</xdr:rowOff>
    </xdr:from>
    <xdr:to>
      <xdr:col>116</xdr:col>
      <xdr:colOff>63500</xdr:colOff>
      <xdr:row>59</xdr:row>
      <xdr:rowOff>44374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159733"/>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44374</xdr:rowOff>
    </xdr:from>
    <xdr:to>
      <xdr:col>111</xdr:col>
      <xdr:colOff>177800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164833</xdr:rowOff>
    </xdr:from>
    <xdr:to>
      <xdr:col>116</xdr:col>
      <xdr:colOff>114300</xdr:colOff>
      <xdr:row>59</xdr:row>
      <xdr:rowOff>94983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79760</xdr:rowOff>
    </xdr:from>
    <xdr:ext cx="249299"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238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165024</xdr:rowOff>
    </xdr:from>
    <xdr:to>
      <xdr:col>112</xdr:col>
      <xdr:colOff>38100</xdr:colOff>
      <xdr:row>59</xdr:row>
      <xdr:rowOff>95174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86301</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98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95743</xdr:rowOff>
    </xdr:from>
    <xdr:to>
      <xdr:col>116</xdr:col>
      <xdr:colOff>63500</xdr:colOff>
      <xdr:row>76</xdr:row>
      <xdr:rowOff>101262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125943"/>
          <a:ext cx="8382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101262</xdr:rowOff>
    </xdr:from>
    <xdr:to>
      <xdr:col>111</xdr:col>
      <xdr:colOff>177800</xdr:colOff>
      <xdr:row>76</xdr:row>
      <xdr:rowOff>162168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131462"/>
          <a:ext cx="889000" cy="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162168</xdr:rowOff>
    </xdr:from>
    <xdr:to>
      <xdr:col>107</xdr:col>
      <xdr:colOff>50800</xdr:colOff>
      <xdr:row>77</xdr:row>
      <xdr:rowOff>28894</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192368"/>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28894</xdr:rowOff>
    </xdr:from>
    <xdr:to>
      <xdr:col>102</xdr:col>
      <xdr:colOff>114300</xdr:colOff>
      <xdr:row>77</xdr:row>
      <xdr:rowOff>53550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3230544"/>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44943</xdr:rowOff>
    </xdr:from>
    <xdr:to>
      <xdr:col>116</xdr:col>
      <xdr:colOff>114300</xdr:colOff>
      <xdr:row>76</xdr:row>
      <xdr:rowOff>146543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0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67821</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92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50462</xdr:rowOff>
    </xdr:from>
    <xdr:to>
      <xdr:col>112</xdr:col>
      <xdr:colOff>38100</xdr:colOff>
      <xdr:row>76</xdr:row>
      <xdr:rowOff>152062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08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168590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8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111368</xdr:rowOff>
    </xdr:from>
    <xdr:to>
      <xdr:col>107</xdr:col>
      <xdr:colOff>101600</xdr:colOff>
      <xdr:row>77</xdr:row>
      <xdr:rowOff>41518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1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32645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23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149544</xdr:rowOff>
    </xdr:from>
    <xdr:to>
      <xdr:col>102</xdr:col>
      <xdr:colOff>165100</xdr:colOff>
      <xdr:row>77</xdr:row>
      <xdr:rowOff>79694</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1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70821</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2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2750</xdr:rowOff>
    </xdr:from>
    <xdr:to>
      <xdr:col>98</xdr:col>
      <xdr:colOff>38100</xdr:colOff>
      <xdr:row>77</xdr:row>
      <xdr:rowOff>104350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2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95477</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29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補助費等については、特別定額給付金等の新型コロナウイルス感染症対策に係る経費の減少により、前年度より大幅に減少している。</a:t>
          </a:r>
        </a:p>
        <a:p>
          <a:r>
            <a:rPr kumimoji="1" lang="ja-JP" altLang="en-US" sz="1050">
              <a:latin typeface="ＭＳ Ｐゴシック" panose="020B0600070205080204" pitchFamily="50" charset="-128"/>
              <a:ea typeface="ＭＳ Ｐゴシック" panose="020B0600070205080204" pitchFamily="50" charset="-128"/>
            </a:rPr>
            <a:t>　人件費については、消防事務の広域化等により前年度より大幅に減少しており、類似団体内平均値を下回っている。今後も、人件費の抑制に努めるとともに、国家公務員や民間企業の給与水準との均衡を図りながら、時代の変化に対応した適正な給与制度の運用に努める。</a:t>
          </a:r>
        </a:p>
        <a:p>
          <a:r>
            <a:rPr kumimoji="1" lang="ja-JP" altLang="en-US" sz="1050">
              <a:latin typeface="ＭＳ Ｐゴシック" panose="020B0600070205080204" pitchFamily="50" charset="-128"/>
              <a:ea typeface="ＭＳ Ｐゴシック" panose="020B0600070205080204" pitchFamily="50" charset="-128"/>
            </a:rPr>
            <a:t>　物件費については、キャッシュレス決済ポイント還元事業や新型コロナウイルス感染症対策に係る経費などの一過性の経費の増により増加しており、類似団体内平均値を上回った状態で推移している。多様化する行政サービスを行政規模に応じた適正な水準に見直すなどの行財政改革が今後も必要な状況となっている。</a:t>
          </a:r>
        </a:p>
        <a:p>
          <a:r>
            <a:rPr kumimoji="1" lang="ja-JP" altLang="en-US" sz="1050">
              <a:latin typeface="ＭＳ Ｐゴシック" panose="020B0600070205080204" pitchFamily="50" charset="-128"/>
              <a:ea typeface="ＭＳ Ｐゴシック" panose="020B0600070205080204" pitchFamily="50" charset="-128"/>
            </a:rPr>
            <a:t>　扶助費については、非課税世帯への臨時特別給付金等の新型コロナウイルス感染症対策に係る経費の増加により、大幅に増加した。また、対象年齢を拡充した子ども医療費や、障がい者への自立支援給付費等についても増加傾向が続いており、令和３年度は類似団体内平均値を上回った。今後も、制度改正や運用の方針に注視するとともに、受益者負担の適正化を含めて財源確保に努める。</a:t>
          </a:r>
        </a:p>
        <a:p>
          <a:r>
            <a:rPr kumimoji="1" lang="ja-JP" altLang="en-US" sz="1050">
              <a:latin typeface="ＭＳ Ｐゴシック" panose="020B0600070205080204" pitchFamily="50" charset="-128"/>
              <a:ea typeface="ＭＳ Ｐゴシック" panose="020B0600070205080204" pitchFamily="50" charset="-128"/>
            </a:rPr>
            <a:t>　普通建設事業費については、新規整備・更新整備ともに類似団体内平均値を下回っているものの、施設の老朽化に伴う改修工事の増加が今後見込まれるため、計画的かつ効率的な維持管理と事業執行に努める。</a:t>
          </a:r>
        </a:p>
        <a:p>
          <a:r>
            <a:rPr kumimoji="1" lang="ja-JP" altLang="en-US" sz="1050">
              <a:latin typeface="ＭＳ Ｐゴシック" panose="020B0600070205080204" pitchFamily="50" charset="-128"/>
              <a:ea typeface="ＭＳ Ｐゴシック" panose="020B0600070205080204" pitchFamily="50" charset="-128"/>
            </a:rPr>
            <a:t>　公債費については、類似団体内平均値よりも低水準で推移しているが、令和元年度から増加に転じた。今後も計画的かつ効率的な事業の執行及び、起債の抑制に努める。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58,496
58,024
11.92
23,200,352
22,365,988
822,805
13,135,946
16,510,932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72949</xdr:rowOff>
    </xdr:from>
    <xdr:to>
      <xdr:col>24</xdr:col>
      <xdr:colOff>63500</xdr:colOff>
      <xdr:row>35</xdr:row>
      <xdr:rowOff>112268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73699"/>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45060</xdr:rowOff>
    </xdr:from>
    <xdr:to>
      <xdr:col>19</xdr:col>
      <xdr:colOff>177800</xdr:colOff>
      <xdr:row>35</xdr:row>
      <xdr:rowOff>72949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45810"/>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93980</xdr:rowOff>
    </xdr:from>
    <xdr:to>
      <xdr:col>15</xdr:col>
      <xdr:colOff>50800</xdr:colOff>
      <xdr:row>35</xdr:row>
      <xdr:rowOff>45060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23280"/>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93980</xdr:rowOff>
    </xdr:from>
    <xdr:to>
      <xdr:col>10</xdr:col>
      <xdr:colOff>114300</xdr:colOff>
      <xdr:row>34</xdr:row>
      <xdr:rowOff>97181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2328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61468</xdr:rowOff>
    </xdr:from>
    <xdr:to>
      <xdr:col>24</xdr:col>
      <xdr:colOff>114300</xdr:colOff>
      <xdr:row>35</xdr:row>
      <xdr:rowOff>163068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39895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22149</xdr:rowOff>
    </xdr:from>
    <xdr:to>
      <xdr:col>20</xdr:col>
      <xdr:colOff>38100</xdr:colOff>
      <xdr:row>35</xdr:row>
      <xdr:rowOff>123749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140276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165710</xdr:rowOff>
    </xdr:from>
    <xdr:to>
      <xdr:col>15</xdr:col>
      <xdr:colOff>101600</xdr:colOff>
      <xdr:row>35</xdr:row>
      <xdr:rowOff>95860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112387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7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43180</xdr:rowOff>
    </xdr:from>
    <xdr:to>
      <xdr:col>10</xdr:col>
      <xdr:colOff>165100</xdr:colOff>
      <xdr:row>34</xdr:row>
      <xdr:rowOff>144780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46381</xdr:rowOff>
    </xdr:from>
    <xdr:to>
      <xdr:col>6</xdr:col>
      <xdr:colOff>38100</xdr:colOff>
      <xdr:row>34</xdr:row>
      <xdr:rowOff>147981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164508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3624</xdr:rowOff>
    </xdr:from>
    <xdr:to>
      <xdr:col>24</xdr:col>
      <xdr:colOff>63500</xdr:colOff>
      <xdr:row>57</xdr:row>
      <xdr:rowOff>111185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33374"/>
          <a:ext cx="838200" cy="45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3624</xdr:rowOff>
    </xdr:from>
    <xdr:to>
      <xdr:col>19</xdr:col>
      <xdr:colOff>177800</xdr:colOff>
      <xdr:row>57</xdr:row>
      <xdr:rowOff>119158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33374"/>
          <a:ext cx="889000" cy="45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119158</xdr:rowOff>
    </xdr:from>
    <xdr:to>
      <xdr:col>15</xdr:col>
      <xdr:colOff>50800</xdr:colOff>
      <xdr:row>57</xdr:row>
      <xdr:rowOff>148405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91808"/>
          <a:ext cx="889000" cy="2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138694</xdr:rowOff>
    </xdr:from>
    <xdr:to>
      <xdr:col>10</xdr:col>
      <xdr:colOff>114300</xdr:colOff>
      <xdr:row>57</xdr:row>
      <xdr:rowOff>148405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11344"/>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60385</xdr:rowOff>
    </xdr:from>
    <xdr:to>
      <xdr:col>24</xdr:col>
      <xdr:colOff>114300</xdr:colOff>
      <xdr:row>57</xdr:row>
      <xdr:rowOff>161985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146762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124274</xdr:rowOff>
    </xdr:from>
    <xdr:to>
      <xdr:col>20</xdr:col>
      <xdr:colOff>38100</xdr:colOff>
      <xdr:row>55</xdr:row>
      <xdr:rowOff>54424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45551</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68358</xdr:rowOff>
    </xdr:from>
    <xdr:to>
      <xdr:col>15</xdr:col>
      <xdr:colOff>101600</xdr:colOff>
      <xdr:row>57</xdr:row>
      <xdr:rowOff>169958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161085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3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97605</xdr:rowOff>
    </xdr:from>
    <xdr:to>
      <xdr:col>10</xdr:col>
      <xdr:colOff>165100</xdr:colOff>
      <xdr:row>58</xdr:row>
      <xdr:rowOff>27755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18882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6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87894</xdr:rowOff>
    </xdr:from>
    <xdr:to>
      <xdr:col>6</xdr:col>
      <xdr:colOff>38100</xdr:colOff>
      <xdr:row>58</xdr:row>
      <xdr:rowOff>18044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6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5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153645</xdr:rowOff>
    </xdr:from>
    <xdr:to>
      <xdr:col>24</xdr:col>
      <xdr:colOff>63500</xdr:colOff>
      <xdr:row>77</xdr:row>
      <xdr:rowOff>81902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12395"/>
          <a:ext cx="838200" cy="27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81902</xdr:rowOff>
    </xdr:from>
    <xdr:to>
      <xdr:col>19</xdr:col>
      <xdr:colOff>177800</xdr:colOff>
      <xdr:row>78</xdr:row>
      <xdr:rowOff>9770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83552"/>
          <a:ext cx="889000" cy="9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45126</xdr:rowOff>
    </xdr:from>
    <xdr:to>
      <xdr:col>15</xdr:col>
      <xdr:colOff>50800</xdr:colOff>
      <xdr:row>78</xdr:row>
      <xdr:rowOff>9770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46776"/>
          <a:ext cx="889000" cy="1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45126</xdr:rowOff>
    </xdr:from>
    <xdr:to>
      <xdr:col>10</xdr:col>
      <xdr:colOff>114300</xdr:colOff>
      <xdr:row>78</xdr:row>
      <xdr:rowOff>31401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6776"/>
          <a:ext cx="889000" cy="15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102845</xdr:rowOff>
    </xdr:from>
    <xdr:to>
      <xdr:col>24</xdr:col>
      <xdr:colOff>114300</xdr:colOff>
      <xdr:row>76</xdr:row>
      <xdr:rowOff>32995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125722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31102</xdr:rowOff>
    </xdr:from>
    <xdr:to>
      <xdr:col>20</xdr:col>
      <xdr:colOff>38100</xdr:colOff>
      <xdr:row>77</xdr:row>
      <xdr:rowOff>132702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149229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0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130420</xdr:rowOff>
    </xdr:from>
    <xdr:to>
      <xdr:col>15</xdr:col>
      <xdr:colOff>101600</xdr:colOff>
      <xdr:row>78</xdr:row>
      <xdr:rowOff>60570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51697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165776</xdr:rowOff>
    </xdr:from>
    <xdr:to>
      <xdr:col>10</xdr:col>
      <xdr:colOff>165100</xdr:colOff>
      <xdr:row>77</xdr:row>
      <xdr:rowOff>95926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112453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7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152051</xdr:rowOff>
    </xdr:from>
    <xdr:to>
      <xdr:col>6</xdr:col>
      <xdr:colOff>38100</xdr:colOff>
      <xdr:row>78</xdr:row>
      <xdr:rowOff>82201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98728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2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170053</xdr:rowOff>
    </xdr:from>
    <xdr:to>
      <xdr:col>24</xdr:col>
      <xdr:colOff>63500</xdr:colOff>
      <xdr:row>99</xdr:row>
      <xdr:rowOff>45619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72153"/>
          <a:ext cx="8382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9767</xdr:rowOff>
    </xdr:from>
    <xdr:to>
      <xdr:col>19</xdr:col>
      <xdr:colOff>177800</xdr:colOff>
      <xdr:row>99</xdr:row>
      <xdr:rowOff>45619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83317"/>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9767</xdr:rowOff>
    </xdr:from>
    <xdr:to>
      <xdr:col>15</xdr:col>
      <xdr:colOff>50800</xdr:colOff>
      <xdr:row>99</xdr:row>
      <xdr:rowOff>89052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83317"/>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89052</xdr:rowOff>
    </xdr:from>
    <xdr:to>
      <xdr:col>10</xdr:col>
      <xdr:colOff>114300</xdr:colOff>
      <xdr:row>99</xdr:row>
      <xdr:rowOff>99746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62602"/>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119253</xdr:rowOff>
    </xdr:from>
    <xdr:to>
      <xdr:col>24</xdr:col>
      <xdr:colOff>114300</xdr:colOff>
      <xdr:row>99</xdr:row>
      <xdr:rowOff>49403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2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34180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3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166269</xdr:rowOff>
    </xdr:from>
    <xdr:to>
      <xdr:col>20</xdr:col>
      <xdr:colOff>38100</xdr:colOff>
      <xdr:row>99</xdr:row>
      <xdr:rowOff>96419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87546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6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130417</xdr:rowOff>
    </xdr:from>
    <xdr:to>
      <xdr:col>15</xdr:col>
      <xdr:colOff>101600</xdr:colOff>
      <xdr:row>99</xdr:row>
      <xdr:rowOff>60567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77094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38252</xdr:rowOff>
    </xdr:from>
    <xdr:to>
      <xdr:col>10</xdr:col>
      <xdr:colOff>165100</xdr:colOff>
      <xdr:row>99</xdr:row>
      <xdr:rowOff>139852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130979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0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48946</xdr:rowOff>
    </xdr:from>
    <xdr:to>
      <xdr:col>6</xdr:col>
      <xdr:colOff>38100</xdr:colOff>
      <xdr:row>99</xdr:row>
      <xdr:rowOff>150546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2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141673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1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92075</xdr:rowOff>
    </xdr:from>
    <xdr:to>
      <xdr:col>55</xdr:col>
      <xdr:colOff>0</xdr:colOff>
      <xdr:row>38</xdr:row>
      <xdr:rowOff>95885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071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95885</xdr:rowOff>
    </xdr:from>
    <xdr:to>
      <xdr:col>50</xdr:col>
      <xdr:colOff>114300</xdr:colOff>
      <xdr:row>38</xdr:row>
      <xdr:rowOff>102743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1098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102743</xdr:rowOff>
    </xdr:from>
    <xdr:to>
      <xdr:col>45</xdr:col>
      <xdr:colOff>177800</xdr:colOff>
      <xdr:row>38</xdr:row>
      <xdr:rowOff>106553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1784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69596</xdr:rowOff>
    </xdr:from>
    <xdr:to>
      <xdr:col>41</xdr:col>
      <xdr:colOff>50800</xdr:colOff>
      <xdr:row>38</xdr:row>
      <xdr:rowOff>106553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84696"/>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41275</xdr:rowOff>
    </xdr:from>
    <xdr:to>
      <xdr:col>55</xdr:col>
      <xdr:colOff>50800</xdr:colOff>
      <xdr:row>38</xdr:row>
      <xdr:rowOff>142875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127652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71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45085</xdr:rowOff>
    </xdr:from>
    <xdr:to>
      <xdr:col>50</xdr:col>
      <xdr:colOff>165100</xdr:colOff>
      <xdr:row>38</xdr:row>
      <xdr:rowOff>146685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137812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52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51943</xdr:rowOff>
    </xdr:from>
    <xdr:to>
      <xdr:col>46</xdr:col>
      <xdr:colOff>38100</xdr:colOff>
      <xdr:row>38</xdr:row>
      <xdr:rowOff>153543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144670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59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55753</xdr:rowOff>
    </xdr:from>
    <xdr:to>
      <xdr:col>41</xdr:col>
      <xdr:colOff>101600</xdr:colOff>
      <xdr:row>38</xdr:row>
      <xdr:rowOff>157353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148480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18796</xdr:rowOff>
    </xdr:from>
    <xdr:to>
      <xdr:col>36</xdr:col>
      <xdr:colOff>165100</xdr:colOff>
      <xdr:row>38</xdr:row>
      <xdr:rowOff>120396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111523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2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112748</xdr:rowOff>
    </xdr:from>
    <xdr:to>
      <xdr:col>55</xdr:col>
      <xdr:colOff>0</xdr:colOff>
      <xdr:row>58</xdr:row>
      <xdr:rowOff>114805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5684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99718</xdr:rowOff>
    </xdr:from>
    <xdr:to>
      <xdr:col>50</xdr:col>
      <xdr:colOff>114300</xdr:colOff>
      <xdr:row>58</xdr:row>
      <xdr:rowOff>112748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4381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99718</xdr:rowOff>
    </xdr:from>
    <xdr:to>
      <xdr:col>45</xdr:col>
      <xdr:colOff>177800</xdr:colOff>
      <xdr:row>58</xdr:row>
      <xdr:rowOff>114028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43818"/>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114028</xdr:rowOff>
    </xdr:from>
    <xdr:to>
      <xdr:col>41</xdr:col>
      <xdr:colOff>50800</xdr:colOff>
      <xdr:row>58</xdr:row>
      <xdr:rowOff>114485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581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64005</xdr:rowOff>
    </xdr:from>
    <xdr:to>
      <xdr:col>55</xdr:col>
      <xdr:colOff>50800</xdr:colOff>
      <xdr:row>58</xdr:row>
      <xdr:rowOff>165605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150382</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61948</xdr:rowOff>
    </xdr:from>
    <xdr:to>
      <xdr:col>50</xdr:col>
      <xdr:colOff>165100</xdr:colOff>
      <xdr:row>58</xdr:row>
      <xdr:rowOff>163548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0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154675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9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48918</xdr:rowOff>
    </xdr:from>
    <xdr:to>
      <xdr:col>46</xdr:col>
      <xdr:colOff>38100</xdr:colOff>
      <xdr:row>58</xdr:row>
      <xdr:rowOff>150518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141645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8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63228</xdr:rowOff>
    </xdr:from>
    <xdr:to>
      <xdr:col>41</xdr:col>
      <xdr:colOff>101600</xdr:colOff>
      <xdr:row>58</xdr:row>
      <xdr:rowOff>164828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155955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0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63685</xdr:rowOff>
    </xdr:from>
    <xdr:to>
      <xdr:col>36</xdr:col>
      <xdr:colOff>165100</xdr:colOff>
      <xdr:row>58</xdr:row>
      <xdr:rowOff>165285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156412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1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34018</xdr:rowOff>
    </xdr:from>
    <xdr:to>
      <xdr:col>55</xdr:col>
      <xdr:colOff>0</xdr:colOff>
      <xdr:row>78</xdr:row>
      <xdr:rowOff>41287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07118"/>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41287</xdr:rowOff>
    </xdr:from>
    <xdr:to>
      <xdr:col>50</xdr:col>
      <xdr:colOff>114300</xdr:colOff>
      <xdr:row>78</xdr:row>
      <xdr:rowOff>122143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14387"/>
          <a:ext cx="889000" cy="8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121572</xdr:rowOff>
    </xdr:from>
    <xdr:to>
      <xdr:col>45</xdr:col>
      <xdr:colOff>177800</xdr:colOff>
      <xdr:row>78</xdr:row>
      <xdr:rowOff>122143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9467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121572</xdr:rowOff>
    </xdr:from>
    <xdr:to>
      <xdr:col>41</xdr:col>
      <xdr:colOff>50800</xdr:colOff>
      <xdr:row>78</xdr:row>
      <xdr:rowOff>121755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9467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154668</xdr:rowOff>
    </xdr:from>
    <xdr:to>
      <xdr:col>55</xdr:col>
      <xdr:colOff>50800</xdr:colOff>
      <xdr:row>78</xdr:row>
      <xdr:rowOff>84818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69595</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7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161937</xdr:rowOff>
    </xdr:from>
    <xdr:to>
      <xdr:col>50</xdr:col>
      <xdr:colOff>165100</xdr:colOff>
      <xdr:row>78</xdr:row>
      <xdr:rowOff>92087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6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83214</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5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71343</xdr:rowOff>
    </xdr:from>
    <xdr:to>
      <xdr:col>46</xdr:col>
      <xdr:colOff>38100</xdr:colOff>
      <xdr:row>79</xdr:row>
      <xdr:rowOff>1493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164070</xdr:rowOff>
    </xdr:from>
    <xdr:ext cx="378565"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61017" y="13537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70772</xdr:rowOff>
    </xdr:from>
    <xdr:to>
      <xdr:col>41</xdr:col>
      <xdr:colOff>101600</xdr:colOff>
      <xdr:row>79</xdr:row>
      <xdr:rowOff>922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4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163499</xdr:rowOff>
    </xdr:from>
    <xdr:ext cx="378565"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2017" y="1353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70955</xdr:rowOff>
    </xdr:from>
    <xdr:to>
      <xdr:col>36</xdr:col>
      <xdr:colOff>165100</xdr:colOff>
      <xdr:row>79</xdr:row>
      <xdr:rowOff>1105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163682</xdr:rowOff>
    </xdr:from>
    <xdr:ext cx="378565"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3017" y="1353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100152</xdr:rowOff>
    </xdr:from>
    <xdr:to>
      <xdr:col>55</xdr:col>
      <xdr:colOff>0</xdr:colOff>
      <xdr:row>97</xdr:row>
      <xdr:rowOff>121120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30802"/>
          <a:ext cx="8382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95898</xdr:rowOff>
    </xdr:from>
    <xdr:to>
      <xdr:col>50</xdr:col>
      <xdr:colOff>114300</xdr:colOff>
      <xdr:row>97</xdr:row>
      <xdr:rowOff>121120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26548"/>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95898</xdr:rowOff>
    </xdr:from>
    <xdr:to>
      <xdr:col>45</xdr:col>
      <xdr:colOff>177800</xdr:colOff>
      <xdr:row>97</xdr:row>
      <xdr:rowOff>127876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26548"/>
          <a:ext cx="889000" cy="3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123876</xdr:rowOff>
    </xdr:from>
    <xdr:to>
      <xdr:col>41</xdr:col>
      <xdr:colOff>50800</xdr:colOff>
      <xdr:row>97</xdr:row>
      <xdr:rowOff>127876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5452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49352</xdr:rowOff>
    </xdr:from>
    <xdr:to>
      <xdr:col>55</xdr:col>
      <xdr:colOff>50800</xdr:colOff>
      <xdr:row>97</xdr:row>
      <xdr:rowOff>150952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135729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70320</xdr:rowOff>
    </xdr:from>
    <xdr:to>
      <xdr:col>50</xdr:col>
      <xdr:colOff>165100</xdr:colOff>
      <xdr:row>98</xdr:row>
      <xdr:rowOff>470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163047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9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45098</xdr:rowOff>
    </xdr:from>
    <xdr:to>
      <xdr:col>46</xdr:col>
      <xdr:colOff>38100</xdr:colOff>
      <xdr:row>97</xdr:row>
      <xdr:rowOff>146698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137825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77076</xdr:rowOff>
    </xdr:from>
    <xdr:to>
      <xdr:col>41</xdr:col>
      <xdr:colOff>101600</xdr:colOff>
      <xdr:row>98</xdr:row>
      <xdr:rowOff>7226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169803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0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73076</xdr:rowOff>
    </xdr:from>
    <xdr:to>
      <xdr:col>36</xdr:col>
      <xdr:colOff>165100</xdr:colOff>
      <xdr:row>98</xdr:row>
      <xdr:rowOff>3226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165803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41173</xdr:rowOff>
    </xdr:from>
    <xdr:to>
      <xdr:col>85</xdr:col>
      <xdr:colOff>127000</xdr:colOff>
      <xdr:row>37</xdr:row>
      <xdr:rowOff>114371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213373"/>
          <a:ext cx="838200" cy="24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41173</xdr:rowOff>
    </xdr:from>
    <xdr:to>
      <xdr:col>81</xdr:col>
      <xdr:colOff>50800</xdr:colOff>
      <xdr:row>38</xdr:row>
      <xdr:rowOff>5466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13373"/>
          <a:ext cx="889000" cy="30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1854</xdr:rowOff>
    </xdr:from>
    <xdr:to>
      <xdr:col>76</xdr:col>
      <xdr:colOff>114300</xdr:colOff>
      <xdr:row>38</xdr:row>
      <xdr:rowOff>5466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16954"/>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1854</xdr:rowOff>
    </xdr:from>
    <xdr:to>
      <xdr:col>71</xdr:col>
      <xdr:colOff>177800</xdr:colOff>
      <xdr:row>38</xdr:row>
      <xdr:rowOff>3272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16954"/>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63571</xdr:rowOff>
    </xdr:from>
    <xdr:to>
      <xdr:col>85</xdr:col>
      <xdr:colOff>177800</xdr:colOff>
      <xdr:row>37</xdr:row>
      <xdr:rowOff>165171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41998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161823</xdr:rowOff>
    </xdr:from>
    <xdr:to>
      <xdr:col>81</xdr:col>
      <xdr:colOff>101600</xdr:colOff>
      <xdr:row>36</xdr:row>
      <xdr:rowOff>91973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16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108500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126116</xdr:rowOff>
    </xdr:from>
    <xdr:to>
      <xdr:col>76</xdr:col>
      <xdr:colOff>165100</xdr:colOff>
      <xdr:row>38</xdr:row>
      <xdr:rowOff>56266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47393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122504</xdr:rowOff>
    </xdr:from>
    <xdr:to>
      <xdr:col>72</xdr:col>
      <xdr:colOff>38100</xdr:colOff>
      <xdr:row>38</xdr:row>
      <xdr:rowOff>52654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43781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5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123922</xdr:rowOff>
    </xdr:from>
    <xdr:to>
      <xdr:col>67</xdr:col>
      <xdr:colOff>101600</xdr:colOff>
      <xdr:row>38</xdr:row>
      <xdr:rowOff>54071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75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45199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6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80819</xdr:rowOff>
    </xdr:from>
    <xdr:to>
      <xdr:col>85</xdr:col>
      <xdr:colOff>127000</xdr:colOff>
      <xdr:row>57</xdr:row>
      <xdr:rowOff>165254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53469"/>
          <a:ext cx="838200" cy="8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80819</xdr:rowOff>
    </xdr:from>
    <xdr:to>
      <xdr:col>81</xdr:col>
      <xdr:colOff>50800</xdr:colOff>
      <xdr:row>57</xdr:row>
      <xdr:rowOff>112040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53469"/>
          <a:ext cx="8890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47803</xdr:rowOff>
    </xdr:from>
    <xdr:to>
      <xdr:col>76</xdr:col>
      <xdr:colOff>114300</xdr:colOff>
      <xdr:row>57</xdr:row>
      <xdr:rowOff>112040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20453"/>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47803</xdr:rowOff>
    </xdr:from>
    <xdr:to>
      <xdr:col>71</xdr:col>
      <xdr:colOff>177800</xdr:colOff>
      <xdr:row>57</xdr:row>
      <xdr:rowOff>72263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20453"/>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114454</xdr:rowOff>
    </xdr:from>
    <xdr:to>
      <xdr:col>85</xdr:col>
      <xdr:colOff>177800</xdr:colOff>
      <xdr:row>58</xdr:row>
      <xdr:rowOff>44604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8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92881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30019</xdr:rowOff>
    </xdr:from>
    <xdr:to>
      <xdr:col>81</xdr:col>
      <xdr:colOff>101600</xdr:colOff>
      <xdr:row>57</xdr:row>
      <xdr:rowOff>131619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122746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9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61240</xdr:rowOff>
    </xdr:from>
    <xdr:to>
      <xdr:col>76</xdr:col>
      <xdr:colOff>165100</xdr:colOff>
      <xdr:row>57</xdr:row>
      <xdr:rowOff>162840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153967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168453</xdr:rowOff>
    </xdr:from>
    <xdr:to>
      <xdr:col>72</xdr:col>
      <xdr:colOff>38100</xdr:colOff>
      <xdr:row>57</xdr:row>
      <xdr:rowOff>98603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115130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21463</xdr:rowOff>
    </xdr:from>
    <xdr:to>
      <xdr:col>67</xdr:col>
      <xdr:colOff>101600</xdr:colOff>
      <xdr:row>57</xdr:row>
      <xdr:rowOff>123063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139590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86305</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30855"/>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86305</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30855"/>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35505</xdr:rowOff>
    </xdr:from>
    <xdr:to>
      <xdr:col>72</xdr:col>
      <xdr:colOff>38100</xdr:colOff>
      <xdr:row>79</xdr:row>
      <xdr:rowOff>137105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128232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72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160110</xdr:rowOff>
    </xdr:from>
    <xdr:to>
      <xdr:col>85</xdr:col>
      <xdr:colOff>127000</xdr:colOff>
      <xdr:row>97</xdr:row>
      <xdr:rowOff>3924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19310"/>
          <a:ext cx="8382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3924</xdr:rowOff>
    </xdr:from>
    <xdr:to>
      <xdr:col>81</xdr:col>
      <xdr:colOff>50800</xdr:colOff>
      <xdr:row>97</xdr:row>
      <xdr:rowOff>18186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34574"/>
          <a:ext cx="889000" cy="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18186</xdr:rowOff>
    </xdr:from>
    <xdr:to>
      <xdr:col>76</xdr:col>
      <xdr:colOff>114300</xdr:colOff>
      <xdr:row>97</xdr:row>
      <xdr:rowOff>40894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48836"/>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22061</xdr:rowOff>
    </xdr:from>
    <xdr:to>
      <xdr:col>71</xdr:col>
      <xdr:colOff>177800</xdr:colOff>
      <xdr:row>97</xdr:row>
      <xdr:rowOff>40894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52711"/>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109310</xdr:rowOff>
    </xdr:from>
    <xdr:to>
      <xdr:col>85</xdr:col>
      <xdr:colOff>177800</xdr:colOff>
      <xdr:row>97</xdr:row>
      <xdr:rowOff>39460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87737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4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124574</xdr:rowOff>
    </xdr:from>
    <xdr:to>
      <xdr:col>81</xdr:col>
      <xdr:colOff>101600</xdr:colOff>
      <xdr:row>97</xdr:row>
      <xdr:rowOff>54724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8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45851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7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138836</xdr:rowOff>
    </xdr:from>
    <xdr:to>
      <xdr:col>76</xdr:col>
      <xdr:colOff>165100</xdr:colOff>
      <xdr:row>97</xdr:row>
      <xdr:rowOff>68986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60113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161544</xdr:rowOff>
    </xdr:from>
    <xdr:to>
      <xdr:col>72</xdr:col>
      <xdr:colOff>38100</xdr:colOff>
      <xdr:row>97</xdr:row>
      <xdr:rowOff>91694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82821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142711</xdr:rowOff>
    </xdr:from>
    <xdr:to>
      <xdr:col>67</xdr:col>
      <xdr:colOff>101600</xdr:colOff>
      <xdr:row>97</xdr:row>
      <xdr:rowOff>72861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63988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9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消防費については、堺市との広域化の準備に係る経費の減少により、大幅に減少し、類似団体内平均値を下回った。</a:t>
          </a:r>
        </a:p>
        <a:p>
          <a:r>
            <a:rPr kumimoji="1" lang="ja-JP" altLang="en-US" sz="1200">
              <a:latin typeface="ＭＳ Ｐゴシック" panose="020B0600070205080204" pitchFamily="50" charset="-128"/>
              <a:ea typeface="ＭＳ Ｐゴシック" panose="020B0600070205080204" pitchFamily="50" charset="-128"/>
            </a:rPr>
            <a:t>　総務費については、特別定額給付金等の新型コロナウイルス感染症対策に係る経費の減少により、前年度より大幅に減少している。今後退職者数の増加が見込まれるため、決算状況等を勘案しながら計画的な基金積立を行っていく。　</a:t>
          </a:r>
        </a:p>
        <a:p>
          <a:r>
            <a:rPr kumimoji="1" lang="ja-JP" altLang="en-US" sz="1200">
              <a:latin typeface="ＭＳ Ｐゴシック" panose="020B0600070205080204" pitchFamily="50" charset="-128"/>
              <a:ea typeface="ＭＳ Ｐゴシック" panose="020B0600070205080204" pitchFamily="50" charset="-128"/>
            </a:rPr>
            <a:t>　民生費については、非課税世帯への臨時特別給付金等の新型コロナウイルス感染症対策に係る経費の増加により、大幅に増加した。また、対象年齢を拡充した子ども医療費や、障がい者への自立支援給付費等について増加傾向が続いており、令和３年度は類似団体内平均値を上回った。今後も、制度改正や運用の方針に注視するとともに、受益者負担の適正化を含めて財源確保に努める。</a:t>
          </a:r>
        </a:p>
        <a:p>
          <a:r>
            <a:rPr kumimoji="1" lang="ja-JP" altLang="en-US" sz="1200">
              <a:latin typeface="ＭＳ Ｐゴシック" panose="020B0600070205080204" pitchFamily="50" charset="-128"/>
              <a:ea typeface="ＭＳ Ｐゴシック" panose="020B0600070205080204" pitchFamily="50" charset="-128"/>
            </a:rPr>
            <a:t>　公債費については、類似団体内平均値よりも低水準で推移しているが、令和元年度から増加に転じた。今後も計画的かつ効率的な事業の執行及び、起債の抑制に努める。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財政調整基金については、取り崩しを行っていないものの、標準財政規模が増加したため比率は</a:t>
          </a:r>
          <a:r>
            <a:rPr kumimoji="1" lang="en-US" altLang="ja-JP" sz="1200">
              <a:latin typeface="ＭＳ ゴシック" pitchFamily="49" charset="-128"/>
              <a:ea typeface="ＭＳ ゴシック" pitchFamily="49" charset="-128"/>
            </a:rPr>
            <a:t>1.62</a:t>
          </a:r>
          <a:r>
            <a:rPr kumimoji="1" lang="ja-JP" altLang="en-US" sz="1200">
              <a:latin typeface="ＭＳ ゴシック" pitchFamily="49" charset="-128"/>
              <a:ea typeface="ＭＳ ゴシック" pitchFamily="49" charset="-128"/>
            </a:rPr>
            <a:t>ポイント減少した。</a:t>
          </a:r>
        </a:p>
        <a:p>
          <a:r>
            <a:rPr kumimoji="1" lang="ja-JP" altLang="en-US" sz="1200">
              <a:latin typeface="ＭＳ ゴシック" pitchFamily="49" charset="-128"/>
              <a:ea typeface="ＭＳ ゴシック" pitchFamily="49" charset="-128"/>
            </a:rPr>
            <a:t>　また、実質収支額については、新型コロナウイルス感染症対策として、歳入・歳出ともに大きく増加しているものの、地方交付税の財源措置の拡充、行財政改革の効果もあり、対前年度比</a:t>
          </a:r>
          <a:r>
            <a:rPr kumimoji="1" lang="en-US" altLang="ja-JP" sz="1200">
              <a:latin typeface="ＭＳ ゴシック" pitchFamily="49" charset="-128"/>
              <a:ea typeface="ＭＳ ゴシック" pitchFamily="49" charset="-128"/>
            </a:rPr>
            <a:t>4.95</a:t>
          </a:r>
          <a:r>
            <a:rPr kumimoji="1" lang="ja-JP" altLang="en-US" sz="1200">
              <a:latin typeface="ＭＳ ゴシック" pitchFamily="49" charset="-128"/>
              <a:ea typeface="ＭＳ ゴシック" pitchFamily="49" charset="-128"/>
            </a:rPr>
            <a:t>ポイント改善した。結果、実質単年度収支についても、</a:t>
          </a:r>
          <a:r>
            <a:rPr kumimoji="1" lang="en-US" altLang="ja-JP" sz="1200">
              <a:latin typeface="ＭＳ ゴシック" pitchFamily="49" charset="-128"/>
              <a:ea typeface="ＭＳ ゴシック" pitchFamily="49" charset="-128"/>
            </a:rPr>
            <a:t>4.14</a:t>
          </a:r>
          <a:r>
            <a:rPr kumimoji="1" lang="ja-JP" altLang="en-US" sz="1200">
              <a:latin typeface="ＭＳ ゴシック" pitchFamily="49" charset="-128"/>
              <a:ea typeface="ＭＳ ゴシック" pitchFamily="49" charset="-128"/>
            </a:rPr>
            <a:t>ポイント改善した。</a:t>
          </a:r>
        </a:p>
        <a:p>
          <a:r>
            <a:rPr kumimoji="1" lang="ja-JP" altLang="en-US" sz="1200">
              <a:latin typeface="ＭＳ ゴシック" pitchFamily="49" charset="-128"/>
              <a:ea typeface="ＭＳ ゴシック" pitchFamily="49" charset="-128"/>
            </a:rPr>
            <a:t>　今後も行財政改革による事務事業の整理や広域化の検討等効率的な行財政運営を進め、黒字収支の確保と基金の積立を図っていく。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連結実質赤字比率については、一般会計、特別会計及び企業会計全てが黒字の状況であるが、一般会計からの繰出金による影響が大きい。</a:t>
          </a:r>
        </a:p>
        <a:p>
          <a:r>
            <a:rPr kumimoji="1" lang="ja-JP" altLang="en-US" sz="1200">
              <a:latin typeface="ＭＳ ゴシック" pitchFamily="49" charset="-128"/>
              <a:ea typeface="ＭＳ ゴシック" pitchFamily="49" charset="-128"/>
            </a:rPr>
            <a:t>　下水道事業会計については、管路や管渠の老朽化が進んでおり、今後も、インフラ設備の更新に多額の費用が生じるため、収支均衡に注視が特に必要である。　　</a:t>
          </a:r>
        </a:p>
        <a:p>
          <a:r>
            <a:rPr kumimoji="1" lang="ja-JP" altLang="en-US" sz="1200">
              <a:latin typeface="ＭＳ ゴシック" pitchFamily="49" charset="-128"/>
              <a:ea typeface="ＭＳ ゴシック" pitchFamily="49" charset="-128"/>
            </a:rPr>
            <a:t>　今後も市税や国民健康保険料の徴収業務の強化に取り組み、また受益者負担の適正化を含めた使用料の見直し等を行い、財政基盤の強化に努める。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23200352</v>
      </c>
      <c r="BO4" s="488"/>
      <c r="BP4" s="488"/>
      <c r="BQ4" s="488"/>
      <c r="BR4" s="488"/>
      <c r="BS4" s="488"/>
      <c r="BT4" s="488"/>
      <c r="BU4" s="489"/>
      <c r="BV4" s="487">
        <v>26949340</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6.3</v>
      </c>
      <c r="CU4" s="628"/>
      <c r="CV4" s="628"/>
      <c r="CW4" s="628"/>
      <c r="CX4" s="628"/>
      <c r="CY4" s="628"/>
      <c r="CZ4" s="628"/>
      <c r="DA4" s="629"/>
      <c r="DB4" s="627">
        <v>1.3</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22365988</v>
      </c>
      <c r="BO5" s="459"/>
      <c r="BP5" s="459"/>
      <c r="BQ5" s="459"/>
      <c r="BR5" s="459"/>
      <c r="BS5" s="459"/>
      <c r="BT5" s="459"/>
      <c r="BU5" s="460"/>
      <c r="BV5" s="458">
        <v>26782625</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93.6</v>
      </c>
      <c r="CU5" s="456"/>
      <c r="CV5" s="456"/>
      <c r="CW5" s="456"/>
      <c r="CX5" s="456"/>
      <c r="CY5" s="456"/>
      <c r="CZ5" s="456"/>
      <c r="DA5" s="457"/>
      <c r="DB5" s="455">
        <v>98.4</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834364</v>
      </c>
      <c r="BO6" s="459"/>
      <c r="BP6" s="459"/>
      <c r="BQ6" s="459"/>
      <c r="BR6" s="459"/>
      <c r="BS6" s="459"/>
      <c r="BT6" s="459"/>
      <c r="BU6" s="460"/>
      <c r="BV6" s="458">
        <v>166715</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99.9</v>
      </c>
      <c r="CU6" s="602"/>
      <c r="CV6" s="602"/>
      <c r="CW6" s="602"/>
      <c r="CX6" s="602"/>
      <c r="CY6" s="602"/>
      <c r="CZ6" s="602"/>
      <c r="DA6" s="603"/>
      <c r="DB6" s="601">
        <v>104.6</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93</v>
      </c>
      <c r="AV7" s="517"/>
      <c r="AW7" s="517"/>
      <c r="AX7" s="517"/>
      <c r="AY7" s="472" t="s">
        <v>104</v>
      </c>
      <c r="AZ7" s="473"/>
      <c r="BA7" s="473"/>
      <c r="BB7" s="473"/>
      <c r="BC7" s="473"/>
      <c r="BD7" s="473"/>
      <c r="BE7" s="473"/>
      <c r="BF7" s="473"/>
      <c r="BG7" s="473"/>
      <c r="BH7" s="473"/>
      <c r="BI7" s="473"/>
      <c r="BJ7" s="473"/>
      <c r="BK7" s="473"/>
      <c r="BL7" s="473"/>
      <c r="BM7" s="474"/>
      <c r="BN7" s="458">
        <v>11559</v>
      </c>
      <c r="BO7" s="459"/>
      <c r="BP7" s="459"/>
      <c r="BQ7" s="459"/>
      <c r="BR7" s="459"/>
      <c r="BS7" s="459"/>
      <c r="BT7" s="459"/>
      <c r="BU7" s="460"/>
      <c r="BV7" s="458">
        <v>6011</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13135946</v>
      </c>
      <c r="CU7" s="459"/>
      <c r="CV7" s="459"/>
      <c r="CW7" s="459"/>
      <c r="CX7" s="459"/>
      <c r="CY7" s="459"/>
      <c r="CZ7" s="459"/>
      <c r="DA7" s="460"/>
      <c r="DB7" s="458">
        <v>12272691</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106</v>
      </c>
      <c r="AN8" s="415"/>
      <c r="AO8" s="415"/>
      <c r="AP8" s="415"/>
      <c r="AQ8" s="415"/>
      <c r="AR8" s="415"/>
      <c r="AS8" s="415"/>
      <c r="AT8" s="416"/>
      <c r="AU8" s="516" t="s">
        <v>107</v>
      </c>
      <c r="AV8" s="517"/>
      <c r="AW8" s="517"/>
      <c r="AX8" s="517"/>
      <c r="AY8" s="472" t="s">
        <v>108</v>
      </c>
      <c r="AZ8" s="473"/>
      <c r="BA8" s="473"/>
      <c r="BB8" s="473"/>
      <c r="BC8" s="473"/>
      <c r="BD8" s="473"/>
      <c r="BE8" s="473"/>
      <c r="BF8" s="473"/>
      <c r="BG8" s="473"/>
      <c r="BH8" s="473"/>
      <c r="BI8" s="473"/>
      <c r="BJ8" s="473"/>
      <c r="BK8" s="473"/>
      <c r="BL8" s="473"/>
      <c r="BM8" s="474"/>
      <c r="BN8" s="458">
        <v>822805</v>
      </c>
      <c r="BO8" s="459"/>
      <c r="BP8" s="459"/>
      <c r="BQ8" s="459"/>
      <c r="BR8" s="459"/>
      <c r="BS8" s="459"/>
      <c r="BT8" s="459"/>
      <c r="BU8" s="460"/>
      <c r="BV8" s="458">
        <v>160704</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0.68</v>
      </c>
      <c r="CU8" s="562"/>
      <c r="CV8" s="562"/>
      <c r="CW8" s="562"/>
      <c r="CX8" s="562"/>
      <c r="CY8" s="562"/>
      <c r="CZ8" s="562"/>
      <c r="DA8" s="563"/>
      <c r="DB8" s="561">
        <v>0.7</v>
      </c>
      <c r="DC8" s="562"/>
      <c r="DD8" s="562"/>
      <c r="DE8" s="562"/>
      <c r="DF8" s="562"/>
      <c r="DG8" s="562"/>
      <c r="DH8" s="562"/>
      <c r="DI8" s="563"/>
    </row>
    <row r="9" spans="1:119" ht="18.75" customHeight="1" thickBot="1" x14ac:dyDescent="0.2">
      <c r="A9" s="178"/>
      <c r="B9" s="590" t="s">
        <v>110</v>
      </c>
      <c r="C9" s="591"/>
      <c r="D9" s="591"/>
      <c r="E9" s="591"/>
      <c r="F9" s="591"/>
      <c r="G9" s="591"/>
      <c r="H9" s="591"/>
      <c r="I9" s="591"/>
      <c r="J9" s="591"/>
      <c r="K9" s="509"/>
      <c r="L9" s="592" t="s">
        <v>111</v>
      </c>
      <c r="M9" s="593"/>
      <c r="N9" s="593"/>
      <c r="O9" s="593"/>
      <c r="P9" s="593"/>
      <c r="Q9" s="594"/>
      <c r="R9" s="595">
        <v>58435</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93</v>
      </c>
      <c r="AV9" s="517"/>
      <c r="AW9" s="517"/>
      <c r="AX9" s="517"/>
      <c r="AY9" s="472" t="s">
        <v>114</v>
      </c>
      <c r="AZ9" s="473"/>
      <c r="BA9" s="473"/>
      <c r="BB9" s="473"/>
      <c r="BC9" s="473"/>
      <c r="BD9" s="473"/>
      <c r="BE9" s="473"/>
      <c r="BF9" s="473"/>
      <c r="BG9" s="473"/>
      <c r="BH9" s="473"/>
      <c r="BI9" s="473"/>
      <c r="BJ9" s="473"/>
      <c r="BK9" s="473"/>
      <c r="BL9" s="473"/>
      <c r="BM9" s="474"/>
      <c r="BN9" s="458">
        <v>662101</v>
      </c>
      <c r="BO9" s="459"/>
      <c r="BP9" s="459"/>
      <c r="BQ9" s="459"/>
      <c r="BR9" s="459"/>
      <c r="BS9" s="459"/>
      <c r="BT9" s="459"/>
      <c r="BU9" s="460"/>
      <c r="BV9" s="458">
        <v>109619</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12.4</v>
      </c>
      <c r="CU9" s="456"/>
      <c r="CV9" s="456"/>
      <c r="CW9" s="456"/>
      <c r="CX9" s="456"/>
      <c r="CY9" s="456"/>
      <c r="CZ9" s="456"/>
      <c r="DA9" s="457"/>
      <c r="DB9" s="455">
        <v>12.7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116</v>
      </c>
      <c r="M10" s="415"/>
      <c r="N10" s="415"/>
      <c r="O10" s="415"/>
      <c r="P10" s="415"/>
      <c r="Q10" s="416"/>
      <c r="R10" s="411">
        <v>57792</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1149</v>
      </c>
      <c r="BO10" s="459"/>
      <c r="BP10" s="459"/>
      <c r="BQ10" s="459"/>
      <c r="BR10" s="459"/>
      <c r="BS10" s="459"/>
      <c r="BT10" s="459"/>
      <c r="BU10" s="460"/>
      <c r="BV10" s="458">
        <v>1723</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93</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127</v>
      </c>
      <c r="DC11" s="562"/>
      <c r="DD11" s="562"/>
      <c r="DE11" s="562"/>
      <c r="DF11" s="562"/>
      <c r="DG11" s="562"/>
      <c r="DH11" s="562"/>
      <c r="DI11" s="563"/>
    </row>
    <row r="12" spans="1:119" ht="18.75" customHeight="1" x14ac:dyDescent="0.15">
      <c r="A12" s="178"/>
      <c r="B12" s="564" t="s">
        <v>128</v>
      </c>
      <c r="C12" s="565"/>
      <c r="D12" s="565"/>
      <c r="E12" s="565"/>
      <c r="F12" s="565"/>
      <c r="G12" s="565"/>
      <c r="H12" s="565"/>
      <c r="I12" s="565"/>
      <c r="J12" s="565"/>
      <c r="K12" s="566"/>
      <c r="L12" s="573" t="s">
        <v>129</v>
      </c>
      <c r="M12" s="574"/>
      <c r="N12" s="574"/>
      <c r="O12" s="574"/>
      <c r="P12" s="574"/>
      <c r="Q12" s="575"/>
      <c r="R12" s="576">
        <v>58496</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133</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136</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137</v>
      </c>
      <c r="N13" s="543"/>
      <c r="O13" s="543"/>
      <c r="P13" s="543"/>
      <c r="Q13" s="544"/>
      <c r="R13" s="545">
        <v>58024</v>
      </c>
      <c r="S13" s="546"/>
      <c r="T13" s="546"/>
      <c r="U13" s="546"/>
      <c r="V13" s="547"/>
      <c r="W13" s="548" t="s">
        <v>138</v>
      </c>
      <c r="X13" s="444"/>
      <c r="Y13" s="444"/>
      <c r="Z13" s="444"/>
      <c r="AA13" s="444"/>
      <c r="AB13" s="445"/>
      <c r="AC13" s="411">
        <v>205</v>
      </c>
      <c r="AD13" s="412"/>
      <c r="AE13" s="412"/>
      <c r="AF13" s="412"/>
      <c r="AG13" s="413"/>
      <c r="AH13" s="411">
        <v>220</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663250</v>
      </c>
      <c r="BO13" s="459"/>
      <c r="BP13" s="459"/>
      <c r="BQ13" s="459"/>
      <c r="BR13" s="459"/>
      <c r="BS13" s="459"/>
      <c r="BT13" s="459"/>
      <c r="BU13" s="460"/>
      <c r="BV13" s="458">
        <v>111342</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3</v>
      </c>
      <c r="CU13" s="456"/>
      <c r="CV13" s="456"/>
      <c r="CW13" s="456"/>
      <c r="CX13" s="456"/>
      <c r="CY13" s="456"/>
      <c r="CZ13" s="456"/>
      <c r="DA13" s="457"/>
      <c r="DB13" s="455">
        <v>2.2000000000000002</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58705</v>
      </c>
      <c r="S14" s="546"/>
      <c r="T14" s="546"/>
      <c r="U14" s="546"/>
      <c r="V14" s="547"/>
      <c r="W14" s="549"/>
      <c r="X14" s="447"/>
      <c r="Y14" s="447"/>
      <c r="Z14" s="447"/>
      <c r="AA14" s="447"/>
      <c r="AB14" s="448"/>
      <c r="AC14" s="538">
        <v>0.9</v>
      </c>
      <c r="AD14" s="539"/>
      <c r="AE14" s="539"/>
      <c r="AF14" s="539"/>
      <c r="AG14" s="540"/>
      <c r="AH14" s="538">
        <v>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126</v>
      </c>
      <c r="CU14" s="556"/>
      <c r="CV14" s="556"/>
      <c r="CW14" s="556"/>
      <c r="CX14" s="556"/>
      <c r="CY14" s="556"/>
      <c r="CZ14" s="556"/>
      <c r="DA14" s="557"/>
      <c r="DB14" s="555" t="s">
        <v>127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137</v>
      </c>
      <c r="N15" s="543"/>
      <c r="O15" s="543"/>
      <c r="P15" s="543"/>
      <c r="Q15" s="544"/>
      <c r="R15" s="545">
        <v>58247</v>
      </c>
      <c r="S15" s="546"/>
      <c r="T15" s="546"/>
      <c r="U15" s="546"/>
      <c r="V15" s="547"/>
      <c r="W15" s="548" t="s">
        <v>145</v>
      </c>
      <c r="X15" s="444"/>
      <c r="Y15" s="444"/>
      <c r="Z15" s="444"/>
      <c r="AA15" s="444"/>
      <c r="AB15" s="445"/>
      <c r="AC15" s="411">
        <v>4393</v>
      </c>
      <c r="AD15" s="412"/>
      <c r="AE15" s="412"/>
      <c r="AF15" s="412"/>
      <c r="AG15" s="413"/>
      <c r="AH15" s="411">
        <v>4741</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6685527</v>
      </c>
      <c r="BO15" s="488"/>
      <c r="BP15" s="488"/>
      <c r="BQ15" s="488"/>
      <c r="BR15" s="488"/>
      <c r="BS15" s="488"/>
      <c r="BT15" s="488"/>
      <c r="BU15" s="489"/>
      <c r="BV15" s="487">
        <v>6749944</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19.899999999999999</v>
      </c>
      <c r="AD16" s="539"/>
      <c r="AE16" s="539"/>
      <c r="AF16" s="539"/>
      <c r="AG16" s="540"/>
      <c r="AH16" s="538">
        <v>21</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10318889</v>
      </c>
      <c r="BO16" s="459"/>
      <c r="BP16" s="459"/>
      <c r="BQ16" s="459"/>
      <c r="BR16" s="459"/>
      <c r="BS16" s="459"/>
      <c r="BT16" s="459"/>
      <c r="BU16" s="460"/>
      <c r="BV16" s="458">
        <v>9647329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17464</v>
      </c>
      <c r="AD17" s="412"/>
      <c r="AE17" s="412"/>
      <c r="AF17" s="412"/>
      <c r="AG17" s="413"/>
      <c r="AH17" s="411">
        <v>17618</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8528261</v>
      </c>
      <c r="BO17" s="459"/>
      <c r="BP17" s="459"/>
      <c r="BQ17" s="459"/>
      <c r="BR17" s="459"/>
      <c r="BS17" s="459"/>
      <c r="BT17" s="459"/>
      <c r="BU17" s="460"/>
      <c r="BV17" s="458">
        <v>8650972</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155</v>
      </c>
      <c r="C18" s="509"/>
      <c r="D18" s="509"/>
      <c r="E18" s="510"/>
      <c r="F18" s="510"/>
      <c r="G18" s="510"/>
      <c r="H18" s="510"/>
      <c r="I18" s="510"/>
      <c r="J18" s="510"/>
      <c r="K18" s="510"/>
      <c r="L18" s="511">
        <v>11.92</v>
      </c>
      <c r="M18" s="511"/>
      <c r="N18" s="511"/>
      <c r="O18" s="511"/>
      <c r="P18" s="511"/>
      <c r="Q18" s="511"/>
      <c r="R18" s="512"/>
      <c r="S18" s="512"/>
      <c r="T18" s="512"/>
      <c r="U18" s="512"/>
      <c r="V18" s="513"/>
      <c r="W18" s="529"/>
      <c r="X18" s="530"/>
      <c r="Y18" s="530"/>
      <c r="Z18" s="530"/>
      <c r="AA18" s="530"/>
      <c r="AB18" s="554"/>
      <c r="AC18" s="428">
        <v>79.2</v>
      </c>
      <c r="AD18" s="429"/>
      <c r="AE18" s="429"/>
      <c r="AF18" s="429"/>
      <c r="AG18" s="514"/>
      <c r="AH18" s="428">
        <v>78</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12539471</v>
      </c>
      <c r="BO18" s="459"/>
      <c r="BP18" s="459"/>
      <c r="BQ18" s="459"/>
      <c r="BR18" s="459"/>
      <c r="BS18" s="459"/>
      <c r="BT18" s="459"/>
      <c r="BU18" s="460"/>
      <c r="BV18" s="458">
        <v>12064396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157</v>
      </c>
      <c r="C19" s="509"/>
      <c r="D19" s="509"/>
      <c r="E19" s="510"/>
      <c r="F19" s="510"/>
      <c r="G19" s="510"/>
      <c r="H19" s="510"/>
      <c r="I19" s="510"/>
      <c r="J19" s="510"/>
      <c r="K19" s="510"/>
      <c r="L19" s="518">
        <v>4902</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14791456</v>
      </c>
      <c r="BO19" s="459"/>
      <c r="BP19" s="459"/>
      <c r="BQ19" s="459"/>
      <c r="BR19" s="459"/>
      <c r="BS19" s="459"/>
      <c r="BT19" s="459"/>
      <c r="BU19" s="460"/>
      <c r="BV19" s="458">
        <v>13932499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159</v>
      </c>
      <c r="C20" s="509"/>
      <c r="D20" s="509"/>
      <c r="E20" s="510"/>
      <c r="F20" s="510"/>
      <c r="G20" s="510"/>
      <c r="H20" s="510"/>
      <c r="I20" s="510"/>
      <c r="J20" s="510"/>
      <c r="K20" s="510"/>
      <c r="L20" s="518">
        <v>24216</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16510932</v>
      </c>
      <c r="BO22" s="488"/>
      <c r="BP22" s="488"/>
      <c r="BQ22" s="488"/>
      <c r="BR22" s="488"/>
      <c r="BS22" s="488"/>
      <c r="BT22" s="488"/>
      <c r="BU22" s="489"/>
      <c r="BV22" s="487">
        <v>17215133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12940449</v>
      </c>
      <c r="BO23" s="459"/>
      <c r="BP23" s="459"/>
      <c r="BQ23" s="459"/>
      <c r="BR23" s="459"/>
      <c r="BS23" s="459"/>
      <c r="BT23" s="459"/>
      <c r="BU23" s="460"/>
      <c r="BV23" s="458">
        <v>13021715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169</v>
      </c>
      <c r="F24" s="415"/>
      <c r="G24" s="415"/>
      <c r="H24" s="415"/>
      <c r="I24" s="415"/>
      <c r="J24" s="415"/>
      <c r="K24" s="416"/>
      <c r="L24" s="411">
        <v>1</v>
      </c>
      <c r="M24" s="412"/>
      <c r="N24" s="412"/>
      <c r="O24" s="412"/>
      <c r="P24" s="413"/>
      <c r="Q24" s="411">
        <v>7650</v>
      </c>
      <c r="R24" s="412"/>
      <c r="S24" s="412"/>
      <c r="T24" s="412"/>
      <c r="U24" s="412"/>
      <c r="V24" s="413"/>
      <c r="W24" s="501"/>
      <c r="X24" s="438"/>
      <c r="Y24" s="439"/>
      <c r="Z24" s="414" t="s">
        <v>170</v>
      </c>
      <c r="AA24" s="415"/>
      <c r="AB24" s="415"/>
      <c r="AC24" s="415"/>
      <c r="AD24" s="415"/>
      <c r="AE24" s="415"/>
      <c r="AF24" s="415"/>
      <c r="AG24" s="416"/>
      <c r="AH24" s="411">
        <v>285</v>
      </c>
      <c r="AI24" s="412"/>
      <c r="AJ24" s="412"/>
      <c r="AK24" s="412"/>
      <c r="AL24" s="413"/>
      <c r="AM24" s="411">
        <v>882075</v>
      </c>
      <c r="AN24" s="412"/>
      <c r="AO24" s="412"/>
      <c r="AP24" s="412"/>
      <c r="AQ24" s="412"/>
      <c r="AR24" s="413"/>
      <c r="AS24" s="411">
        <v>3095</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6081169</v>
      </c>
      <c r="BO24" s="459"/>
      <c r="BP24" s="459"/>
      <c r="BQ24" s="459"/>
      <c r="BR24" s="459"/>
      <c r="BS24" s="459"/>
      <c r="BT24" s="459"/>
      <c r="BU24" s="460"/>
      <c r="BV24" s="458">
        <v>6814804</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172</v>
      </c>
      <c r="F25" s="415"/>
      <c r="G25" s="415"/>
      <c r="H25" s="415"/>
      <c r="I25" s="415"/>
      <c r="J25" s="415"/>
      <c r="K25" s="416"/>
      <c r="L25" s="411">
        <v>2</v>
      </c>
      <c r="M25" s="412"/>
      <c r="N25" s="412"/>
      <c r="O25" s="412"/>
      <c r="P25" s="413"/>
      <c r="Q25" s="411">
        <v>6460</v>
      </c>
      <c r="R25" s="412"/>
      <c r="S25" s="412"/>
      <c r="T25" s="412"/>
      <c r="U25" s="412"/>
      <c r="V25" s="413"/>
      <c r="W25" s="501"/>
      <c r="X25" s="438"/>
      <c r="Y25" s="439"/>
      <c r="Z25" s="414" t="s">
        <v>173</v>
      </c>
      <c r="AA25" s="415"/>
      <c r="AB25" s="415"/>
      <c r="AC25" s="415"/>
      <c r="AD25" s="415"/>
      <c r="AE25" s="415"/>
      <c r="AF25" s="415"/>
      <c r="AG25" s="416"/>
      <c r="AH25" s="411" t="s">
        <v>136</v>
      </c>
      <c r="AI25" s="412"/>
      <c r="AJ25" s="412"/>
      <c r="AK25" s="412"/>
      <c r="AL25" s="413"/>
      <c r="AM25" s="411" t="s">
        <v>136</v>
      </c>
      <c r="AN25" s="412"/>
      <c r="AO25" s="412"/>
      <c r="AP25" s="412"/>
      <c r="AQ25" s="412"/>
      <c r="AR25" s="413"/>
      <c r="AS25" s="411" t="s">
        <v>136</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v>1731058</v>
      </c>
      <c r="BO25" s="488"/>
      <c r="BP25" s="488"/>
      <c r="BQ25" s="488"/>
      <c r="BR25" s="488"/>
      <c r="BS25" s="488"/>
      <c r="BT25" s="488"/>
      <c r="BU25" s="489"/>
      <c r="BV25" s="487">
        <v>2934413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175</v>
      </c>
      <c r="F26" s="415"/>
      <c r="G26" s="415"/>
      <c r="H26" s="415"/>
      <c r="I26" s="415"/>
      <c r="J26" s="415"/>
      <c r="K26" s="416"/>
      <c r="L26" s="411">
        <v>1</v>
      </c>
      <c r="M26" s="412"/>
      <c r="N26" s="412"/>
      <c r="O26" s="412"/>
      <c r="P26" s="413"/>
      <c r="Q26" s="411">
        <v>5950</v>
      </c>
      <c r="R26" s="412"/>
      <c r="S26" s="412"/>
      <c r="T26" s="412"/>
      <c r="U26" s="412"/>
      <c r="V26" s="413"/>
      <c r="W26" s="501"/>
      <c r="X26" s="438"/>
      <c r="Y26" s="439"/>
      <c r="Z26" s="414" t="s">
        <v>176</v>
      </c>
      <c r="AA26" s="469"/>
      <c r="AB26" s="469"/>
      <c r="AC26" s="469"/>
      <c r="AD26" s="469"/>
      <c r="AE26" s="469"/>
      <c r="AF26" s="469"/>
      <c r="AG26" s="470"/>
      <c r="AH26" s="411">
        <v>14</v>
      </c>
      <c r="AI26" s="412"/>
      <c r="AJ26" s="412"/>
      <c r="AK26" s="412"/>
      <c r="AL26" s="413"/>
      <c r="AM26" s="411">
        <v>49378</v>
      </c>
      <c r="AN26" s="412"/>
      <c r="AO26" s="412"/>
      <c r="AP26" s="412"/>
      <c r="AQ26" s="412"/>
      <c r="AR26" s="413"/>
      <c r="AS26" s="411">
        <v>3527</v>
      </c>
      <c r="AT26" s="412"/>
      <c r="AU26" s="412"/>
      <c r="AV26" s="412"/>
      <c r="AW26" s="412"/>
      <c r="AX26" s="471"/>
      <c r="AY26" s="498" t="s">
        <v>177</v>
      </c>
      <c r="AZ26" s="418"/>
      <c r="BA26" s="418"/>
      <c r="BB26" s="418"/>
      <c r="BC26" s="418"/>
      <c r="BD26" s="418"/>
      <c r="BE26" s="418"/>
      <c r="BF26" s="418"/>
      <c r="BG26" s="418"/>
      <c r="BH26" s="418"/>
      <c r="BI26" s="418"/>
      <c r="BJ26" s="418"/>
      <c r="BK26" s="418"/>
      <c r="BL26" s="418"/>
      <c r="BM26" s="499"/>
      <c r="BN26" s="458" t="s">
        <v>127</v>
      </c>
      <c r="BO26" s="459"/>
      <c r="BP26" s="459"/>
      <c r="BQ26" s="459"/>
      <c r="BR26" s="459"/>
      <c r="BS26" s="459"/>
      <c r="BT26" s="459"/>
      <c r="BU26" s="460"/>
      <c r="BV26" s="458" t="s">
        <v>136</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178</v>
      </c>
      <c r="F27" s="415"/>
      <c r="G27" s="415"/>
      <c r="H27" s="415"/>
      <c r="I27" s="415"/>
      <c r="J27" s="415"/>
      <c r="K27" s="416"/>
      <c r="L27" s="411">
        <v>1</v>
      </c>
      <c r="M27" s="412"/>
      <c r="N27" s="412"/>
      <c r="O27" s="412"/>
      <c r="P27" s="413"/>
      <c r="Q27" s="411">
        <v>5510</v>
      </c>
      <c r="R27" s="412"/>
      <c r="S27" s="412"/>
      <c r="T27" s="412"/>
      <c r="U27" s="412"/>
      <c r="V27" s="413"/>
      <c r="W27" s="501"/>
      <c r="X27" s="438"/>
      <c r="Y27" s="439"/>
      <c r="Z27" s="414" t="s">
        <v>179</v>
      </c>
      <c r="AA27" s="415"/>
      <c r="AB27" s="415"/>
      <c r="AC27" s="415"/>
      <c r="AD27" s="415"/>
      <c r="AE27" s="415"/>
      <c r="AF27" s="415"/>
      <c r="AG27" s="416"/>
      <c r="AH27" s="411">
        <v>29</v>
      </c>
      <c r="AI27" s="412"/>
      <c r="AJ27" s="412"/>
      <c r="AK27" s="412"/>
      <c r="AL27" s="413"/>
      <c r="AM27" s="411">
        <v>94154</v>
      </c>
      <c r="AN27" s="412"/>
      <c r="AO27" s="412"/>
      <c r="AP27" s="412"/>
      <c r="AQ27" s="412"/>
      <c r="AR27" s="413"/>
      <c r="AS27" s="411">
        <v>3247</v>
      </c>
      <c r="AT27" s="412"/>
      <c r="AU27" s="412"/>
      <c r="AV27" s="412"/>
      <c r="AW27" s="412"/>
      <c r="AX27" s="471"/>
      <c r="AY27" s="495" t="s">
        <v>180</v>
      </c>
      <c r="AZ27" s="496"/>
      <c r="BA27" s="496"/>
      <c r="BB27" s="496"/>
      <c r="BC27" s="496"/>
      <c r="BD27" s="496"/>
      <c r="BE27" s="496"/>
      <c r="BF27" s="496"/>
      <c r="BG27" s="496"/>
      <c r="BH27" s="496"/>
      <c r="BI27" s="496"/>
      <c r="BJ27" s="496"/>
      <c r="BK27" s="496"/>
      <c r="BL27" s="496"/>
      <c r="BM27" s="497"/>
      <c r="BN27" s="492" t="s">
        <v>136</v>
      </c>
      <c r="BO27" s="493"/>
      <c r="BP27" s="493"/>
      <c r="BQ27" s="493"/>
      <c r="BR27" s="493"/>
      <c r="BS27" s="493"/>
      <c r="BT27" s="493"/>
      <c r="BU27" s="494"/>
      <c r="BV27" s="492" t="s">
        <v>136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181</v>
      </c>
      <c r="F28" s="415"/>
      <c r="G28" s="415"/>
      <c r="H28" s="415"/>
      <c r="I28" s="415"/>
      <c r="J28" s="415"/>
      <c r="K28" s="416"/>
      <c r="L28" s="411">
        <v>1</v>
      </c>
      <c r="M28" s="412"/>
      <c r="N28" s="412"/>
      <c r="O28" s="412"/>
      <c r="P28" s="413"/>
      <c r="Q28" s="411">
        <v>4940</v>
      </c>
      <c r="R28" s="412"/>
      <c r="S28" s="412"/>
      <c r="T28" s="412"/>
      <c r="U28" s="412"/>
      <c r="V28" s="413"/>
      <c r="W28" s="501"/>
      <c r="X28" s="438"/>
      <c r="Y28" s="439"/>
      <c r="Z28" s="414" t="s">
        <v>182</v>
      </c>
      <c r="AA28" s="415"/>
      <c r="AB28" s="415"/>
      <c r="AC28" s="415"/>
      <c r="AD28" s="415"/>
      <c r="AE28" s="415"/>
      <c r="AF28" s="415"/>
      <c r="AG28" s="416"/>
      <c r="AH28" s="411" t="s">
        <v>136</v>
      </c>
      <c r="AI28" s="412"/>
      <c r="AJ28" s="412"/>
      <c r="AK28" s="412"/>
      <c r="AL28" s="413"/>
      <c r="AM28" s="411" t="s">
        <v>136</v>
      </c>
      <c r="AN28" s="412"/>
      <c r="AO28" s="412"/>
      <c r="AP28" s="412"/>
      <c r="AQ28" s="412"/>
      <c r="AR28" s="413"/>
      <c r="AS28" s="411" t="s">
        <v>136</v>
      </c>
      <c r="AT28" s="412"/>
      <c r="AU28" s="412"/>
      <c r="AV28" s="412"/>
      <c r="AW28" s="412"/>
      <c r="AX28" s="471"/>
      <c r="AY28" s="475" t="s">
        <v>183</v>
      </c>
      <c r="AZ28" s="476"/>
      <c r="BA28" s="476"/>
      <c r="BB28" s="477"/>
      <c r="BC28" s="484" t="s">
        <v>47</v>
      </c>
      <c r="BD28" s="485"/>
      <c r="BE28" s="485"/>
      <c r="BF28" s="485"/>
      <c r="BG28" s="485"/>
      <c r="BH28" s="485"/>
      <c r="BI28" s="485"/>
      <c r="BJ28" s="485"/>
      <c r="BK28" s="485"/>
      <c r="BL28" s="485"/>
      <c r="BM28" s="486"/>
      <c r="BN28" s="487">
        <v>3041015</v>
      </c>
      <c r="BO28" s="488"/>
      <c r="BP28" s="488"/>
      <c r="BQ28" s="488"/>
      <c r="BR28" s="488"/>
      <c r="BS28" s="488"/>
      <c r="BT28" s="488"/>
      <c r="BU28" s="489"/>
      <c r="BV28" s="487">
        <v>3039866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184</v>
      </c>
      <c r="F29" s="415"/>
      <c r="G29" s="415"/>
      <c r="H29" s="415"/>
      <c r="I29" s="415"/>
      <c r="J29" s="415"/>
      <c r="K29" s="416"/>
      <c r="L29" s="411">
        <v>13</v>
      </c>
      <c r="M29" s="412"/>
      <c r="N29" s="412"/>
      <c r="O29" s="412"/>
      <c r="P29" s="413"/>
      <c r="Q29" s="411">
        <v>4750</v>
      </c>
      <c r="R29" s="412"/>
      <c r="S29" s="412"/>
      <c r="T29" s="412"/>
      <c r="U29" s="412"/>
      <c r="V29" s="413"/>
      <c r="W29" s="502"/>
      <c r="X29" s="503"/>
      <c r="Y29" s="504"/>
      <c r="Z29" s="414" t="s">
        <v>185</v>
      </c>
      <c r="AA29" s="415"/>
      <c r="AB29" s="415"/>
      <c r="AC29" s="415"/>
      <c r="AD29" s="415"/>
      <c r="AE29" s="415"/>
      <c r="AF29" s="415"/>
      <c r="AG29" s="416"/>
      <c r="AH29" s="411">
        <v>314</v>
      </c>
      <c r="AI29" s="412"/>
      <c r="AJ29" s="412"/>
      <c r="AK29" s="412"/>
      <c r="AL29" s="413"/>
      <c r="AM29" s="411">
        <v>976229</v>
      </c>
      <c r="AN29" s="412"/>
      <c r="AO29" s="412"/>
      <c r="AP29" s="412"/>
      <c r="AQ29" s="412"/>
      <c r="AR29" s="413"/>
      <c r="AS29" s="411">
        <v>3109</v>
      </c>
      <c r="AT29" s="412"/>
      <c r="AU29" s="412"/>
      <c r="AV29" s="412"/>
      <c r="AW29" s="412"/>
      <c r="AX29" s="471"/>
      <c r="AY29" s="478"/>
      <c r="AZ29" s="479"/>
      <c r="BA29" s="479"/>
      <c r="BB29" s="480"/>
      <c r="BC29" s="472" t="s">
        <v>186</v>
      </c>
      <c r="BD29" s="473"/>
      <c r="BE29" s="473"/>
      <c r="BF29" s="473"/>
      <c r="BG29" s="473"/>
      <c r="BH29" s="473"/>
      <c r="BI29" s="473"/>
      <c r="BJ29" s="473"/>
      <c r="BK29" s="473"/>
      <c r="BL29" s="473"/>
      <c r="BM29" s="474"/>
      <c r="BN29" s="458">
        <v>147591</v>
      </c>
      <c r="BO29" s="459"/>
      <c r="BP29" s="459"/>
      <c r="BQ29" s="459"/>
      <c r="BR29" s="459"/>
      <c r="BS29" s="459"/>
      <c r="BT29" s="459"/>
      <c r="BU29" s="460"/>
      <c r="BV29" s="458">
        <v>36880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187</v>
      </c>
      <c r="X30" s="426"/>
      <c r="Y30" s="426"/>
      <c r="Z30" s="426"/>
      <c r="AA30" s="426"/>
      <c r="AB30" s="426"/>
      <c r="AC30" s="426"/>
      <c r="AD30" s="426"/>
      <c r="AE30" s="426"/>
      <c r="AF30" s="426"/>
      <c r="AG30" s="427"/>
      <c r="AH30" s="428">
        <v>99.6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633610</v>
      </c>
      <c r="BO30" s="493"/>
      <c r="BP30" s="493"/>
      <c r="BQ30" s="493"/>
      <c r="BR30" s="493"/>
      <c r="BS30" s="493"/>
      <c r="BT30" s="493"/>
      <c r="BU30" s="494"/>
      <c r="BV30" s="492">
        <v>622988</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188</v>
      </c>
      <c r="D32" s="417"/>
      <c r="E32" s="417"/>
      <c r="F32" s="417"/>
      <c r="G32" s="417"/>
      <c r="H32" s="417"/>
      <c r="I32" s="417"/>
      <c r="J32" s="417"/>
      <c r="K32" s="417"/>
      <c r="L32" s="417"/>
      <c r="M32" s="417"/>
      <c r="N32" s="417"/>
      <c r="O32" s="417"/>
      <c r="P32" s="417"/>
      <c r="Q32" s="417"/>
      <c r="R32" s="417"/>
      <c r="S32" s="417"/>
      <c r="U32" s="418" t="s">
        <v>189</v>
      </c>
      <c r="V32" s="418"/>
      <c r="W32" s="418"/>
      <c r="X32" s="418"/>
      <c r="Y32" s="418"/>
      <c r="Z32" s="418"/>
      <c r="AA32" s="418"/>
      <c r="AB32" s="418"/>
      <c r="AC32" s="418"/>
      <c r="AD32" s="418"/>
      <c r="AE32" s="418"/>
      <c r="AF32" s="418"/>
      <c r="AG32" s="418"/>
      <c r="AH32" s="418"/>
      <c r="AI32" s="418"/>
      <c r="AJ32" s="418"/>
      <c r="AK32" s="418"/>
      <c r="AM32" s="418" t="s">
        <v>190</v>
      </c>
      <c r="AN32" s="418"/>
      <c r="AO32" s="418"/>
      <c r="AP32" s="418"/>
      <c r="AQ32" s="418"/>
      <c r="AR32" s="418"/>
      <c r="AS32" s="418"/>
      <c r="AT32" s="418"/>
      <c r="AU32" s="418"/>
      <c r="AV32" s="418"/>
      <c r="AW32" s="418"/>
      <c r="AX32" s="418"/>
      <c r="AY32" s="418"/>
      <c r="AZ32" s="418"/>
      <c r="BA32" s="418"/>
      <c r="BB32" s="418"/>
      <c r="BC32" s="418"/>
      <c r="BE32" s="418" t="s">
        <v>191</v>
      </c>
      <c r="BF32" s="418"/>
      <c r="BG32" s="418"/>
      <c r="BH32" s="418"/>
      <c r="BI32" s="418"/>
      <c r="BJ32" s="418"/>
      <c r="BK32" s="418"/>
      <c r="BL32" s="418"/>
      <c r="BM32" s="418"/>
      <c r="BN32" s="418"/>
      <c r="BO32" s="418"/>
      <c r="BP32" s="418"/>
      <c r="BQ32" s="418"/>
      <c r="BR32" s="418"/>
      <c r="BS32" s="418"/>
      <c r="BT32" s="418"/>
      <c r="BU32" s="418"/>
      <c r="BW32" s="418" t="s">
        <v>192</v>
      </c>
      <c r="BX32" s="418"/>
      <c r="BY32" s="418"/>
      <c r="BZ32" s="418"/>
      <c r="CA32" s="418"/>
      <c r="CB32" s="418"/>
      <c r="CC32" s="418"/>
      <c r="CD32" s="418"/>
      <c r="CE32" s="418"/>
      <c r="CF32" s="418"/>
      <c r="CG32" s="418"/>
      <c r="CH32" s="418"/>
      <c r="CI32" s="418"/>
      <c r="CJ32" s="418"/>
      <c r="CK32" s="418"/>
      <c r="CL32" s="418"/>
      <c r="CM32" s="418"/>
      <c r="CO32" s="418" t="s">
        <v>193</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194</v>
      </c>
      <c r="D33" s="410"/>
      <c r="E33" s="409" t="s">
        <v>195</v>
      </c>
      <c r="F33" s="409"/>
      <c r="G33" s="409"/>
      <c r="H33" s="409"/>
      <c r="I33" s="409"/>
      <c r="J33" s="409"/>
      <c r="K33" s="409"/>
      <c r="L33" s="409"/>
      <c r="M33" s="409"/>
      <c r="N33" s="409"/>
      <c r="O33" s="409"/>
      <c r="P33" s="409"/>
      <c r="Q33" s="409"/>
      <c r="R33" s="409"/>
      <c r="S33" s="409"/>
      <c r="T33" s="203"/>
      <c r="U33" s="410" t="s">
        <v>194</v>
      </c>
      <c r="V33" s="410"/>
      <c r="W33" s="409" t="s">
        <v>196</v>
      </c>
      <c r="X33" s="409"/>
      <c r="Y33" s="409"/>
      <c r="Z33" s="409"/>
      <c r="AA33" s="409"/>
      <c r="AB33" s="409"/>
      <c r="AC33" s="409"/>
      <c r="AD33" s="409"/>
      <c r="AE33" s="409"/>
      <c r="AF33" s="409"/>
      <c r="AG33" s="409"/>
      <c r="AH33" s="409"/>
      <c r="AI33" s="409"/>
      <c r="AJ33" s="409"/>
      <c r="AK33" s="409"/>
      <c r="AL33" s="203"/>
      <c r="AM33" s="410" t="s">
        <v>194</v>
      </c>
      <c r="AN33" s="410"/>
      <c r="AO33" s="409" t="s">
        <v>195</v>
      </c>
      <c r="AP33" s="409"/>
      <c r="AQ33" s="409"/>
      <c r="AR33" s="409"/>
      <c r="AS33" s="409"/>
      <c r="AT33" s="409"/>
      <c r="AU33" s="409"/>
      <c r="AV33" s="409"/>
      <c r="AW33" s="409"/>
      <c r="AX33" s="409"/>
      <c r="AY33" s="409"/>
      <c r="AZ33" s="409"/>
      <c r="BA33" s="409"/>
      <c r="BB33" s="409"/>
      <c r="BC33" s="409"/>
      <c r="BD33" s="204"/>
      <c r="BE33" s="409" t="s">
        <v>197</v>
      </c>
      <c r="BF33" s="409"/>
      <c r="BG33" s="409" t="s">
        <v>198</v>
      </c>
      <c r="BH33" s="409"/>
      <c r="BI33" s="409"/>
      <c r="BJ33" s="409"/>
      <c r="BK33" s="409"/>
      <c r="BL33" s="409"/>
      <c r="BM33" s="409"/>
      <c r="BN33" s="409"/>
      <c r="BO33" s="409"/>
      <c r="BP33" s="409"/>
      <c r="BQ33" s="409"/>
      <c r="BR33" s="409"/>
      <c r="BS33" s="409"/>
      <c r="BT33" s="409"/>
      <c r="BU33" s="409"/>
      <c r="BV33" s="204"/>
      <c r="BW33" s="410" t="s">
        <v>197</v>
      </c>
      <c r="BX33" s="410"/>
      <c r="BY33" s="409" t="s">
        <v>199</v>
      </c>
      <c r="BZ33" s="409"/>
      <c r="CA33" s="409"/>
      <c r="CB33" s="409"/>
      <c r="CC33" s="409"/>
      <c r="CD33" s="409"/>
      <c r="CE33" s="409"/>
      <c r="CF33" s="409"/>
      <c r="CG33" s="409"/>
      <c r="CH33" s="409"/>
      <c r="CI33" s="409"/>
      <c r="CJ33" s="409"/>
      <c r="CK33" s="409"/>
      <c r="CL33" s="409"/>
      <c r="CM33" s="409"/>
      <c r="CN33" s="203"/>
      <c r="CO33" s="410" t="s">
        <v>194</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下水道事業会計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大阪府後期高齢者医療広域連合
（一般会計）</v>
      </c>
      <c r="BZ34" s="407"/>
      <c r="CA34" s="407"/>
      <c r="CB34" s="407"/>
      <c r="CC34" s="407"/>
      <c r="CD34" s="407"/>
      <c r="CE34" s="407"/>
      <c r="CF34" s="407"/>
      <c r="CG34" s="407"/>
      <c r="CH34" s="407"/>
      <c r="CI34" s="407"/>
      <c r="CJ34" s="407"/>
      <c r="CK34" s="407"/>
      <c r="CL34" s="407"/>
      <c r="CM34" s="407"/>
      <c r="CN34" s="178"/>
      <c r="CO34" s="406">
        <f>IF(CQ34="","",MAX(C34:D43,U34:V43,AM34:AN43,BE34:BF43,BW34:BX43)+1)</f>
        <v>13</v>
      </c>
      <c r="CP34" s="406"/>
      <c r="CQ34" s="407" t="str">
        <f>IF('各会計、関係団体の財政状況及び健全化判断比率'!BS7="","",'各会計、関係団体の財政状況及び健全化判断比率'!BS7)</f>
        <v>大阪狭山市文化振興事業団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土地取得特別会計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大阪府後期高齢者医療広域連合
（後期高齢者医療特別会計）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大阪広域水道企業団
水道事業会計（水道用水供給事業）</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大阪広域水道企業団
水道事業会計（市町村域水道事業）
大阪狭山水道事業</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大阪広域水道企業団
（工業用水道事業会計）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南河内環境事業組合(旧南河内清掃施設組合)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591</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4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5" t="s">
        <v>564</v>
      </c>
      <c r="D34" s="1215"/>
      <c r="E34" s="1216"/>
      <c r="F34" s="32">
        <v>4.03</v>
      </c>
      <c r="G34" s="33">
        <v>3.94</v>
      </c>
      <c r="H34" s="33">
        <v>0.43</v>
      </c>
      <c r="I34" s="33">
        <v>1.3</v>
      </c>
      <c r="J34" s="34">
        <v>6.26</v>
      </c>
      <c r="K34" s="22"/>
      <c r="L34" s="22"/>
      <c r="M34" s="22"/>
      <c r="N34" s="22"/>
      <c r="O34" s="22"/>
      <c r="P34" s="22"/>
    </row>
    <row r="35" spans="1:16" ht="39" customHeight="1" x14ac:dyDescent="0.15">
      <c r="A35" s="22"/>
      <c r="B35" s="35"/>
      <c r="C35" s="1209" t="s">
        <v>565</v>
      </c>
      <c r="D35" s="1210"/>
      <c r="E35" s="1211"/>
      <c r="F35" s="36">
        <v>4.12</v>
      </c>
      <c r="G35" s="37">
        <v>4.29</v>
      </c>
      <c r="H35" s="37">
        <v>4.16</v>
      </c>
      <c r="I35" s="37">
        <v>3.91</v>
      </c>
      <c r="J35" s="38">
        <v>3.72</v>
      </c>
      <c r="K35" s="22"/>
      <c r="L35" s="22"/>
      <c r="M35" s="22"/>
      <c r="N35" s="22"/>
      <c r="O35" s="22"/>
      <c r="P35" s="22"/>
    </row>
    <row r="36" spans="1:16" ht="39" customHeight="1" x14ac:dyDescent="0.15">
      <c r="A36" s="22"/>
      <c r="B36" s="35"/>
      <c r="C36" s="1209" t="s">
        <v>566</v>
      </c>
      <c r="D36" s="1210"/>
      <c r="E36" s="1211"/>
      <c r="F36" s="36">
        <v>1.51</v>
      </c>
      <c r="G36" s="37">
        <v>1.31</v>
      </c>
      <c r="H36" s="37">
        <v>0.73</v>
      </c>
      <c r="I36" s="37">
        <v>1.2</v>
      </c>
      <c r="J36" s="38">
        <v>1.7</v>
      </c>
      <c r="K36" s="22"/>
      <c r="L36" s="22"/>
      <c r="M36" s="22"/>
      <c r="N36" s="22"/>
      <c r="O36" s="22"/>
      <c r="P36" s="22"/>
    </row>
    <row r="37" spans="1:16" ht="39" customHeight="1" x14ac:dyDescent="0.15">
      <c r="A37" s="22"/>
      <c r="B37" s="35"/>
      <c r="C37" s="1209" t="s">
        <v>567</v>
      </c>
      <c r="D37" s="1210"/>
      <c r="E37" s="1211"/>
      <c r="F37" s="36">
        <v>6.06</v>
      </c>
      <c r="G37" s="37">
        <v>2.4900000000000002</v>
      </c>
      <c r="H37" s="37">
        <v>1.67</v>
      </c>
      <c r="I37" s="37">
        <v>2.74</v>
      </c>
      <c r="J37" s="38">
        <v>1.59</v>
      </c>
      <c r="K37" s="22"/>
      <c r="L37" s="22"/>
      <c r="M37" s="22"/>
      <c r="N37" s="22"/>
      <c r="O37" s="22"/>
      <c r="P37" s="22"/>
    </row>
    <row r="38" spans="1:16" ht="39" customHeight="1" x14ac:dyDescent="0.15">
      <c r="A38" s="22"/>
      <c r="B38" s="35"/>
      <c r="C38" s="1209" t="s">
        <v>568</v>
      </c>
      <c r="D38" s="1210"/>
      <c r="E38" s="1211"/>
      <c r="F38" s="36">
        <v>0.33</v>
      </c>
      <c r="G38" s="37">
        <v>0.33</v>
      </c>
      <c r="H38" s="37">
        <v>0.32</v>
      </c>
      <c r="I38" s="37">
        <v>0.31</v>
      </c>
      <c r="J38" s="38">
        <v>0.3</v>
      </c>
      <c r="K38" s="22"/>
      <c r="L38" s="22"/>
      <c r="M38" s="22"/>
      <c r="N38" s="22"/>
      <c r="O38" s="22"/>
      <c r="P38" s="22"/>
    </row>
    <row r="39" spans="1:16" ht="39" customHeight="1" x14ac:dyDescent="0.15">
      <c r="A39" s="22"/>
      <c r="B39" s="35"/>
      <c r="C39" s="1209" t="s">
        <v>569</v>
      </c>
      <c r="D39" s="1210"/>
      <c r="E39" s="1211"/>
      <c r="F39" s="36">
        <v>0</v>
      </c>
      <c r="G39" s="37">
        <v>0</v>
      </c>
      <c r="H39" s="37">
        <v>0</v>
      </c>
      <c r="I39" s="37">
        <v>0</v>
      </c>
      <c r="J39" s="38">
        <v>0</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570</v>
      </c>
      <c r="D42" s="1210"/>
      <c r="E42" s="1211"/>
      <c r="F42" s="36" t="s">
        <v>515</v>
      </c>
      <c r="G42" s="37" t="s">
        <v>515</v>
      </c>
      <c r="H42" s="37" t="s">
        <v>515</v>
      </c>
      <c r="I42" s="37" t="s">
        <v>515</v>
      </c>
      <c r="J42" s="38" t="s">
        <v>515</v>
      </c>
      <c r="K42" s="22"/>
      <c r="L42" s="22"/>
      <c r="M42" s="22"/>
      <c r="N42" s="22"/>
      <c r="O42" s="22"/>
      <c r="P42" s="22"/>
    </row>
    <row r="43" spans="1:16" ht="39" customHeight="1" thickBot="1" x14ac:dyDescent="0.2">
      <c r="A43" s="22"/>
      <c r="B43" s="40"/>
      <c r="C43" s="1212" t="s">
        <v>571</v>
      </c>
      <c r="D43" s="1213"/>
      <c r="E43" s="1214"/>
      <c r="F43" s="41">
        <v>12.99</v>
      </c>
      <c r="G43" s="42">
        <v>12.38</v>
      </c>
      <c r="H43" s="42">
        <v>13.3</v>
      </c>
      <c r="I43" s="42">
        <v>13.77</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GNO+7JLrT10BDcC1v072tED4pCZhMiFC5F218RYBgqr47TILeHo8XEr2h+dHw/BcON+9KBsVFrJD2+OXUvXaw==" saltValue="Y2eOEPaxuZBPwq3DgEBq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1675</v>
      </c>
      <c r="L45" s="60">
        <v>1597</v>
      </c>
      <c r="M45" s="60">
        <v>1708</v>
      </c>
      <c r="N45" s="60">
        <v>1772</v>
      </c>
      <c r="O45" s="61">
        <v>1836</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515</v>
      </c>
      <c r="L46" s="64" t="s">
        <v>515</v>
      </c>
      <c r="M46" s="64" t="s">
        <v>515</v>
      </c>
      <c r="N46" s="64" t="s">
        <v>515</v>
      </c>
      <c r="O46" s="65" t="s">
        <v>515</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515</v>
      </c>
      <c r="L47" s="64" t="s">
        <v>515</v>
      </c>
      <c r="M47" s="64" t="s">
        <v>515</v>
      </c>
      <c r="N47" s="64" t="s">
        <v>515</v>
      </c>
      <c r="O47" s="65" t="s">
        <v>515</v>
      </c>
      <c r="P47" s="48"/>
      <c r="Q47" s="48"/>
      <c r="R47" s="48"/>
      <c r="S47" s="48"/>
      <c r="T47" s="48"/>
      <c r="U47" s="48"/>
    </row>
    <row r="48" spans="1:21" ht="30.75" customHeight="1" x14ac:dyDescent="0.15">
      <c r="A48" s="48"/>
      <c r="B48" s="1237"/>
      <c r="C48" s="1238"/>
      <c r="D48" s="62"/>
      <c r="E48" s="1219" t="s">
        <v>14</v>
      </c>
      <c r="F48" s="1219"/>
      <c r="G48" s="1219"/>
      <c r="H48" s="1219"/>
      <c r="I48" s="1219"/>
      <c r="J48" s="1220"/>
      <c r="K48" s="63">
        <v>267</v>
      </c>
      <c r="L48" s="64">
        <v>250</v>
      </c>
      <c r="M48" s="64">
        <v>235</v>
      </c>
      <c r="N48" s="64">
        <v>252</v>
      </c>
      <c r="O48" s="65">
        <v>232</v>
      </c>
      <c r="P48" s="48"/>
      <c r="Q48" s="48"/>
      <c r="R48" s="48"/>
      <c r="S48" s="48"/>
      <c r="T48" s="48"/>
      <c r="U48" s="48"/>
    </row>
    <row r="49" spans="1:21" ht="30.75" customHeight="1" x14ac:dyDescent="0.15">
      <c r="A49" s="48"/>
      <c r="B49" s="1237"/>
      <c r="C49" s="1238"/>
      <c r="D49" s="62"/>
      <c r="E49" s="1219" t="s">
        <v>15</v>
      </c>
      <c r="F49" s="1219"/>
      <c r="G49" s="1219"/>
      <c r="H49" s="1219"/>
      <c r="I49" s="1219"/>
      <c r="J49" s="1220"/>
      <c r="K49" s="63">
        <v>3</v>
      </c>
      <c r="L49" s="64">
        <v>3</v>
      </c>
      <c r="M49" s="64">
        <v>1</v>
      </c>
      <c r="N49" s="64">
        <v>1</v>
      </c>
      <c r="O49" s="65">
        <v>2</v>
      </c>
      <c r="P49" s="48"/>
      <c r="Q49" s="48"/>
      <c r="R49" s="48"/>
      <c r="S49" s="48"/>
      <c r="T49" s="48"/>
      <c r="U49" s="48"/>
    </row>
    <row r="50" spans="1:21" ht="30.75" customHeight="1" x14ac:dyDescent="0.15">
      <c r="A50" s="48"/>
      <c r="B50" s="1237"/>
      <c r="C50" s="1238"/>
      <c r="D50" s="62"/>
      <c r="E50" s="1219" t="s">
        <v>16</v>
      </c>
      <c r="F50" s="1219"/>
      <c r="G50" s="1219"/>
      <c r="H50" s="1219"/>
      <c r="I50" s="1219"/>
      <c r="J50" s="1220"/>
      <c r="K50" s="63" t="s">
        <v>515</v>
      </c>
      <c r="L50" s="64" t="s">
        <v>515</v>
      </c>
      <c r="M50" s="64" t="s">
        <v>515</v>
      </c>
      <c r="N50" s="64" t="s">
        <v>515</v>
      </c>
      <c r="O50" s="65" t="s">
        <v>515</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515</v>
      </c>
      <c r="L51" s="64" t="s">
        <v>515</v>
      </c>
      <c r="M51" s="64" t="s">
        <v>515</v>
      </c>
      <c r="N51" s="64" t="s">
        <v>515</v>
      </c>
      <c r="O51" s="65" t="s">
        <v>515</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1722</v>
      </c>
      <c r="L52" s="64">
        <v>1718</v>
      </c>
      <c r="M52" s="64">
        <v>1690</v>
      </c>
      <c r="N52" s="64">
        <v>1683</v>
      </c>
      <c r="O52" s="65">
        <v>1659</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223</v>
      </c>
      <c r="L53" s="69">
        <v>132</v>
      </c>
      <c r="M53" s="69">
        <v>254</v>
      </c>
      <c r="N53" s="69">
        <v>342</v>
      </c>
      <c r="O53" s="70">
        <v>411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5" t="s">
        <v>24</v>
      </c>
      <c r="C57" s="1226"/>
      <c r="D57" s="1229" t="s">
        <v>25</v>
      </c>
      <c r="E57" s="1230"/>
      <c r="F57" s="1230"/>
      <c r="G57" s="1230"/>
      <c r="H57" s="1230"/>
      <c r="I57" s="1230"/>
      <c r="J57" s="1231"/>
      <c r="K57" s="83"/>
      <c r="L57" s="84"/>
      <c r="M57" s="84"/>
      <c r="N57" s="84"/>
      <c r="O57" s="85"/>
    </row>
    <row r="58" spans="1:21" ht="31.5" customHeight="1" thickBot="1" x14ac:dyDescent="0.2">
      <c r="B58" s="1227"/>
      <c r="C58" s="1228"/>
      <c r="D58" s="1232" t="s">
        <v>26</v>
      </c>
      <c r="E58" s="1233"/>
      <c r="F58" s="1233"/>
      <c r="G58" s="1233"/>
      <c r="H58" s="1233"/>
      <c r="I58" s="1233"/>
      <c r="J58" s="123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Nmu2HSaND6FwKc2+aqJ3gtWPCtPGNYP1jZ5RHpHM2KbX4Umi3jRivZj6otjHZR1cXpER3HUwvAHdr9vyyOVAQ==" saltValue="LojPR79aZ7sJhCNh99i/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55" t="s">
        <v>29</v>
      </c>
      <c r="C41" s="1256"/>
      <c r="D41" s="102"/>
      <c r="E41" s="1257" t="s">
        <v>30</v>
      </c>
      <c r="F41" s="1257"/>
      <c r="G41" s="1257"/>
      <c r="H41" s="1258"/>
      <c r="I41" s="351">
        <v>16650</v>
      </c>
      <c r="J41" s="352">
        <v>17297</v>
      </c>
      <c r="K41" s="352">
        <v>17375</v>
      </c>
      <c r="L41" s="352">
        <v>17215</v>
      </c>
      <c r="M41" s="353">
        <v>16511</v>
      </c>
    </row>
    <row r="42" spans="2:13" ht="27.75" customHeight="1" x14ac:dyDescent="0.15">
      <c r="B42" s="1245"/>
      <c r="C42" s="1246"/>
      <c r="D42" s="103"/>
      <c r="E42" s="1249" t="s">
        <v>31</v>
      </c>
      <c r="F42" s="1249"/>
      <c r="G42" s="1249"/>
      <c r="H42" s="1250"/>
      <c r="I42" s="354" t="s">
        <v>515</v>
      </c>
      <c r="J42" s="355" t="s">
        <v>515</v>
      </c>
      <c r="K42" s="355" t="s">
        <v>515</v>
      </c>
      <c r="L42" s="355" t="s">
        <v>515</v>
      </c>
      <c r="M42" s="356" t="s">
        <v>515</v>
      </c>
    </row>
    <row r="43" spans="2:13" ht="27.75" customHeight="1" x14ac:dyDescent="0.15">
      <c r="B43" s="1245"/>
      <c r="C43" s="1246"/>
      <c r="D43" s="103"/>
      <c r="E43" s="1249" t="s">
        <v>32</v>
      </c>
      <c r="F43" s="1249"/>
      <c r="G43" s="1249"/>
      <c r="H43" s="1250"/>
      <c r="I43" s="354">
        <v>3041</v>
      </c>
      <c r="J43" s="355">
        <v>2702</v>
      </c>
      <c r="K43" s="355">
        <v>2479</v>
      </c>
      <c r="L43" s="355">
        <v>2355</v>
      </c>
      <c r="M43" s="356">
        <v>2201</v>
      </c>
    </row>
    <row r="44" spans="2:13" ht="27.75" customHeight="1" x14ac:dyDescent="0.15">
      <c r="B44" s="1245"/>
      <c r="C44" s="1246"/>
      <c r="D44" s="103"/>
      <c r="E44" s="1249" t="s">
        <v>33</v>
      </c>
      <c r="F44" s="1249"/>
      <c r="G44" s="1249"/>
      <c r="H44" s="1250"/>
      <c r="I44" s="354">
        <v>5</v>
      </c>
      <c r="J44" s="355">
        <v>2</v>
      </c>
      <c r="K44" s="355">
        <v>11</v>
      </c>
      <c r="L44" s="355">
        <v>179</v>
      </c>
      <c r="M44" s="356">
        <v>350</v>
      </c>
    </row>
    <row r="45" spans="2:13" ht="27.75" customHeight="1" x14ac:dyDescent="0.15">
      <c r="B45" s="1245"/>
      <c r="C45" s="1246"/>
      <c r="D45" s="103"/>
      <c r="E45" s="1249" t="s">
        <v>34</v>
      </c>
      <c r="F45" s="1249"/>
      <c r="G45" s="1249"/>
      <c r="H45" s="1250"/>
      <c r="I45" s="354">
        <v>3065</v>
      </c>
      <c r="J45" s="355">
        <v>2950</v>
      </c>
      <c r="K45" s="355">
        <v>2933</v>
      </c>
      <c r="L45" s="355">
        <v>2339</v>
      </c>
      <c r="M45" s="356">
        <v>2252</v>
      </c>
    </row>
    <row r="46" spans="2:13" ht="27.75" customHeight="1" x14ac:dyDescent="0.15">
      <c r="B46" s="1245"/>
      <c r="C46" s="1246"/>
      <c r="D46" s="104"/>
      <c r="E46" s="1249" t="s">
        <v>35</v>
      </c>
      <c r="F46" s="1249"/>
      <c r="G46" s="1249"/>
      <c r="H46" s="1250"/>
      <c r="I46" s="354" t="s">
        <v>515</v>
      </c>
      <c r="J46" s="355" t="s">
        <v>515</v>
      </c>
      <c r="K46" s="355" t="s">
        <v>515</v>
      </c>
      <c r="L46" s="355" t="s">
        <v>515</v>
      </c>
      <c r="M46" s="356" t="s">
        <v>515</v>
      </c>
    </row>
    <row r="47" spans="2:13" ht="27.75" customHeight="1" x14ac:dyDescent="0.15">
      <c r="B47" s="1245"/>
      <c r="C47" s="1246"/>
      <c r="D47" s="105"/>
      <c r="E47" s="1259" t="s">
        <v>36</v>
      </c>
      <c r="F47" s="1260"/>
      <c r="G47" s="1260"/>
      <c r="H47" s="1261"/>
      <c r="I47" s="354" t="s">
        <v>515</v>
      </c>
      <c r="J47" s="355" t="s">
        <v>515</v>
      </c>
      <c r="K47" s="355" t="s">
        <v>515</v>
      </c>
      <c r="L47" s="355" t="s">
        <v>515</v>
      </c>
      <c r="M47" s="356" t="s">
        <v>515</v>
      </c>
    </row>
    <row r="48" spans="2:13" ht="27.75" customHeight="1" x14ac:dyDescent="0.15">
      <c r="B48" s="1245"/>
      <c r="C48" s="1246"/>
      <c r="D48" s="103"/>
      <c r="E48" s="1249" t="s">
        <v>37</v>
      </c>
      <c r="F48" s="1249"/>
      <c r="G48" s="1249"/>
      <c r="H48" s="1250"/>
      <c r="I48" s="354" t="s">
        <v>515</v>
      </c>
      <c r="J48" s="355" t="s">
        <v>515</v>
      </c>
      <c r="K48" s="355" t="s">
        <v>515</v>
      </c>
      <c r="L48" s="355" t="s">
        <v>515</v>
      </c>
      <c r="M48" s="356" t="s">
        <v>515</v>
      </c>
    </row>
    <row r="49" spans="2:13" ht="27.75" customHeight="1" x14ac:dyDescent="0.15">
      <c r="B49" s="1247"/>
      <c r="C49" s="1248"/>
      <c r="D49" s="103"/>
      <c r="E49" s="1249" t="s">
        <v>38</v>
      </c>
      <c r="F49" s="1249"/>
      <c r="G49" s="1249"/>
      <c r="H49" s="1250"/>
      <c r="I49" s="354" t="s">
        <v>515</v>
      </c>
      <c r="J49" s="355" t="s">
        <v>515</v>
      </c>
      <c r="K49" s="355" t="s">
        <v>515</v>
      </c>
      <c r="L49" s="355" t="s">
        <v>515</v>
      </c>
      <c r="M49" s="356" t="s">
        <v>515</v>
      </c>
    </row>
    <row r="50" spans="2:13" ht="27.75" customHeight="1" x14ac:dyDescent="0.15">
      <c r="B50" s="1243" t="s">
        <v>39</v>
      </c>
      <c r="C50" s="1244"/>
      <c r="D50" s="106"/>
      <c r="E50" s="1249" t="s">
        <v>40</v>
      </c>
      <c r="F50" s="1249"/>
      <c r="G50" s="1249"/>
      <c r="H50" s="1250"/>
      <c r="I50" s="354">
        <v>4263</v>
      </c>
      <c r="J50" s="355">
        <v>4780</v>
      </c>
      <c r="K50" s="355">
        <v>4887</v>
      </c>
      <c r="L50" s="355">
        <v>4698</v>
      </c>
      <c r="M50" s="356">
        <v>4883</v>
      </c>
    </row>
    <row r="51" spans="2:13" ht="27.75" customHeight="1" x14ac:dyDescent="0.15">
      <c r="B51" s="1245"/>
      <c r="C51" s="1246"/>
      <c r="D51" s="103"/>
      <c r="E51" s="1249" t="s">
        <v>41</v>
      </c>
      <c r="F51" s="1249"/>
      <c r="G51" s="1249"/>
      <c r="H51" s="1250"/>
      <c r="I51" s="354">
        <v>2066</v>
      </c>
      <c r="J51" s="355">
        <v>2274</v>
      </c>
      <c r="K51" s="355">
        <v>2283</v>
      </c>
      <c r="L51" s="355">
        <v>2313</v>
      </c>
      <c r="M51" s="356">
        <v>2283</v>
      </c>
    </row>
    <row r="52" spans="2:13" ht="27.75" customHeight="1" x14ac:dyDescent="0.15">
      <c r="B52" s="1247"/>
      <c r="C52" s="1248"/>
      <c r="D52" s="103"/>
      <c r="E52" s="1249" t="s">
        <v>42</v>
      </c>
      <c r="F52" s="1249"/>
      <c r="G52" s="1249"/>
      <c r="H52" s="1250"/>
      <c r="I52" s="354">
        <v>16288</v>
      </c>
      <c r="J52" s="355">
        <v>16284</v>
      </c>
      <c r="K52" s="355">
        <v>15914</v>
      </c>
      <c r="L52" s="355">
        <v>15884</v>
      </c>
      <c r="M52" s="356">
        <v>15517</v>
      </c>
    </row>
    <row r="53" spans="2:13" ht="27.75" customHeight="1" thickBot="1" x14ac:dyDescent="0.2">
      <c r="B53" s="1251" t="s">
        <v>43</v>
      </c>
      <c r="C53" s="1252"/>
      <c r="D53" s="107"/>
      <c r="E53" s="1253" t="s">
        <v>44</v>
      </c>
      <c r="F53" s="1253"/>
      <c r="G53" s="1253"/>
      <c r="H53" s="1254"/>
      <c r="I53" s="357">
        <v>143</v>
      </c>
      <c r="J53" s="358">
        <v>-386</v>
      </c>
      <c r="K53" s="358">
        <v>-286</v>
      </c>
      <c r="L53" s="358">
        <v>-808</v>
      </c>
      <c r="M53" s="359">
        <v>-1368</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792KViahnkay6SkRxZ9usb/toth7CRg8BtM8YwpqwGZj0Txafg8h830tT+Hd87u0v7rB6CaTcwVXqeocodEd7g==" saltValue="VULG4jqKHbEhuBnpnxpZ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70" t="s">
        <v>47</v>
      </c>
      <c r="D55" s="1270"/>
      <c r="E55" s="1271"/>
      <c r="F55" s="119">
        <v>3038</v>
      </c>
      <c r="G55" s="119">
        <v>3040</v>
      </c>
      <c r="H55" s="120">
        <v>3041</v>
      </c>
    </row>
    <row r="56" spans="2:8" ht="52.5" customHeight="1" x14ac:dyDescent="0.15">
      <c r="B56" s="121"/>
      <c r="C56" s="1272" t="s">
        <v>48</v>
      </c>
      <c r="D56" s="1272"/>
      <c r="E56" s="1273"/>
      <c r="F56" s="122">
        <v>37</v>
      </c>
      <c r="G56" s="122">
        <v>37</v>
      </c>
      <c r="H56" s="123">
        <v>148</v>
      </c>
    </row>
    <row r="57" spans="2:8" ht="53.25" customHeight="1" x14ac:dyDescent="0.15">
      <c r="B57" s="121"/>
      <c r="C57" s="1274" t="s">
        <v>49</v>
      </c>
      <c r="D57" s="1274"/>
      <c r="E57" s="1275"/>
      <c r="F57" s="124">
        <v>742</v>
      </c>
      <c r="G57" s="124">
        <v>623</v>
      </c>
      <c r="H57" s="125">
        <v>634</v>
      </c>
    </row>
    <row r="58" spans="2:8" ht="45.75" customHeight="1" x14ac:dyDescent="0.15">
      <c r="B58" s="126"/>
      <c r="C58" s="1262" t="s">
        <v>578</v>
      </c>
      <c r="D58" s="1263"/>
      <c r="E58" s="1264"/>
      <c r="F58" s="127">
        <v>258</v>
      </c>
      <c r="G58" s="127">
        <v>258</v>
      </c>
      <c r="H58" s="128">
        <v>260</v>
      </c>
    </row>
    <row r="59" spans="2:8" ht="45.75" customHeight="1" x14ac:dyDescent="0.15">
      <c r="B59" s="126"/>
      <c r="C59" s="1262" t="s">
        <v>582</v>
      </c>
      <c r="D59" s="1263"/>
      <c r="E59" s="1264"/>
      <c r="F59" s="127">
        <v>291</v>
      </c>
      <c r="G59" s="127">
        <v>192</v>
      </c>
      <c r="H59" s="128">
        <v>192</v>
      </c>
    </row>
    <row r="60" spans="2:8" ht="45.75" customHeight="1" x14ac:dyDescent="0.15">
      <c r="B60" s="126"/>
      <c r="C60" s="1262" t="s">
        <v>579</v>
      </c>
      <c r="D60" s="1263"/>
      <c r="E60" s="1264"/>
      <c r="F60" s="127">
        <v>104</v>
      </c>
      <c r="G60" s="127">
        <v>105</v>
      </c>
      <c r="H60" s="128">
        <v>105</v>
      </c>
    </row>
    <row r="61" spans="2:8" ht="45.75" customHeight="1" x14ac:dyDescent="0.15">
      <c r="B61" s="126"/>
      <c r="C61" s="1262" t="s">
        <v>580</v>
      </c>
      <c r="D61" s="1263"/>
      <c r="E61" s="1264"/>
      <c r="F61" s="127">
        <v>50</v>
      </c>
      <c r="G61" s="127">
        <v>51</v>
      </c>
      <c r="H61" s="128">
        <v>51</v>
      </c>
    </row>
    <row r="62" spans="2:8" ht="45.75" customHeight="1" thickBot="1" x14ac:dyDescent="0.2">
      <c r="B62" s="129"/>
      <c r="C62" s="1265" t="s">
        <v>581</v>
      </c>
      <c r="D62" s="1266"/>
      <c r="E62" s="1267"/>
      <c r="F62" s="130">
        <v>3</v>
      </c>
      <c r="G62" s="130">
        <v>6</v>
      </c>
      <c r="H62" s="131">
        <v>9</v>
      </c>
    </row>
    <row r="63" spans="2:8" ht="52.5" customHeight="1" thickBot="1" x14ac:dyDescent="0.2">
      <c r="B63" s="132"/>
      <c r="C63" s="1268" t="s">
        <v>50</v>
      </c>
      <c r="D63" s="1268"/>
      <c r="E63" s="1269"/>
      <c r="F63" s="133">
        <v>3817</v>
      </c>
      <c r="G63" s="133">
        <v>3700</v>
      </c>
      <c r="H63" s="134">
        <v>3822</v>
      </c>
    </row>
    <row r="64" spans="2:8" x14ac:dyDescent="0.15"/>
  </sheetData>
  <sheetProtection algorithmName="SHA-512" hashValue="YfXcRwbNfCbMjLeeCpKDSgncNpCHcof8FHW0xMIl9rg57SVBZDi6TW9uFn/pRRRON/H5s1acn2umhBkhK+XrUg==" saltValue="rFT+6bmePaYMXtTZ/Oqo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594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595</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556</v>
      </c>
      <c r="BQ50" s="1281"/>
      <c r="BR50" s="1281"/>
      <c r="BS50" s="1281"/>
      <c r="BT50" s="1281"/>
      <c r="BU50" s="1281"/>
      <c r="BV50" s="1281"/>
      <c r="BW50" s="1281"/>
      <c r="BX50" s="1281" t="s">
        <v>557</v>
      </c>
      <c r="BY50" s="1281"/>
      <c r="BZ50" s="1281"/>
      <c r="CA50" s="1281"/>
      <c r="CB50" s="1281"/>
      <c r="CC50" s="1281"/>
      <c r="CD50" s="1281"/>
      <c r="CE50" s="1281"/>
      <c r="CF50" s="1281" t="s">
        <v>558</v>
      </c>
      <c r="CG50" s="1281"/>
      <c r="CH50" s="1281"/>
      <c r="CI50" s="1281"/>
      <c r="CJ50" s="1281"/>
      <c r="CK50" s="1281"/>
      <c r="CL50" s="1281"/>
      <c r="CM50" s="1281"/>
      <c r="CN50" s="1281" t="s">
        <v>559</v>
      </c>
      <c r="CO50" s="1281"/>
      <c r="CP50" s="1281"/>
      <c r="CQ50" s="1281"/>
      <c r="CR50" s="1281"/>
      <c r="CS50" s="1281"/>
      <c r="CT50" s="1281"/>
      <c r="CU50" s="1281"/>
      <c r="CV50" s="1281" t="s">
        <v>560</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596</v>
      </c>
      <c r="AO51" s="1279"/>
      <c r="AP51" s="1279"/>
      <c r="AQ51" s="1279"/>
      <c r="AR51" s="1279"/>
      <c r="AS51" s="1279"/>
      <c r="AT51" s="1279"/>
      <c r="AU51" s="1279"/>
      <c r="AV51" s="1279"/>
      <c r="AW51" s="1279"/>
      <c r="AX51" s="1279"/>
      <c r="AY51" s="1279"/>
      <c r="AZ51" s="1279"/>
      <c r="BA51" s="1279"/>
      <c r="BB51" s="1279" t="s">
        <v>597</v>
      </c>
      <c r="BC51" s="1279"/>
      <c r="BD51" s="1279"/>
      <c r="BE51" s="1279"/>
      <c r="BF51" s="1279"/>
      <c r="BG51" s="1279"/>
      <c r="BH51" s="1279"/>
      <c r="BI51" s="1279"/>
      <c r="BJ51" s="1279"/>
      <c r="BK51" s="1279"/>
      <c r="BL51" s="1279"/>
      <c r="BM51" s="1279"/>
      <c r="BN51" s="1279"/>
      <c r="BO51" s="1279"/>
      <c r="BP51" s="1276">
        <v>1.3</v>
      </c>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598</v>
      </c>
      <c r="BC53" s="1279"/>
      <c r="BD53" s="1279"/>
      <c r="BE53" s="1279"/>
      <c r="BF53" s="1279"/>
      <c r="BG53" s="1279"/>
      <c r="BH53" s="1279"/>
      <c r="BI53" s="1279"/>
      <c r="BJ53" s="1279"/>
      <c r="BK53" s="1279"/>
      <c r="BL53" s="1279"/>
      <c r="BM53" s="1279"/>
      <c r="BN53" s="1279"/>
      <c r="BO53" s="1279"/>
      <c r="BP53" s="1276">
        <v>64</v>
      </c>
      <c r="BQ53" s="1276"/>
      <c r="BR53" s="1276"/>
      <c r="BS53" s="1276"/>
      <c r="BT53" s="1276"/>
      <c r="BU53" s="1276"/>
      <c r="BV53" s="1276"/>
      <c r="BW53" s="1276"/>
      <c r="BX53" s="1276">
        <v>63.8</v>
      </c>
      <c r="BY53" s="1276"/>
      <c r="BZ53" s="1276"/>
      <c r="CA53" s="1276"/>
      <c r="CB53" s="1276"/>
      <c r="CC53" s="1276"/>
      <c r="CD53" s="1276"/>
      <c r="CE53" s="1276"/>
      <c r="CF53" s="1276">
        <v>63.9</v>
      </c>
      <c r="CG53" s="1276"/>
      <c r="CH53" s="1276"/>
      <c r="CI53" s="1276"/>
      <c r="CJ53" s="1276"/>
      <c r="CK53" s="1276"/>
      <c r="CL53" s="1276"/>
      <c r="CM53" s="1276"/>
      <c r="CN53" s="1276">
        <v>64.5</v>
      </c>
      <c r="CO53" s="1276"/>
      <c r="CP53" s="1276"/>
      <c r="CQ53" s="1276"/>
      <c r="CR53" s="1276"/>
      <c r="CS53" s="1276"/>
      <c r="CT53" s="1276"/>
      <c r="CU53" s="1276"/>
      <c r="CV53" s="1276">
        <v>66.2</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599</v>
      </c>
      <c r="AO55" s="1281"/>
      <c r="AP55" s="1281"/>
      <c r="AQ55" s="1281"/>
      <c r="AR55" s="1281"/>
      <c r="AS55" s="1281"/>
      <c r="AT55" s="1281"/>
      <c r="AU55" s="1281"/>
      <c r="AV55" s="1281"/>
      <c r="AW55" s="1281"/>
      <c r="AX55" s="1281"/>
      <c r="AY55" s="1281"/>
      <c r="AZ55" s="1281"/>
      <c r="BA55" s="1281"/>
      <c r="BB55" s="1279" t="s">
        <v>597</v>
      </c>
      <c r="BC55" s="1279"/>
      <c r="BD55" s="1279"/>
      <c r="BE55" s="1279"/>
      <c r="BF55" s="1279"/>
      <c r="BG55" s="1279"/>
      <c r="BH55" s="1279"/>
      <c r="BI55" s="1279"/>
      <c r="BJ55" s="1279"/>
      <c r="BK55" s="1279"/>
      <c r="BL55" s="1279"/>
      <c r="BM55" s="1279"/>
      <c r="BN55" s="1279"/>
      <c r="BO55" s="1279"/>
      <c r="BP55" s="1276">
        <v>31.9</v>
      </c>
      <c r="BQ55" s="1276"/>
      <c r="BR55" s="1276"/>
      <c r="BS55" s="1276"/>
      <c r="BT55" s="1276"/>
      <c r="BU55" s="1276"/>
      <c r="BV55" s="1276"/>
      <c r="BW55" s="1276"/>
      <c r="BX55" s="1276">
        <v>24.2</v>
      </c>
      <c r="BY55" s="1276"/>
      <c r="BZ55" s="1276"/>
      <c r="CA55" s="1276"/>
      <c r="CB55" s="1276"/>
      <c r="CC55" s="1276"/>
      <c r="CD55" s="1276"/>
      <c r="CE55" s="1276"/>
      <c r="CF55" s="1276">
        <v>22.1</v>
      </c>
      <c r="CG55" s="1276"/>
      <c r="CH55" s="1276"/>
      <c r="CI55" s="1276"/>
      <c r="CJ55" s="1276"/>
      <c r="CK55" s="1276"/>
      <c r="CL55" s="1276"/>
      <c r="CM55" s="1276"/>
      <c r="CN55" s="1276">
        <v>20.399999999999999</v>
      </c>
      <c r="CO55" s="1276"/>
      <c r="CP55" s="1276"/>
      <c r="CQ55" s="1276"/>
      <c r="CR55" s="1276"/>
      <c r="CS55" s="1276"/>
      <c r="CT55" s="1276"/>
      <c r="CU55" s="1276"/>
      <c r="CV55" s="1276">
        <v>11.2</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598</v>
      </c>
      <c r="BC57" s="1279"/>
      <c r="BD57" s="1279"/>
      <c r="BE57" s="1279"/>
      <c r="BF57" s="1279"/>
      <c r="BG57" s="1279"/>
      <c r="BH57" s="1279"/>
      <c r="BI57" s="1279"/>
      <c r="BJ57" s="1279"/>
      <c r="BK57" s="1279"/>
      <c r="BL57" s="1279"/>
      <c r="BM57" s="1279"/>
      <c r="BN57" s="1279"/>
      <c r="BO57" s="1279"/>
      <c r="BP57" s="1276">
        <v>59.4</v>
      </c>
      <c r="BQ57" s="1276"/>
      <c r="BR57" s="1276"/>
      <c r="BS57" s="1276"/>
      <c r="BT57" s="1276"/>
      <c r="BU57" s="1276"/>
      <c r="BV57" s="1276"/>
      <c r="BW57" s="1276"/>
      <c r="BX57" s="1276">
        <v>60.1</v>
      </c>
      <c r="BY57" s="1276"/>
      <c r="BZ57" s="1276"/>
      <c r="CA57" s="1276"/>
      <c r="CB57" s="1276"/>
      <c r="CC57" s="1276"/>
      <c r="CD57" s="1276"/>
      <c r="CE57" s="1276"/>
      <c r="CF57" s="1276">
        <v>61.5</v>
      </c>
      <c r="CG57" s="1276"/>
      <c r="CH57" s="1276"/>
      <c r="CI57" s="1276"/>
      <c r="CJ57" s="1276"/>
      <c r="CK57" s="1276"/>
      <c r="CL57" s="1276"/>
      <c r="CM57" s="1276"/>
      <c r="CN57" s="1276">
        <v>63.1</v>
      </c>
      <c r="CO57" s="1276"/>
      <c r="CP57" s="1276"/>
      <c r="CQ57" s="1276"/>
      <c r="CR57" s="1276"/>
      <c r="CS57" s="1276"/>
      <c r="CT57" s="1276"/>
      <c r="CU57" s="1276"/>
      <c r="CV57" s="1276">
        <v>63.2</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600</v>
      </c>
    </row>
    <row r="64" spans="1:109" x14ac:dyDescent="0.15">
      <c r="B64" s="375"/>
      <c r="G64" s="382"/>
      <c r="I64" s="395"/>
      <c r="J64" s="395"/>
      <c r="K64" s="395"/>
      <c r="L64" s="395"/>
      <c r="M64" s="395"/>
      <c r="N64" s="396"/>
      <c r="AM64" s="382"/>
      <c r="AN64" s="382" t="s">
        <v>593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595</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556</v>
      </c>
      <c r="BQ72" s="1281"/>
      <c r="BR72" s="1281"/>
      <c r="BS72" s="1281"/>
      <c r="BT72" s="1281"/>
      <c r="BU72" s="1281"/>
      <c r="BV72" s="1281"/>
      <c r="BW72" s="1281"/>
      <c r="BX72" s="1281" t="s">
        <v>557</v>
      </c>
      <c r="BY72" s="1281"/>
      <c r="BZ72" s="1281"/>
      <c r="CA72" s="1281"/>
      <c r="CB72" s="1281"/>
      <c r="CC72" s="1281"/>
      <c r="CD72" s="1281"/>
      <c r="CE72" s="1281"/>
      <c r="CF72" s="1281" t="s">
        <v>558</v>
      </c>
      <c r="CG72" s="1281"/>
      <c r="CH72" s="1281"/>
      <c r="CI72" s="1281"/>
      <c r="CJ72" s="1281"/>
      <c r="CK72" s="1281"/>
      <c r="CL72" s="1281"/>
      <c r="CM72" s="1281"/>
      <c r="CN72" s="1281" t="s">
        <v>559</v>
      </c>
      <c r="CO72" s="1281"/>
      <c r="CP72" s="1281"/>
      <c r="CQ72" s="1281"/>
      <c r="CR72" s="1281"/>
      <c r="CS72" s="1281"/>
      <c r="CT72" s="1281"/>
      <c r="CU72" s="1281"/>
      <c r="CV72" s="1281" t="s">
        <v>560</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596</v>
      </c>
      <c r="AO73" s="1279"/>
      <c r="AP73" s="1279"/>
      <c r="AQ73" s="1279"/>
      <c r="AR73" s="1279"/>
      <c r="AS73" s="1279"/>
      <c r="AT73" s="1279"/>
      <c r="AU73" s="1279"/>
      <c r="AV73" s="1279"/>
      <c r="AW73" s="1279"/>
      <c r="AX73" s="1279"/>
      <c r="AY73" s="1279"/>
      <c r="AZ73" s="1279"/>
      <c r="BA73" s="1279"/>
      <c r="BB73" s="1279" t="s">
        <v>597</v>
      </c>
      <c r="BC73" s="1279"/>
      <c r="BD73" s="1279"/>
      <c r="BE73" s="1279"/>
      <c r="BF73" s="1279"/>
      <c r="BG73" s="1279"/>
      <c r="BH73" s="1279"/>
      <c r="BI73" s="1279"/>
      <c r="BJ73" s="1279"/>
      <c r="BK73" s="1279"/>
      <c r="BL73" s="1279"/>
      <c r="BM73" s="1279"/>
      <c r="BN73" s="1279"/>
      <c r="BO73" s="1279"/>
      <c r="BP73" s="1276">
        <v>1.3</v>
      </c>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602</v>
      </c>
      <c r="BC75" s="1279"/>
      <c r="BD75" s="1279"/>
      <c r="BE75" s="1279"/>
      <c r="BF75" s="1279"/>
      <c r="BG75" s="1279"/>
      <c r="BH75" s="1279"/>
      <c r="BI75" s="1279"/>
      <c r="BJ75" s="1279"/>
      <c r="BK75" s="1279"/>
      <c r="BL75" s="1279"/>
      <c r="BM75" s="1279"/>
      <c r="BN75" s="1279"/>
      <c r="BO75" s="1279"/>
      <c r="BP75" s="1276">
        <v>3</v>
      </c>
      <c r="BQ75" s="1276"/>
      <c r="BR75" s="1276"/>
      <c r="BS75" s="1276"/>
      <c r="BT75" s="1276"/>
      <c r="BU75" s="1276"/>
      <c r="BV75" s="1276"/>
      <c r="BW75" s="1276"/>
      <c r="BX75" s="1276">
        <v>2</v>
      </c>
      <c r="BY75" s="1276"/>
      <c r="BZ75" s="1276"/>
      <c r="CA75" s="1276"/>
      <c r="CB75" s="1276"/>
      <c r="CC75" s="1276"/>
      <c r="CD75" s="1276"/>
      <c r="CE75" s="1276"/>
      <c r="CF75" s="1276">
        <v>1.9</v>
      </c>
      <c r="CG75" s="1276"/>
      <c r="CH75" s="1276"/>
      <c r="CI75" s="1276"/>
      <c r="CJ75" s="1276"/>
      <c r="CK75" s="1276"/>
      <c r="CL75" s="1276"/>
      <c r="CM75" s="1276"/>
      <c r="CN75" s="1276">
        <v>2.2000000000000002</v>
      </c>
      <c r="CO75" s="1276"/>
      <c r="CP75" s="1276"/>
      <c r="CQ75" s="1276"/>
      <c r="CR75" s="1276"/>
      <c r="CS75" s="1276"/>
      <c r="CT75" s="1276"/>
      <c r="CU75" s="1276"/>
      <c r="CV75" s="1276">
        <v>3</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599</v>
      </c>
      <c r="AO77" s="1281"/>
      <c r="AP77" s="1281"/>
      <c r="AQ77" s="1281"/>
      <c r="AR77" s="1281"/>
      <c r="AS77" s="1281"/>
      <c r="AT77" s="1281"/>
      <c r="AU77" s="1281"/>
      <c r="AV77" s="1281"/>
      <c r="AW77" s="1281"/>
      <c r="AX77" s="1281"/>
      <c r="AY77" s="1281"/>
      <c r="AZ77" s="1281"/>
      <c r="BA77" s="1281"/>
      <c r="BB77" s="1279" t="s">
        <v>597</v>
      </c>
      <c r="BC77" s="1279"/>
      <c r="BD77" s="1279"/>
      <c r="BE77" s="1279"/>
      <c r="BF77" s="1279"/>
      <c r="BG77" s="1279"/>
      <c r="BH77" s="1279"/>
      <c r="BI77" s="1279"/>
      <c r="BJ77" s="1279"/>
      <c r="BK77" s="1279"/>
      <c r="BL77" s="1279"/>
      <c r="BM77" s="1279"/>
      <c r="BN77" s="1279"/>
      <c r="BO77" s="1279"/>
      <c r="BP77" s="1276">
        <v>31.9</v>
      </c>
      <c r="BQ77" s="1276"/>
      <c r="BR77" s="1276"/>
      <c r="BS77" s="1276"/>
      <c r="BT77" s="1276"/>
      <c r="BU77" s="1276"/>
      <c r="BV77" s="1276"/>
      <c r="BW77" s="1276"/>
      <c r="BX77" s="1276">
        <v>24.2</v>
      </c>
      <c r="BY77" s="1276"/>
      <c r="BZ77" s="1276"/>
      <c r="CA77" s="1276"/>
      <c r="CB77" s="1276"/>
      <c r="CC77" s="1276"/>
      <c r="CD77" s="1276"/>
      <c r="CE77" s="1276"/>
      <c r="CF77" s="1276">
        <v>22.1</v>
      </c>
      <c r="CG77" s="1276"/>
      <c r="CH77" s="1276"/>
      <c r="CI77" s="1276"/>
      <c r="CJ77" s="1276"/>
      <c r="CK77" s="1276"/>
      <c r="CL77" s="1276"/>
      <c r="CM77" s="1276"/>
      <c r="CN77" s="1276">
        <v>20.399999999999999</v>
      </c>
      <c r="CO77" s="1276"/>
      <c r="CP77" s="1276"/>
      <c r="CQ77" s="1276"/>
      <c r="CR77" s="1276"/>
      <c r="CS77" s="1276"/>
      <c r="CT77" s="1276"/>
      <c r="CU77" s="1276"/>
      <c r="CV77" s="1276">
        <v>11.2</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602</v>
      </c>
      <c r="BC79" s="1279"/>
      <c r="BD79" s="1279"/>
      <c r="BE79" s="1279"/>
      <c r="BF79" s="1279"/>
      <c r="BG79" s="1279"/>
      <c r="BH79" s="1279"/>
      <c r="BI79" s="1279"/>
      <c r="BJ79" s="1279"/>
      <c r="BK79" s="1279"/>
      <c r="BL79" s="1279"/>
      <c r="BM79" s="1279"/>
      <c r="BN79" s="1279"/>
      <c r="BO79" s="1279"/>
      <c r="BP79" s="1276">
        <v>6.6</v>
      </c>
      <c r="BQ79" s="1276"/>
      <c r="BR79" s="1276"/>
      <c r="BS79" s="1276"/>
      <c r="BT79" s="1276"/>
      <c r="BU79" s="1276"/>
      <c r="BV79" s="1276"/>
      <c r="BW79" s="1276"/>
      <c r="BX79" s="1276">
        <v>6.4</v>
      </c>
      <c r="BY79" s="1276"/>
      <c r="BZ79" s="1276"/>
      <c r="CA79" s="1276"/>
      <c r="CB79" s="1276"/>
      <c r="CC79" s="1276"/>
      <c r="CD79" s="1276"/>
      <c r="CE79" s="1276"/>
      <c r="CF79" s="1276">
        <v>6.3</v>
      </c>
      <c r="CG79" s="1276"/>
      <c r="CH79" s="1276"/>
      <c r="CI79" s="1276"/>
      <c r="CJ79" s="1276"/>
      <c r="CK79" s="1276"/>
      <c r="CL79" s="1276"/>
      <c r="CM79" s="1276"/>
      <c r="CN79" s="1276">
        <v>6.2</v>
      </c>
      <c r="CO79" s="1276"/>
      <c r="CP79" s="1276"/>
      <c r="CQ79" s="1276"/>
      <c r="CR79" s="1276"/>
      <c r="CS79" s="1276"/>
      <c r="CT79" s="1276"/>
      <c r="CU79" s="1276"/>
      <c r="CV79" s="1276">
        <v>5.7</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p5evCXmKao0uw6Z3TjtauBCtUM3gELw1uGTpqodRemeU3CwuvGc1yNdsDIanKFTRg0Ri7R3kpMNgRFgK7oHbyg==" saltValue="6PXnsPPGyXEBXIsvZP0qx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dz9W8Fom1CJWqloWe2lr20EOAyfSq2h0oGrLqKr7K+WorRnCCa7Ddzdsv8fTjYdiB/w6N2wTpeFvatpBhwerDA==" saltValue="niGrHM1PzAIe1rwUfajkX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QWuqWkrDUxvV4Xzc1oK4+9lT9Po7zwL9lNWTI00XDh7fWD0WS5Y1HKN7krh/9Q6FmAHB5fYumjE6r0/LeZK1Vw==" saltValue="2Bt6WaF1Po2lW1Xb91X6B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553</v>
      </c>
      <c r="G2" s="148"/>
      <c r="H2" s="149"/>
    </row>
    <row r="3" spans="1:8" x14ac:dyDescent="0.15">
      <c r="A3" s="145" t="s">
        <v>546</v>
      </c>
      <c r="B3" s="150"/>
      <c r="C3" s="151"/>
      <c r="D3" s="152">
        <v>29227</v>
      </c>
      <c r="E3" s="153"/>
      <c r="F3" s="154">
        <v>47820</v>
      </c>
      <c r="G3" s="155"/>
      <c r="H3" s="156"/>
    </row>
    <row r="4" spans="1:8" x14ac:dyDescent="0.15">
      <c r="A4" s="157"/>
      <c r="B4" s="158"/>
      <c r="C4" s="159"/>
      <c r="D4" s="160">
        <v>17105</v>
      </c>
      <c r="E4" s="161"/>
      <c r="F4" s="162">
        <v>25855</v>
      </c>
      <c r="G4" s="163"/>
      <c r="H4" s="164"/>
    </row>
    <row r="5" spans="1:8" x14ac:dyDescent="0.15">
      <c r="A5" s="145" t="s">
        <v>548</v>
      </c>
      <c r="B5" s="150"/>
      <c r="C5" s="151"/>
      <c r="D5" s="152">
        <v>48484</v>
      </c>
      <c r="E5" s="153"/>
      <c r="F5" s="154">
        <v>41934</v>
      </c>
      <c r="G5" s="155"/>
      <c r="H5" s="156"/>
    </row>
    <row r="6" spans="1:8" x14ac:dyDescent="0.15">
      <c r="A6" s="157"/>
      <c r="B6" s="158"/>
      <c r="C6" s="159"/>
      <c r="D6" s="160">
        <v>21676</v>
      </c>
      <c r="E6" s="161"/>
      <c r="F6" s="162">
        <v>23352</v>
      </c>
      <c r="G6" s="163"/>
      <c r="H6" s="164"/>
    </row>
    <row r="7" spans="1:8" x14ac:dyDescent="0.15">
      <c r="A7" s="145" t="s">
        <v>549</v>
      </c>
      <c r="B7" s="150"/>
      <c r="C7" s="151"/>
      <c r="D7" s="152">
        <v>26508</v>
      </c>
      <c r="E7" s="153"/>
      <c r="F7" s="154">
        <v>45588</v>
      </c>
      <c r="G7" s="155"/>
      <c r="H7" s="156"/>
    </row>
    <row r="8" spans="1:8" x14ac:dyDescent="0.15">
      <c r="A8" s="157"/>
      <c r="B8" s="158"/>
      <c r="C8" s="159"/>
      <c r="D8" s="160">
        <v>18836</v>
      </c>
      <c r="E8" s="161"/>
      <c r="F8" s="162">
        <v>24150</v>
      </c>
      <c r="G8" s="163"/>
      <c r="H8" s="164"/>
    </row>
    <row r="9" spans="1:8" x14ac:dyDescent="0.15">
      <c r="A9" s="145" t="s">
        <v>550</v>
      </c>
      <c r="B9" s="150"/>
      <c r="C9" s="151"/>
      <c r="D9" s="152">
        <v>23556</v>
      </c>
      <c r="E9" s="153"/>
      <c r="F9" s="154">
        <v>45483</v>
      </c>
      <c r="G9" s="155"/>
      <c r="H9" s="156"/>
    </row>
    <row r="10" spans="1:8" x14ac:dyDescent="0.15">
      <c r="A10" s="157"/>
      <c r="B10" s="158"/>
      <c r="C10" s="159"/>
      <c r="D10" s="160">
        <v>14383</v>
      </c>
      <c r="E10" s="161"/>
      <c r="F10" s="162">
        <v>24241</v>
      </c>
      <c r="G10" s="163"/>
      <c r="H10" s="164"/>
    </row>
    <row r="11" spans="1:8" x14ac:dyDescent="0.15">
      <c r="A11" s="145" t="s">
        <v>551</v>
      </c>
      <c r="B11" s="150"/>
      <c r="C11" s="151"/>
      <c r="D11" s="152">
        <v>13466</v>
      </c>
      <c r="E11" s="153"/>
      <c r="F11" s="154">
        <v>45945</v>
      </c>
      <c r="G11" s="155"/>
      <c r="H11" s="156"/>
    </row>
    <row r="12" spans="1:8" x14ac:dyDescent="0.15">
      <c r="A12" s="157"/>
      <c r="B12" s="158"/>
      <c r="C12" s="165"/>
      <c r="D12" s="160">
        <v>5940</v>
      </c>
      <c r="E12" s="161"/>
      <c r="F12" s="162">
        <v>25180</v>
      </c>
      <c r="G12" s="163"/>
      <c r="H12" s="164"/>
    </row>
    <row r="13" spans="1:8" x14ac:dyDescent="0.15">
      <c r="A13" s="145"/>
      <c r="B13" s="150"/>
      <c r="C13" s="166"/>
      <c r="D13" s="167">
        <v>28248</v>
      </c>
      <c r="E13" s="168"/>
      <c r="F13" s="169">
        <v>45354</v>
      </c>
      <c r="G13" s="170"/>
      <c r="H13" s="156"/>
    </row>
    <row r="14" spans="1:8" x14ac:dyDescent="0.15">
      <c r="A14" s="157"/>
      <c r="B14" s="158"/>
      <c r="C14" s="159"/>
      <c r="D14" s="160">
        <v>15588</v>
      </c>
      <c r="E14" s="161"/>
      <c r="F14" s="162">
        <v>24556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4.03</v>
      </c>
      <c r="C19" s="171">
        <f>ROUND(VALUE(SUBSTITUTE(実質収支比率等に係る経年分析!G$48,"▲","-")),2)</f>
        <v>3.94</v>
      </c>
      <c r="D19" s="171">
        <f>ROUND(VALUE(SUBSTITUTE(実質収支比率等に係る経年分析!H$48,"▲","-")),2)</f>
        <v>0.43</v>
      </c>
      <c r="E19" s="171">
        <f>ROUND(VALUE(SUBSTITUTE(実質収支比率等に係る経年分析!I$48,"▲","-")),2)</f>
        <v>1.31</v>
      </c>
      <c r="F19" s="171">
        <f>ROUND(VALUE(SUBSTITUTE(実質収支比率等に係る経年分析!J$48,"▲","-")),2)</f>
        <v>6.26</v>
      </c>
    </row>
    <row r="20" spans="1:11" x14ac:dyDescent="0.15">
      <c r="A20" s="171" t="s">
        <v>54</v>
      </c>
      <c r="B20" s="171">
        <f>ROUND(VALUE(SUBSTITUTE(実質収支比率等に係る経年分析!F$47,"▲","-")),2)</f>
        <v>27.01</v>
      </c>
      <c r="C20" s="171">
        <f>ROUND(VALUE(SUBSTITUTE(実質収支比率等に係る経年分析!G$47,"▲","-")),2)</f>
        <v>26.78</v>
      </c>
      <c r="D20" s="171">
        <f>ROUND(VALUE(SUBSTITUTE(実質収支比率等に係る経年分析!H$47,"▲","-")),2)</f>
        <v>25.58</v>
      </c>
      <c r="E20" s="171">
        <f>ROUND(VALUE(SUBSTITUTE(実質収支比率等に係る経年分析!I$47,"▲","-")),2)</f>
        <v>24.77</v>
      </c>
      <c r="F20" s="171">
        <f>ROUND(VALUE(SUBSTITUTE(実質収支比率等に係る経年分析!J$47,"▲","-")),2)</f>
        <v>23.15</v>
      </c>
    </row>
    <row r="21" spans="1:11" x14ac:dyDescent="0.15">
      <c r="A21" s="171" t="s">
        <v>55</v>
      </c>
      <c r="B21" s="171">
        <f>IF(ISNUMBER(VALUE(SUBSTITUTE(実質収支比率等に係る経年分析!F$49,"▲","-"))),ROUND(VALUE(SUBSTITUTE(実質収支比率等に係る経年分析!F$49,"▲","-")),2),NA())</f>
        <v>-0.14000000000000001</v>
      </c>
      <c r="C21" s="171">
        <f>IF(ISNUMBER(VALUE(SUBSTITUTE(実質収支比率等に係る経年分析!G$49,"▲","-"))),ROUND(VALUE(SUBSTITUTE(実質収支比率等に係る経年分析!G$49,"▲","-")),2),NA())</f>
        <v>-0.01</v>
      </c>
      <c r="D21" s="171">
        <f>IF(ISNUMBER(VALUE(SUBSTITUTE(実質収支比率等に係る経年分析!H$49,"▲","-"))),ROUND(VALUE(SUBSTITUTE(実質収支比率等に係る経年分析!H$49,"▲","-")),2),NA())</f>
        <v>-4.57</v>
      </c>
      <c r="E21" s="171">
        <f>IF(ISNUMBER(VALUE(SUBSTITUTE(実質収支比率等に係る経年分析!I$49,"▲","-"))),ROUND(VALUE(SUBSTITUTE(実質収支比率等に係る経年分析!I$49,"▲","-")),2),NA())</f>
        <v>0.91</v>
      </c>
      <c r="F21" s="171">
        <f>IF(ISNUMBER(VALUE(SUBSTITUTE(実質収支比率等に係る経年分析!J$49,"▲","-"))),ROUND(VALUE(SUBSTITUTE(実質収支比率等に係る経年分析!J$49,"▲","-")),2),NA())</f>
        <v>5.05</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12.99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12.38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13.3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13.77</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土地取得特別会計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6.06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2.4900000000000002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2.74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1.59</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4.12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4.29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4.16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4.03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0.43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6.26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1722</v>
      </c>
      <c r="E42" s="173"/>
      <c r="F42" s="173"/>
      <c r="G42" s="173">
        <f>'実質公債費比率（分子）の構造'!L$52</f>
        <v>1718</v>
      </c>
      <c r="H42" s="173"/>
      <c r="I42" s="173"/>
      <c r="J42" s="173">
        <f>'実質公債費比率（分子）の構造'!M$52</f>
        <v>1690</v>
      </c>
      <c r="K42" s="173"/>
      <c r="L42" s="173"/>
      <c r="M42" s="173">
        <f>'実質公債費比率（分子）の構造'!N$52</f>
        <v>1683</v>
      </c>
      <c r="N42" s="173"/>
      <c r="O42" s="173"/>
      <c r="P42" s="173">
        <f>'実質公債費比率（分子）の構造'!O$52</f>
        <v>1659</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3</v>
      </c>
      <c r="C45" s="173"/>
      <c r="D45" s="173"/>
      <c r="E45" s="173">
        <f>'実質公債費比率（分子）の構造'!L$49</f>
        <v>3</v>
      </c>
      <c r="F45" s="173"/>
      <c r="G45" s="173"/>
      <c r="H45" s="173">
        <f>'実質公債費比率（分子）の構造'!M$49</f>
        <v>1</v>
      </c>
      <c r="I45" s="173"/>
      <c r="J45" s="173"/>
      <c r="K45" s="173">
        <f>'実質公債費比率（分子）の構造'!N$49</f>
        <v>1</v>
      </c>
      <c r="L45" s="173"/>
      <c r="M45" s="173"/>
      <c r="N45" s="173">
        <f>'実質公債費比率（分子）の構造'!O$49</f>
        <v>2</v>
      </c>
      <c r="O45" s="173"/>
      <c r="P45" s="173"/>
    </row>
    <row r="46" spans="1:16" x14ac:dyDescent="0.15">
      <c r="A46" s="173" t="s">
        <v>66</v>
      </c>
      <c r="B46" s="173">
        <f>'実質公債費比率（分子）の構造'!K$48</f>
        <v>267</v>
      </c>
      <c r="C46" s="173"/>
      <c r="D46" s="173"/>
      <c r="E46" s="173">
        <f>'実質公債費比率（分子）の構造'!L$48</f>
        <v>250</v>
      </c>
      <c r="F46" s="173"/>
      <c r="G46" s="173"/>
      <c r="H46" s="173">
        <f>'実質公債費比率（分子）の構造'!M$48</f>
        <v>235</v>
      </c>
      <c r="I46" s="173"/>
      <c r="J46" s="173"/>
      <c r="K46" s="173">
        <f>'実質公債費比率（分子）の構造'!N$48</f>
        <v>252</v>
      </c>
      <c r="L46" s="173"/>
      <c r="M46" s="173"/>
      <c r="N46" s="173">
        <f>'実質公債費比率（分子）の構造'!O$48</f>
        <v>232</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1675</v>
      </c>
      <c r="C49" s="173"/>
      <c r="D49" s="173"/>
      <c r="E49" s="173">
        <f>'実質公債費比率（分子）の構造'!L$45</f>
        <v>1597</v>
      </c>
      <c r="F49" s="173"/>
      <c r="G49" s="173"/>
      <c r="H49" s="173">
        <f>'実質公債費比率（分子）の構造'!M$45</f>
        <v>1708</v>
      </c>
      <c r="I49" s="173"/>
      <c r="J49" s="173"/>
      <c r="K49" s="173">
        <f>'実質公債費比率（分子）の構造'!N$45</f>
        <v>1772</v>
      </c>
      <c r="L49" s="173"/>
      <c r="M49" s="173"/>
      <c r="N49" s="173">
        <f>'実質公債費比率（分子）の構造'!O$45</f>
        <v>1836</v>
      </c>
      <c r="O49" s="173"/>
      <c r="P49" s="173"/>
    </row>
    <row r="50" spans="1:16" x14ac:dyDescent="0.15">
      <c r="A50" s="173" t="s">
        <v>70</v>
      </c>
      <c r="B50" s="173" t="e">
        <f>NA()</f>
        <v>#N/A</v>
      </c>
      <c r="C50" s="173">
        <f>IF(ISNUMBER('実質公債費比率（分子）の構造'!K$53),'実質公債費比率（分子）の構造'!K$53,NA())</f>
        <v>223</v>
      </c>
      <c r="D50" s="173" t="e">
        <f>NA()</f>
        <v>#N/A</v>
      </c>
      <c r="E50" s="173" t="e">
        <f>NA()</f>
        <v>#N/A</v>
      </c>
      <c r="F50" s="173">
        <f>IF(ISNUMBER('実質公債費比率（分子）の構造'!L$53),'実質公債費比率（分子）の構造'!L$53,NA())</f>
        <v>132</v>
      </c>
      <c r="G50" s="173" t="e">
        <f>NA()</f>
        <v>#N/A</v>
      </c>
      <c r="H50" s="173" t="e">
        <f>NA()</f>
        <v>#N/A</v>
      </c>
      <c r="I50" s="173">
        <f>IF(ISNUMBER('実質公債費比率（分子）の構造'!M$53),'実質公債費比率（分子）の構造'!M$53,NA())</f>
        <v>254</v>
      </c>
      <c r="J50" s="173" t="e">
        <f>NA()</f>
        <v>#N/A</v>
      </c>
      <c r="K50" s="173" t="e">
        <f>NA()</f>
        <v>#N/A</v>
      </c>
      <c r="L50" s="173">
        <f>IF(ISNUMBER('実質公債費比率（分子）の構造'!N$53),'実質公債費比率（分子）の構造'!N$53,NA())</f>
        <v>342</v>
      </c>
      <c r="M50" s="173" t="e">
        <f>NA()</f>
        <v>#N/A</v>
      </c>
      <c r="N50" s="173" t="e">
        <f>NA()</f>
        <v>#N/A</v>
      </c>
      <c r="O50" s="173">
        <f>IF(ISNUMBER('実質公債費比率（分子）の構造'!O$53),'実質公債費比率（分子）の構造'!O$53,NA())</f>
        <v>411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16288</v>
      </c>
      <c r="E56" s="172"/>
      <c r="F56" s="172"/>
      <c r="G56" s="172">
        <f>'将来負担比率（分子）の構造'!J$52</f>
        <v>16284</v>
      </c>
      <c r="H56" s="172"/>
      <c r="I56" s="172"/>
      <c r="J56" s="172">
        <f>'将来負担比率（分子）の構造'!K$52</f>
        <v>15914</v>
      </c>
      <c r="K56" s="172"/>
      <c r="L56" s="172"/>
      <c r="M56" s="172">
        <f>'将来負担比率（分子）の構造'!L$52</f>
        <v>15884</v>
      </c>
      <c r="N56" s="172"/>
      <c r="O56" s="172"/>
      <c r="P56" s="172">
        <f>'将来負担比率（分子）の構造'!M$52</f>
        <v>15517</v>
      </c>
    </row>
    <row r="57" spans="1:16" x14ac:dyDescent="0.15">
      <c r="A57" s="172" t="s">
        <v>41</v>
      </c>
      <c r="B57" s="172"/>
      <c r="C57" s="172"/>
      <c r="D57" s="172">
        <f>'将来負担比率（分子）の構造'!I$51</f>
        <v>2066</v>
      </c>
      <c r="E57" s="172"/>
      <c r="F57" s="172"/>
      <c r="G57" s="172">
        <f>'将来負担比率（分子）の構造'!J$51</f>
        <v>2274</v>
      </c>
      <c r="H57" s="172"/>
      <c r="I57" s="172"/>
      <c r="J57" s="172">
        <f>'将来負担比率（分子）の構造'!K$51</f>
        <v>2283</v>
      </c>
      <c r="K57" s="172"/>
      <c r="L57" s="172"/>
      <c r="M57" s="172">
        <f>'将来負担比率（分子）の構造'!L$51</f>
        <v>2313</v>
      </c>
      <c r="N57" s="172"/>
      <c r="O57" s="172"/>
      <c r="P57" s="172">
        <f>'将来負担比率（分子）の構造'!M$51</f>
        <v>2283</v>
      </c>
    </row>
    <row r="58" spans="1:16" x14ac:dyDescent="0.15">
      <c r="A58" s="172" t="s">
        <v>40</v>
      </c>
      <c r="B58" s="172"/>
      <c r="C58" s="172"/>
      <c r="D58" s="172">
        <f>'将来負担比率（分子）の構造'!I$50</f>
        <v>4263</v>
      </c>
      <c r="E58" s="172"/>
      <c r="F58" s="172"/>
      <c r="G58" s="172">
        <f>'将来負担比率（分子）の構造'!J$50</f>
        <v>4780</v>
      </c>
      <c r="H58" s="172"/>
      <c r="I58" s="172"/>
      <c r="J58" s="172">
        <f>'将来負担比率（分子）の構造'!K$50</f>
        <v>4887</v>
      </c>
      <c r="K58" s="172"/>
      <c r="L58" s="172"/>
      <c r="M58" s="172">
        <f>'将来負担比率（分子）の構造'!L$50</f>
        <v>4698</v>
      </c>
      <c r="N58" s="172"/>
      <c r="O58" s="172"/>
      <c r="P58" s="172">
        <f>'将来負担比率（分子）の構造'!M$50</f>
        <v>4883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3065</v>
      </c>
      <c r="C62" s="172"/>
      <c r="D62" s="172"/>
      <c r="E62" s="172">
        <f>'将来負担比率（分子）の構造'!J$45</f>
        <v>2950</v>
      </c>
      <c r="F62" s="172"/>
      <c r="G62" s="172"/>
      <c r="H62" s="172">
        <f>'将来負担比率（分子）の構造'!K$45</f>
        <v>2933</v>
      </c>
      <c r="I62" s="172"/>
      <c r="J62" s="172"/>
      <c r="K62" s="172">
        <f>'将来負担比率（分子）の構造'!L$45</f>
        <v>2339</v>
      </c>
      <c r="L62" s="172"/>
      <c r="M62" s="172"/>
      <c r="N62" s="172">
        <f>'将来負担比率（分子）の構造'!M$45</f>
        <v>2252</v>
      </c>
      <c r="O62" s="172"/>
      <c r="P62" s="172"/>
    </row>
    <row r="63" spans="1:16" x14ac:dyDescent="0.15">
      <c r="A63" s="172" t="s">
        <v>33</v>
      </c>
      <c r="B63" s="172">
        <f>'将来負担比率（分子）の構造'!I$44</f>
        <v>5</v>
      </c>
      <c r="C63" s="172"/>
      <c r="D63" s="172"/>
      <c r="E63" s="172">
        <f>'将来負担比率（分子）の構造'!J$44</f>
        <v>2</v>
      </c>
      <c r="F63" s="172"/>
      <c r="G63" s="172"/>
      <c r="H63" s="172">
        <f>'将来負担比率（分子）の構造'!K$44</f>
        <v>11</v>
      </c>
      <c r="I63" s="172"/>
      <c r="J63" s="172"/>
      <c r="K63" s="172">
        <f>'将来負担比率（分子）の構造'!L$44</f>
        <v>179</v>
      </c>
      <c r="L63" s="172"/>
      <c r="M63" s="172"/>
      <c r="N63" s="172">
        <f>'将来負担比率（分子）の構造'!M$44</f>
        <v>350</v>
      </c>
      <c r="O63" s="172"/>
      <c r="P63" s="172"/>
    </row>
    <row r="64" spans="1:16" x14ac:dyDescent="0.15">
      <c r="A64" s="172" t="s">
        <v>32</v>
      </c>
      <c r="B64" s="172">
        <f>'将来負担比率（分子）の構造'!I$43</f>
        <v>3041</v>
      </c>
      <c r="C64" s="172"/>
      <c r="D64" s="172"/>
      <c r="E64" s="172">
        <f>'将来負担比率（分子）の構造'!J$43</f>
        <v>2702</v>
      </c>
      <c r="F64" s="172"/>
      <c r="G64" s="172"/>
      <c r="H64" s="172">
        <f>'将来負担比率（分子）の構造'!K$43</f>
        <v>2479</v>
      </c>
      <c r="I64" s="172"/>
      <c r="J64" s="172"/>
      <c r="K64" s="172">
        <f>'将来負担比率（分子）の構造'!L$43</f>
        <v>2355</v>
      </c>
      <c r="L64" s="172"/>
      <c r="M64" s="172"/>
      <c r="N64" s="172">
        <f>'将来負担比率（分子）の構造'!M$43</f>
        <v>2201</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16650</v>
      </c>
      <c r="C66" s="172"/>
      <c r="D66" s="172"/>
      <c r="E66" s="172">
        <f>'将来負担比率（分子）の構造'!J$41</f>
        <v>17297</v>
      </c>
      <c r="F66" s="172"/>
      <c r="G66" s="172"/>
      <c r="H66" s="172">
        <f>'将来負担比率（分子）の構造'!K$41</f>
        <v>17375</v>
      </c>
      <c r="I66" s="172"/>
      <c r="J66" s="172"/>
      <c r="K66" s="172">
        <f>'将来負担比率（分子）の構造'!L$41</f>
        <v>17215</v>
      </c>
      <c r="L66" s="172"/>
      <c r="M66" s="172"/>
      <c r="N66" s="172">
        <f>'将来負担比率（分子）の構造'!M$41</f>
        <v>16511</v>
      </c>
      <c r="O66" s="172"/>
      <c r="P66" s="172"/>
    </row>
    <row r="67" spans="1:16" x14ac:dyDescent="0.15">
      <c r="A67" s="172" t="s">
        <v>74</v>
      </c>
      <c r="B67" s="172" t="e">
        <f>NA()</f>
        <v>#N/A</v>
      </c>
      <c r="C67" s="172">
        <f>IF(ISNUMBER('将来負担比率（分子）の構造'!I$53), IF('将来負担比率（分子）の構造'!I$53 &lt; 0, 0, '将来負担比率（分子）の構造'!I$53), NA())</f>
        <v>143</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3038</v>
      </c>
      <c r="C72" s="176">
        <f>基金残高に係る経年分析!G55</f>
        <v>3040</v>
      </c>
      <c r="D72" s="176">
        <f>基金残高に係る経年分析!H55</f>
        <v>3041</v>
      </c>
    </row>
    <row r="73" spans="1:16" x14ac:dyDescent="0.15">
      <c r="A73" s="175" t="s">
        <v>77</v>
      </c>
      <c r="B73" s="176">
        <f>基金残高に係る経年分析!F56</f>
        <v>37</v>
      </c>
      <c r="C73" s="176">
        <f>基金残高に係る経年分析!G56</f>
        <v>37</v>
      </c>
      <c r="D73" s="176">
        <f>基金残高に係る経年分析!H56</f>
        <v>148</v>
      </c>
    </row>
    <row r="74" spans="1:16" x14ac:dyDescent="0.15">
      <c r="A74" s="175" t="s">
        <v>78</v>
      </c>
      <c r="B74" s="176">
        <f>基金残高に係る経年分析!F57</f>
        <v>742</v>
      </c>
      <c r="C74" s="176">
        <f>基金残高に係る経年分析!G57</f>
        <v>623</v>
      </c>
      <c r="D74" s="176">
        <f>基金残高に係る経年分析!H57</f>
        <v>634</v>
      </c>
    </row>
  </sheetData>
  <sheetProtection algorithmName="SHA-512" hashValue="odGhOJNlQkFvZG/4I6KANF5P12DkXYqdvtZfcWofhPUblIkt1CthPnLxPW2I9a2+i8oYBTp933gFj7w6FOLHrg==" saltValue="5dR0BMjVXzE2xyDax7i3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210</v>
      </c>
      <c r="DI1" s="642"/>
      <c r="DJ1" s="642"/>
      <c r="DK1" s="642"/>
      <c r="DL1" s="642"/>
      <c r="DM1" s="642"/>
      <c r="DN1" s="643"/>
      <c r="DO1" s="212"/>
      <c r="DP1" s="641" t="s">
        <v>211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213</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214</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215</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216</v>
      </c>
      <c r="S4" s="645"/>
      <c r="T4" s="645"/>
      <c r="U4" s="645"/>
      <c r="V4" s="645"/>
      <c r="W4" s="645"/>
      <c r="X4" s="645"/>
      <c r="Y4" s="646"/>
      <c r="Z4" s="644" t="s">
        <v>217</v>
      </c>
      <c r="AA4" s="645"/>
      <c r="AB4" s="645"/>
      <c r="AC4" s="646"/>
      <c r="AD4" s="644" t="s">
        <v>218</v>
      </c>
      <c r="AE4" s="645"/>
      <c r="AF4" s="645"/>
      <c r="AG4" s="645"/>
      <c r="AH4" s="645"/>
      <c r="AI4" s="645"/>
      <c r="AJ4" s="645"/>
      <c r="AK4" s="646"/>
      <c r="AL4" s="644" t="s">
        <v>217</v>
      </c>
      <c r="AM4" s="645"/>
      <c r="AN4" s="645"/>
      <c r="AO4" s="646"/>
      <c r="AP4" s="650" t="s">
        <v>219</v>
      </c>
      <c r="AQ4" s="650"/>
      <c r="AR4" s="650"/>
      <c r="AS4" s="650"/>
      <c r="AT4" s="650"/>
      <c r="AU4" s="650"/>
      <c r="AV4" s="650"/>
      <c r="AW4" s="650"/>
      <c r="AX4" s="650"/>
      <c r="AY4" s="650"/>
      <c r="AZ4" s="650"/>
      <c r="BA4" s="650"/>
      <c r="BB4" s="650"/>
      <c r="BC4" s="650"/>
      <c r="BD4" s="650"/>
      <c r="BE4" s="650"/>
      <c r="BF4" s="650"/>
      <c r="BG4" s="650" t="s">
        <v>220</v>
      </c>
      <c r="BH4" s="650"/>
      <c r="BI4" s="650"/>
      <c r="BJ4" s="650"/>
      <c r="BK4" s="650"/>
      <c r="BL4" s="650"/>
      <c r="BM4" s="650"/>
      <c r="BN4" s="650"/>
      <c r="BO4" s="650" t="s">
        <v>217</v>
      </c>
      <c r="BP4" s="650"/>
      <c r="BQ4" s="650"/>
      <c r="BR4" s="650"/>
      <c r="BS4" s="650" t="s">
        <v>221</v>
      </c>
      <c r="BT4" s="650"/>
      <c r="BU4" s="650"/>
      <c r="BV4" s="650"/>
      <c r="BW4" s="650"/>
      <c r="BX4" s="650"/>
      <c r="BY4" s="650"/>
      <c r="BZ4" s="650"/>
      <c r="CA4" s="650"/>
      <c r="CB4" s="650"/>
      <c r="CD4" s="647" t="s">
        <v>222</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223</v>
      </c>
      <c r="C5" s="652"/>
      <c r="D5" s="652"/>
      <c r="E5" s="652"/>
      <c r="F5" s="652"/>
      <c r="G5" s="652"/>
      <c r="H5" s="652"/>
      <c r="I5" s="652"/>
      <c r="J5" s="652"/>
      <c r="K5" s="652"/>
      <c r="L5" s="652"/>
      <c r="M5" s="652"/>
      <c r="N5" s="652"/>
      <c r="O5" s="652"/>
      <c r="P5" s="652"/>
      <c r="Q5" s="653"/>
      <c r="R5" s="654">
        <v>7454449</v>
      </c>
      <c r="S5" s="655"/>
      <c r="T5" s="655"/>
      <c r="U5" s="655"/>
      <c r="V5" s="655"/>
      <c r="W5" s="655"/>
      <c r="X5" s="655"/>
      <c r="Y5" s="656"/>
      <c r="Z5" s="657">
        <v>32.1</v>
      </c>
      <c r="AA5" s="657"/>
      <c r="AB5" s="657"/>
      <c r="AC5" s="657"/>
      <c r="AD5" s="658">
        <v>7089384</v>
      </c>
      <c r="AE5" s="658"/>
      <c r="AF5" s="658"/>
      <c r="AG5" s="658"/>
      <c r="AH5" s="658"/>
      <c r="AI5" s="658"/>
      <c r="AJ5" s="658"/>
      <c r="AK5" s="658"/>
      <c r="AL5" s="659">
        <v>56.5</v>
      </c>
      <c r="AM5" s="660"/>
      <c r="AN5" s="660"/>
      <c r="AO5" s="661"/>
      <c r="AP5" s="651" t="s">
        <v>224</v>
      </c>
      <c r="AQ5" s="652"/>
      <c r="AR5" s="652"/>
      <c r="AS5" s="652"/>
      <c r="AT5" s="652"/>
      <c r="AU5" s="652"/>
      <c r="AV5" s="652"/>
      <c r="AW5" s="652"/>
      <c r="AX5" s="652"/>
      <c r="AY5" s="652"/>
      <c r="AZ5" s="652"/>
      <c r="BA5" s="652"/>
      <c r="BB5" s="652"/>
      <c r="BC5" s="652"/>
      <c r="BD5" s="652"/>
      <c r="BE5" s="652"/>
      <c r="BF5" s="653"/>
      <c r="BG5" s="665">
        <v>7089384</v>
      </c>
      <c r="BH5" s="666"/>
      <c r="BI5" s="666"/>
      <c r="BJ5" s="666"/>
      <c r="BK5" s="666"/>
      <c r="BL5" s="666"/>
      <c r="BM5" s="666"/>
      <c r="BN5" s="667"/>
      <c r="BO5" s="668">
        <v>95.1</v>
      </c>
      <c r="BP5" s="668"/>
      <c r="BQ5" s="668"/>
      <c r="BR5" s="668"/>
      <c r="BS5" s="669">
        <v>16709</v>
      </c>
      <c r="BT5" s="669"/>
      <c r="BU5" s="669"/>
      <c r="BV5" s="669"/>
      <c r="BW5" s="669"/>
      <c r="BX5" s="669"/>
      <c r="BY5" s="669"/>
      <c r="BZ5" s="669"/>
      <c r="CA5" s="669"/>
      <c r="CB5" s="673"/>
      <c r="CD5" s="647" t="s">
        <v>219</v>
      </c>
      <c r="CE5" s="648"/>
      <c r="CF5" s="648"/>
      <c r="CG5" s="648"/>
      <c r="CH5" s="648"/>
      <c r="CI5" s="648"/>
      <c r="CJ5" s="648"/>
      <c r="CK5" s="648"/>
      <c r="CL5" s="648"/>
      <c r="CM5" s="648"/>
      <c r="CN5" s="648"/>
      <c r="CO5" s="648"/>
      <c r="CP5" s="648"/>
      <c r="CQ5" s="649"/>
      <c r="CR5" s="647" t="s">
        <v>225</v>
      </c>
      <c r="CS5" s="648"/>
      <c r="CT5" s="648"/>
      <c r="CU5" s="648"/>
      <c r="CV5" s="648"/>
      <c r="CW5" s="648"/>
      <c r="CX5" s="648"/>
      <c r="CY5" s="649"/>
      <c r="CZ5" s="647" t="s">
        <v>217</v>
      </c>
      <c r="DA5" s="648"/>
      <c r="DB5" s="648"/>
      <c r="DC5" s="649"/>
      <c r="DD5" s="647" t="s">
        <v>226</v>
      </c>
      <c r="DE5" s="648"/>
      <c r="DF5" s="648"/>
      <c r="DG5" s="648"/>
      <c r="DH5" s="648"/>
      <c r="DI5" s="648"/>
      <c r="DJ5" s="648"/>
      <c r="DK5" s="648"/>
      <c r="DL5" s="648"/>
      <c r="DM5" s="648"/>
      <c r="DN5" s="648"/>
      <c r="DO5" s="648"/>
      <c r="DP5" s="649"/>
      <c r="DQ5" s="647" t="s">
        <v>227</v>
      </c>
      <c r="DR5" s="648"/>
      <c r="DS5" s="648"/>
      <c r="DT5" s="648"/>
      <c r="DU5" s="648"/>
      <c r="DV5" s="648"/>
      <c r="DW5" s="648"/>
      <c r="DX5" s="648"/>
      <c r="DY5" s="648"/>
      <c r="DZ5" s="648"/>
      <c r="EA5" s="648"/>
      <c r="EB5" s="648"/>
      <c r="EC5" s="649"/>
    </row>
    <row r="6" spans="2:143" ht="11.25" customHeight="1" x14ac:dyDescent="0.15">
      <c r="B6" s="662" t="s">
        <v>228</v>
      </c>
      <c r="C6" s="663"/>
      <c r="D6" s="663"/>
      <c r="E6" s="663"/>
      <c r="F6" s="663"/>
      <c r="G6" s="663"/>
      <c r="H6" s="663"/>
      <c r="I6" s="663"/>
      <c r="J6" s="663"/>
      <c r="K6" s="663"/>
      <c r="L6" s="663"/>
      <c r="M6" s="663"/>
      <c r="N6" s="663"/>
      <c r="O6" s="663"/>
      <c r="P6" s="663"/>
      <c r="Q6" s="664"/>
      <c r="R6" s="665">
        <v>111277</v>
      </c>
      <c r="S6" s="666"/>
      <c r="T6" s="666"/>
      <c r="U6" s="666"/>
      <c r="V6" s="666"/>
      <c r="W6" s="666"/>
      <c r="X6" s="666"/>
      <c r="Y6" s="667"/>
      <c r="Z6" s="668">
        <v>0.5</v>
      </c>
      <c r="AA6" s="668"/>
      <c r="AB6" s="668"/>
      <c r="AC6" s="668"/>
      <c r="AD6" s="669">
        <v>111277</v>
      </c>
      <c r="AE6" s="669"/>
      <c r="AF6" s="669"/>
      <c r="AG6" s="669"/>
      <c r="AH6" s="669"/>
      <c r="AI6" s="669"/>
      <c r="AJ6" s="669"/>
      <c r="AK6" s="669"/>
      <c r="AL6" s="670">
        <v>0.9</v>
      </c>
      <c r="AM6" s="671"/>
      <c r="AN6" s="671"/>
      <c r="AO6" s="672"/>
      <c r="AP6" s="662" t="s">
        <v>229</v>
      </c>
      <c r="AQ6" s="663"/>
      <c r="AR6" s="663"/>
      <c r="AS6" s="663"/>
      <c r="AT6" s="663"/>
      <c r="AU6" s="663"/>
      <c r="AV6" s="663"/>
      <c r="AW6" s="663"/>
      <c r="AX6" s="663"/>
      <c r="AY6" s="663"/>
      <c r="AZ6" s="663"/>
      <c r="BA6" s="663"/>
      <c r="BB6" s="663"/>
      <c r="BC6" s="663"/>
      <c r="BD6" s="663"/>
      <c r="BE6" s="663"/>
      <c r="BF6" s="664"/>
      <c r="BG6" s="665">
        <v>7089384</v>
      </c>
      <c r="BH6" s="666"/>
      <c r="BI6" s="666"/>
      <c r="BJ6" s="666"/>
      <c r="BK6" s="666"/>
      <c r="BL6" s="666"/>
      <c r="BM6" s="666"/>
      <c r="BN6" s="667"/>
      <c r="BO6" s="668">
        <v>95.1</v>
      </c>
      <c r="BP6" s="668"/>
      <c r="BQ6" s="668"/>
      <c r="BR6" s="668"/>
      <c r="BS6" s="669">
        <v>16709</v>
      </c>
      <c r="BT6" s="669"/>
      <c r="BU6" s="669"/>
      <c r="BV6" s="669"/>
      <c r="BW6" s="669"/>
      <c r="BX6" s="669"/>
      <c r="BY6" s="669"/>
      <c r="BZ6" s="669"/>
      <c r="CA6" s="669"/>
      <c r="CB6" s="673"/>
      <c r="CD6" s="676" t="s">
        <v>230</v>
      </c>
      <c r="CE6" s="677"/>
      <c r="CF6" s="677"/>
      <c r="CG6" s="677"/>
      <c r="CH6" s="677"/>
      <c r="CI6" s="677"/>
      <c r="CJ6" s="677"/>
      <c r="CK6" s="677"/>
      <c r="CL6" s="677"/>
      <c r="CM6" s="677"/>
      <c r="CN6" s="677"/>
      <c r="CO6" s="677"/>
      <c r="CP6" s="677"/>
      <c r="CQ6" s="678"/>
      <c r="CR6" s="665">
        <v>186285</v>
      </c>
      <c r="CS6" s="666"/>
      <c r="CT6" s="666"/>
      <c r="CU6" s="666"/>
      <c r="CV6" s="666"/>
      <c r="CW6" s="666"/>
      <c r="CX6" s="666"/>
      <c r="CY6" s="667"/>
      <c r="CZ6" s="659">
        <v>0.8</v>
      </c>
      <c r="DA6" s="660"/>
      <c r="DB6" s="660"/>
      <c r="DC6" s="679"/>
      <c r="DD6" s="674">
        <v>1089</v>
      </c>
      <c r="DE6" s="666"/>
      <c r="DF6" s="666"/>
      <c r="DG6" s="666"/>
      <c r="DH6" s="666"/>
      <c r="DI6" s="666"/>
      <c r="DJ6" s="666"/>
      <c r="DK6" s="666"/>
      <c r="DL6" s="666"/>
      <c r="DM6" s="666"/>
      <c r="DN6" s="666"/>
      <c r="DO6" s="666"/>
      <c r="DP6" s="667"/>
      <c r="DQ6" s="674">
        <v>186285</v>
      </c>
      <c r="DR6" s="666"/>
      <c r="DS6" s="666"/>
      <c r="DT6" s="666"/>
      <c r="DU6" s="666"/>
      <c r="DV6" s="666"/>
      <c r="DW6" s="666"/>
      <c r="DX6" s="666"/>
      <c r="DY6" s="666"/>
      <c r="DZ6" s="666"/>
      <c r="EA6" s="666"/>
      <c r="EB6" s="666"/>
      <c r="EC6" s="675"/>
    </row>
    <row r="7" spans="2:143" ht="11.25" customHeight="1" x14ac:dyDescent="0.15">
      <c r="B7" s="662" t="s">
        <v>231</v>
      </c>
      <c r="C7" s="663"/>
      <c r="D7" s="663"/>
      <c r="E7" s="663"/>
      <c r="F7" s="663"/>
      <c r="G7" s="663"/>
      <c r="H7" s="663"/>
      <c r="I7" s="663"/>
      <c r="J7" s="663"/>
      <c r="K7" s="663"/>
      <c r="L7" s="663"/>
      <c r="M7" s="663"/>
      <c r="N7" s="663"/>
      <c r="O7" s="663"/>
      <c r="P7" s="663"/>
      <c r="Q7" s="664"/>
      <c r="R7" s="665">
        <v>10169</v>
      </c>
      <c r="S7" s="666"/>
      <c r="T7" s="666"/>
      <c r="U7" s="666"/>
      <c r="V7" s="666"/>
      <c r="W7" s="666"/>
      <c r="X7" s="666"/>
      <c r="Y7" s="667"/>
      <c r="Z7" s="668">
        <v>0</v>
      </c>
      <c r="AA7" s="668"/>
      <c r="AB7" s="668"/>
      <c r="AC7" s="668"/>
      <c r="AD7" s="669">
        <v>10169</v>
      </c>
      <c r="AE7" s="669"/>
      <c r="AF7" s="669"/>
      <c r="AG7" s="669"/>
      <c r="AH7" s="669"/>
      <c r="AI7" s="669"/>
      <c r="AJ7" s="669"/>
      <c r="AK7" s="669"/>
      <c r="AL7" s="670">
        <v>0.1</v>
      </c>
      <c r="AM7" s="671"/>
      <c r="AN7" s="671"/>
      <c r="AO7" s="672"/>
      <c r="AP7" s="662" t="s">
        <v>232</v>
      </c>
      <c r="AQ7" s="663"/>
      <c r="AR7" s="663"/>
      <c r="AS7" s="663"/>
      <c r="AT7" s="663"/>
      <c r="AU7" s="663"/>
      <c r="AV7" s="663"/>
      <c r="AW7" s="663"/>
      <c r="AX7" s="663"/>
      <c r="AY7" s="663"/>
      <c r="AZ7" s="663"/>
      <c r="BA7" s="663"/>
      <c r="BB7" s="663"/>
      <c r="BC7" s="663"/>
      <c r="BD7" s="663"/>
      <c r="BE7" s="663"/>
      <c r="BF7" s="664"/>
      <c r="BG7" s="665">
        <v>3881627</v>
      </c>
      <c r="BH7" s="666"/>
      <c r="BI7" s="666"/>
      <c r="BJ7" s="666"/>
      <c r="BK7" s="666"/>
      <c r="BL7" s="666"/>
      <c r="BM7" s="666"/>
      <c r="BN7" s="667"/>
      <c r="BO7" s="668">
        <v>52.1</v>
      </c>
      <c r="BP7" s="668"/>
      <c r="BQ7" s="668"/>
      <c r="BR7" s="668"/>
      <c r="BS7" s="669">
        <v>16709</v>
      </c>
      <c r="BT7" s="669"/>
      <c r="BU7" s="669"/>
      <c r="BV7" s="669"/>
      <c r="BW7" s="669"/>
      <c r="BX7" s="669"/>
      <c r="BY7" s="669"/>
      <c r="BZ7" s="669"/>
      <c r="CA7" s="669"/>
      <c r="CB7" s="673"/>
      <c r="CD7" s="680" t="s">
        <v>233</v>
      </c>
      <c r="CE7" s="681"/>
      <c r="CF7" s="681"/>
      <c r="CG7" s="681"/>
      <c r="CH7" s="681"/>
      <c r="CI7" s="681"/>
      <c r="CJ7" s="681"/>
      <c r="CK7" s="681"/>
      <c r="CL7" s="681"/>
      <c r="CM7" s="681"/>
      <c r="CN7" s="681"/>
      <c r="CO7" s="681"/>
      <c r="CP7" s="681"/>
      <c r="CQ7" s="682"/>
      <c r="CR7" s="665">
        <v>2558430</v>
      </c>
      <c r="CS7" s="666"/>
      <c r="CT7" s="666"/>
      <c r="CU7" s="666"/>
      <c r="CV7" s="666"/>
      <c r="CW7" s="666"/>
      <c r="CX7" s="666"/>
      <c r="CY7" s="667"/>
      <c r="CZ7" s="668">
        <v>11.4</v>
      </c>
      <c r="DA7" s="668"/>
      <c r="DB7" s="668"/>
      <c r="DC7" s="668"/>
      <c r="DD7" s="674">
        <v>60290</v>
      </c>
      <c r="DE7" s="666"/>
      <c r="DF7" s="666"/>
      <c r="DG7" s="666"/>
      <c r="DH7" s="666"/>
      <c r="DI7" s="666"/>
      <c r="DJ7" s="666"/>
      <c r="DK7" s="666"/>
      <c r="DL7" s="666"/>
      <c r="DM7" s="666"/>
      <c r="DN7" s="666"/>
      <c r="DO7" s="666"/>
      <c r="DP7" s="667"/>
      <c r="DQ7" s="674">
        <v>2257437</v>
      </c>
      <c r="DR7" s="666"/>
      <c r="DS7" s="666"/>
      <c r="DT7" s="666"/>
      <c r="DU7" s="666"/>
      <c r="DV7" s="666"/>
      <c r="DW7" s="666"/>
      <c r="DX7" s="666"/>
      <c r="DY7" s="666"/>
      <c r="DZ7" s="666"/>
      <c r="EA7" s="666"/>
      <c r="EB7" s="666"/>
      <c r="EC7" s="675"/>
    </row>
    <row r="8" spans="2:143" ht="11.25" customHeight="1" x14ac:dyDescent="0.15">
      <c r="B8" s="662" t="s">
        <v>234</v>
      </c>
      <c r="C8" s="663"/>
      <c r="D8" s="663"/>
      <c r="E8" s="663"/>
      <c r="F8" s="663"/>
      <c r="G8" s="663"/>
      <c r="H8" s="663"/>
      <c r="I8" s="663"/>
      <c r="J8" s="663"/>
      <c r="K8" s="663"/>
      <c r="L8" s="663"/>
      <c r="M8" s="663"/>
      <c r="N8" s="663"/>
      <c r="O8" s="663"/>
      <c r="P8" s="663"/>
      <c r="Q8" s="664"/>
      <c r="R8" s="665">
        <v>80171</v>
      </c>
      <c r="S8" s="666"/>
      <c r="T8" s="666"/>
      <c r="U8" s="666"/>
      <c r="V8" s="666"/>
      <c r="W8" s="666"/>
      <c r="X8" s="666"/>
      <c r="Y8" s="667"/>
      <c r="Z8" s="668">
        <v>0.3</v>
      </c>
      <c r="AA8" s="668"/>
      <c r="AB8" s="668"/>
      <c r="AC8" s="668"/>
      <c r="AD8" s="669">
        <v>80171</v>
      </c>
      <c r="AE8" s="669"/>
      <c r="AF8" s="669"/>
      <c r="AG8" s="669"/>
      <c r="AH8" s="669"/>
      <c r="AI8" s="669"/>
      <c r="AJ8" s="669"/>
      <c r="AK8" s="669"/>
      <c r="AL8" s="670">
        <v>0.6</v>
      </c>
      <c r="AM8" s="671"/>
      <c r="AN8" s="671"/>
      <c r="AO8" s="672"/>
      <c r="AP8" s="662" t="s">
        <v>235</v>
      </c>
      <c r="AQ8" s="663"/>
      <c r="AR8" s="663"/>
      <c r="AS8" s="663"/>
      <c r="AT8" s="663"/>
      <c r="AU8" s="663"/>
      <c r="AV8" s="663"/>
      <c r="AW8" s="663"/>
      <c r="AX8" s="663"/>
      <c r="AY8" s="663"/>
      <c r="AZ8" s="663"/>
      <c r="BA8" s="663"/>
      <c r="BB8" s="663"/>
      <c r="BC8" s="663"/>
      <c r="BD8" s="663"/>
      <c r="BE8" s="663"/>
      <c r="BF8" s="664"/>
      <c r="BG8" s="665">
        <v>99252</v>
      </c>
      <c r="BH8" s="666"/>
      <c r="BI8" s="666"/>
      <c r="BJ8" s="666"/>
      <c r="BK8" s="666"/>
      <c r="BL8" s="666"/>
      <c r="BM8" s="666"/>
      <c r="BN8" s="667"/>
      <c r="BO8" s="668">
        <v>1.3</v>
      </c>
      <c r="BP8" s="668"/>
      <c r="BQ8" s="668"/>
      <c r="BR8" s="668"/>
      <c r="BS8" s="669" t="s">
        <v>126</v>
      </c>
      <c r="BT8" s="669"/>
      <c r="BU8" s="669"/>
      <c r="BV8" s="669"/>
      <c r="BW8" s="669"/>
      <c r="BX8" s="669"/>
      <c r="BY8" s="669"/>
      <c r="BZ8" s="669"/>
      <c r="CA8" s="669"/>
      <c r="CB8" s="673"/>
      <c r="CD8" s="680" t="s">
        <v>236</v>
      </c>
      <c r="CE8" s="681"/>
      <c r="CF8" s="681"/>
      <c r="CG8" s="681"/>
      <c r="CH8" s="681"/>
      <c r="CI8" s="681"/>
      <c r="CJ8" s="681"/>
      <c r="CK8" s="681"/>
      <c r="CL8" s="681"/>
      <c r="CM8" s="681"/>
      <c r="CN8" s="681"/>
      <c r="CO8" s="681"/>
      <c r="CP8" s="681"/>
      <c r="CQ8" s="682"/>
      <c r="CR8" s="665">
        <v>11145574</v>
      </c>
      <c r="CS8" s="666"/>
      <c r="CT8" s="666"/>
      <c r="CU8" s="666"/>
      <c r="CV8" s="666"/>
      <c r="CW8" s="666"/>
      <c r="CX8" s="666"/>
      <c r="CY8" s="667"/>
      <c r="CZ8" s="668">
        <v>49.8</v>
      </c>
      <c r="DA8" s="668"/>
      <c r="DB8" s="668"/>
      <c r="DC8" s="668"/>
      <c r="DD8" s="674">
        <v>183290</v>
      </c>
      <c r="DE8" s="666"/>
      <c r="DF8" s="666"/>
      <c r="DG8" s="666"/>
      <c r="DH8" s="666"/>
      <c r="DI8" s="666"/>
      <c r="DJ8" s="666"/>
      <c r="DK8" s="666"/>
      <c r="DL8" s="666"/>
      <c r="DM8" s="666"/>
      <c r="DN8" s="666"/>
      <c r="DO8" s="666"/>
      <c r="DP8" s="667"/>
      <c r="DQ8" s="674">
        <v>4388753</v>
      </c>
      <c r="DR8" s="666"/>
      <c r="DS8" s="666"/>
      <c r="DT8" s="666"/>
      <c r="DU8" s="666"/>
      <c r="DV8" s="666"/>
      <c r="DW8" s="666"/>
      <c r="DX8" s="666"/>
      <c r="DY8" s="666"/>
      <c r="DZ8" s="666"/>
      <c r="EA8" s="666"/>
      <c r="EB8" s="666"/>
      <c r="EC8" s="675"/>
    </row>
    <row r="9" spans="2:143" ht="11.25" customHeight="1" x14ac:dyDescent="0.15">
      <c r="B9" s="662" t="s">
        <v>237</v>
      </c>
      <c r="C9" s="663"/>
      <c r="D9" s="663"/>
      <c r="E9" s="663"/>
      <c r="F9" s="663"/>
      <c r="G9" s="663"/>
      <c r="H9" s="663"/>
      <c r="I9" s="663"/>
      <c r="J9" s="663"/>
      <c r="K9" s="663"/>
      <c r="L9" s="663"/>
      <c r="M9" s="663"/>
      <c r="N9" s="663"/>
      <c r="O9" s="663"/>
      <c r="P9" s="663"/>
      <c r="Q9" s="664"/>
      <c r="R9" s="665">
        <v>89914</v>
      </c>
      <c r="S9" s="666"/>
      <c r="T9" s="666"/>
      <c r="U9" s="666"/>
      <c r="V9" s="666"/>
      <c r="W9" s="666"/>
      <c r="X9" s="666"/>
      <c r="Y9" s="667"/>
      <c r="Z9" s="668">
        <v>0.4</v>
      </c>
      <c r="AA9" s="668"/>
      <c r="AB9" s="668"/>
      <c r="AC9" s="668"/>
      <c r="AD9" s="669">
        <v>89914</v>
      </c>
      <c r="AE9" s="669"/>
      <c r="AF9" s="669"/>
      <c r="AG9" s="669"/>
      <c r="AH9" s="669"/>
      <c r="AI9" s="669"/>
      <c r="AJ9" s="669"/>
      <c r="AK9" s="669"/>
      <c r="AL9" s="670">
        <v>0.7</v>
      </c>
      <c r="AM9" s="671"/>
      <c r="AN9" s="671"/>
      <c r="AO9" s="672"/>
      <c r="AP9" s="662" t="s">
        <v>238</v>
      </c>
      <c r="AQ9" s="663"/>
      <c r="AR9" s="663"/>
      <c r="AS9" s="663"/>
      <c r="AT9" s="663"/>
      <c r="AU9" s="663"/>
      <c r="AV9" s="663"/>
      <c r="AW9" s="663"/>
      <c r="AX9" s="663"/>
      <c r="AY9" s="663"/>
      <c r="AZ9" s="663"/>
      <c r="BA9" s="663"/>
      <c r="BB9" s="663"/>
      <c r="BC9" s="663"/>
      <c r="BD9" s="663"/>
      <c r="BE9" s="663"/>
      <c r="BF9" s="664"/>
      <c r="BG9" s="665">
        <v>3559638</v>
      </c>
      <c r="BH9" s="666"/>
      <c r="BI9" s="666"/>
      <c r="BJ9" s="666"/>
      <c r="BK9" s="666"/>
      <c r="BL9" s="666"/>
      <c r="BM9" s="666"/>
      <c r="BN9" s="667"/>
      <c r="BO9" s="668">
        <v>47.8</v>
      </c>
      <c r="BP9" s="668"/>
      <c r="BQ9" s="668"/>
      <c r="BR9" s="668"/>
      <c r="BS9" s="669" t="s">
        <v>126</v>
      </c>
      <c r="BT9" s="669"/>
      <c r="BU9" s="669"/>
      <c r="BV9" s="669"/>
      <c r="BW9" s="669"/>
      <c r="BX9" s="669"/>
      <c r="BY9" s="669"/>
      <c r="BZ9" s="669"/>
      <c r="CA9" s="669"/>
      <c r="CB9" s="673"/>
      <c r="CD9" s="680" t="s">
        <v>239</v>
      </c>
      <c r="CE9" s="681"/>
      <c r="CF9" s="681"/>
      <c r="CG9" s="681"/>
      <c r="CH9" s="681"/>
      <c r="CI9" s="681"/>
      <c r="CJ9" s="681"/>
      <c r="CK9" s="681"/>
      <c r="CL9" s="681"/>
      <c r="CM9" s="681"/>
      <c r="CN9" s="681"/>
      <c r="CO9" s="681"/>
      <c r="CP9" s="681"/>
      <c r="CQ9" s="682"/>
      <c r="CR9" s="665">
        <v>1966066</v>
      </c>
      <c r="CS9" s="666"/>
      <c r="CT9" s="666"/>
      <c r="CU9" s="666"/>
      <c r="CV9" s="666"/>
      <c r="CW9" s="666"/>
      <c r="CX9" s="666"/>
      <c r="CY9" s="667"/>
      <c r="CZ9" s="668">
        <v>8.8000000000000007</v>
      </c>
      <c r="DA9" s="668"/>
      <c r="DB9" s="668"/>
      <c r="DC9" s="668"/>
      <c r="DD9" s="674">
        <v>9527</v>
      </c>
      <c r="DE9" s="666"/>
      <c r="DF9" s="666"/>
      <c r="DG9" s="666"/>
      <c r="DH9" s="666"/>
      <c r="DI9" s="666"/>
      <c r="DJ9" s="666"/>
      <c r="DK9" s="666"/>
      <c r="DL9" s="666"/>
      <c r="DM9" s="666"/>
      <c r="DN9" s="666"/>
      <c r="DO9" s="666"/>
      <c r="DP9" s="667"/>
      <c r="DQ9" s="674">
        <v>1407794</v>
      </c>
      <c r="DR9" s="666"/>
      <c r="DS9" s="666"/>
      <c r="DT9" s="666"/>
      <c r="DU9" s="666"/>
      <c r="DV9" s="666"/>
      <c r="DW9" s="666"/>
      <c r="DX9" s="666"/>
      <c r="DY9" s="666"/>
      <c r="DZ9" s="666"/>
      <c r="EA9" s="666"/>
      <c r="EB9" s="666"/>
      <c r="EC9" s="675"/>
    </row>
    <row r="10" spans="2:143" ht="11.25" customHeight="1" x14ac:dyDescent="0.15">
      <c r="B10" s="662" t="s">
        <v>240</v>
      </c>
      <c r="C10" s="663"/>
      <c r="D10" s="663"/>
      <c r="E10" s="663"/>
      <c r="F10" s="663"/>
      <c r="G10" s="663"/>
      <c r="H10" s="663"/>
      <c r="I10" s="663"/>
      <c r="J10" s="663"/>
      <c r="K10" s="663"/>
      <c r="L10" s="663"/>
      <c r="M10" s="663"/>
      <c r="N10" s="663"/>
      <c r="O10" s="663"/>
      <c r="P10" s="663"/>
      <c r="Q10" s="664"/>
      <c r="R10" s="665" t="s">
        <v>126</v>
      </c>
      <c r="S10" s="666"/>
      <c r="T10" s="666"/>
      <c r="U10" s="666"/>
      <c r="V10" s="666"/>
      <c r="W10" s="666"/>
      <c r="X10" s="666"/>
      <c r="Y10" s="667"/>
      <c r="Z10" s="668" t="s">
        <v>126</v>
      </c>
      <c r="AA10" s="668"/>
      <c r="AB10" s="668"/>
      <c r="AC10" s="668"/>
      <c r="AD10" s="669" t="s">
        <v>126</v>
      </c>
      <c r="AE10" s="669"/>
      <c r="AF10" s="669"/>
      <c r="AG10" s="669"/>
      <c r="AH10" s="669"/>
      <c r="AI10" s="669"/>
      <c r="AJ10" s="669"/>
      <c r="AK10" s="669"/>
      <c r="AL10" s="670" t="s">
        <v>126</v>
      </c>
      <c r="AM10" s="671"/>
      <c r="AN10" s="671"/>
      <c r="AO10" s="672"/>
      <c r="AP10" s="662" t="s">
        <v>241</v>
      </c>
      <c r="AQ10" s="663"/>
      <c r="AR10" s="663"/>
      <c r="AS10" s="663"/>
      <c r="AT10" s="663"/>
      <c r="AU10" s="663"/>
      <c r="AV10" s="663"/>
      <c r="AW10" s="663"/>
      <c r="AX10" s="663"/>
      <c r="AY10" s="663"/>
      <c r="AZ10" s="663"/>
      <c r="BA10" s="663"/>
      <c r="BB10" s="663"/>
      <c r="BC10" s="663"/>
      <c r="BD10" s="663"/>
      <c r="BE10" s="663"/>
      <c r="BF10" s="664"/>
      <c r="BG10" s="665">
        <v>108870</v>
      </c>
      <c r="BH10" s="666"/>
      <c r="BI10" s="666"/>
      <c r="BJ10" s="666"/>
      <c r="BK10" s="666"/>
      <c r="BL10" s="666"/>
      <c r="BM10" s="666"/>
      <c r="BN10" s="667"/>
      <c r="BO10" s="668">
        <v>1.5</v>
      </c>
      <c r="BP10" s="668"/>
      <c r="BQ10" s="668"/>
      <c r="BR10" s="668"/>
      <c r="BS10" s="669" t="s">
        <v>126</v>
      </c>
      <c r="BT10" s="669"/>
      <c r="BU10" s="669"/>
      <c r="BV10" s="669"/>
      <c r="BW10" s="669"/>
      <c r="BX10" s="669"/>
      <c r="BY10" s="669"/>
      <c r="BZ10" s="669"/>
      <c r="CA10" s="669"/>
      <c r="CB10" s="673"/>
      <c r="CD10" s="680" t="s">
        <v>242</v>
      </c>
      <c r="CE10" s="681"/>
      <c r="CF10" s="681"/>
      <c r="CG10" s="681"/>
      <c r="CH10" s="681"/>
      <c r="CI10" s="681"/>
      <c r="CJ10" s="681"/>
      <c r="CK10" s="681"/>
      <c r="CL10" s="681"/>
      <c r="CM10" s="681"/>
      <c r="CN10" s="681"/>
      <c r="CO10" s="681"/>
      <c r="CP10" s="681"/>
      <c r="CQ10" s="682"/>
      <c r="CR10" s="665">
        <v>18995</v>
      </c>
      <c r="CS10" s="666"/>
      <c r="CT10" s="666"/>
      <c r="CU10" s="666"/>
      <c r="CV10" s="666"/>
      <c r="CW10" s="666"/>
      <c r="CX10" s="666"/>
      <c r="CY10" s="667"/>
      <c r="CZ10" s="668">
        <v>0.1</v>
      </c>
      <c r="DA10" s="668"/>
      <c r="DB10" s="668"/>
      <c r="DC10" s="668"/>
      <c r="DD10" s="674" t="s">
        <v>126</v>
      </c>
      <c r="DE10" s="666"/>
      <c r="DF10" s="666"/>
      <c r="DG10" s="666"/>
      <c r="DH10" s="666"/>
      <c r="DI10" s="666"/>
      <c r="DJ10" s="666"/>
      <c r="DK10" s="666"/>
      <c r="DL10" s="666"/>
      <c r="DM10" s="666"/>
      <c r="DN10" s="666"/>
      <c r="DO10" s="666"/>
      <c r="DP10" s="667"/>
      <c r="DQ10" s="674">
        <v>18285</v>
      </c>
      <c r="DR10" s="666"/>
      <c r="DS10" s="666"/>
      <c r="DT10" s="666"/>
      <c r="DU10" s="666"/>
      <c r="DV10" s="666"/>
      <c r="DW10" s="666"/>
      <c r="DX10" s="666"/>
      <c r="DY10" s="666"/>
      <c r="DZ10" s="666"/>
      <c r="EA10" s="666"/>
      <c r="EB10" s="666"/>
      <c r="EC10" s="675"/>
    </row>
    <row r="11" spans="2:143" ht="11.25" customHeight="1" x14ac:dyDescent="0.15">
      <c r="B11" s="662" t="s">
        <v>243</v>
      </c>
      <c r="C11" s="663"/>
      <c r="D11" s="663"/>
      <c r="E11" s="663"/>
      <c r="F11" s="663"/>
      <c r="G11" s="663"/>
      <c r="H11" s="663"/>
      <c r="I11" s="663"/>
      <c r="J11" s="663"/>
      <c r="K11" s="663"/>
      <c r="L11" s="663"/>
      <c r="M11" s="663"/>
      <c r="N11" s="663"/>
      <c r="O11" s="663"/>
      <c r="P11" s="663"/>
      <c r="Q11" s="664"/>
      <c r="R11" s="665">
        <v>1258938</v>
      </c>
      <c r="S11" s="666"/>
      <c r="T11" s="666"/>
      <c r="U11" s="666"/>
      <c r="V11" s="666"/>
      <c r="W11" s="666"/>
      <c r="X11" s="666"/>
      <c r="Y11" s="667"/>
      <c r="Z11" s="670">
        <v>5.4</v>
      </c>
      <c r="AA11" s="671"/>
      <c r="AB11" s="671"/>
      <c r="AC11" s="683"/>
      <c r="AD11" s="674">
        <v>1258938</v>
      </c>
      <c r="AE11" s="666"/>
      <c r="AF11" s="666"/>
      <c r="AG11" s="666"/>
      <c r="AH11" s="666"/>
      <c r="AI11" s="666"/>
      <c r="AJ11" s="666"/>
      <c r="AK11" s="667"/>
      <c r="AL11" s="670">
        <v>10</v>
      </c>
      <c r="AM11" s="671"/>
      <c r="AN11" s="671"/>
      <c r="AO11" s="672"/>
      <c r="AP11" s="662" t="s">
        <v>244</v>
      </c>
      <c r="AQ11" s="663"/>
      <c r="AR11" s="663"/>
      <c r="AS11" s="663"/>
      <c r="AT11" s="663"/>
      <c r="AU11" s="663"/>
      <c r="AV11" s="663"/>
      <c r="AW11" s="663"/>
      <c r="AX11" s="663"/>
      <c r="AY11" s="663"/>
      <c r="AZ11" s="663"/>
      <c r="BA11" s="663"/>
      <c r="BB11" s="663"/>
      <c r="BC11" s="663"/>
      <c r="BD11" s="663"/>
      <c r="BE11" s="663"/>
      <c r="BF11" s="664"/>
      <c r="BG11" s="665">
        <v>113867</v>
      </c>
      <c r="BH11" s="666"/>
      <c r="BI11" s="666"/>
      <c r="BJ11" s="666"/>
      <c r="BK11" s="666"/>
      <c r="BL11" s="666"/>
      <c r="BM11" s="666"/>
      <c r="BN11" s="667"/>
      <c r="BO11" s="668">
        <v>1.5</v>
      </c>
      <c r="BP11" s="668"/>
      <c r="BQ11" s="668"/>
      <c r="BR11" s="668"/>
      <c r="BS11" s="669">
        <v>16709</v>
      </c>
      <c r="BT11" s="669"/>
      <c r="BU11" s="669"/>
      <c r="BV11" s="669"/>
      <c r="BW11" s="669"/>
      <c r="BX11" s="669"/>
      <c r="BY11" s="669"/>
      <c r="BZ11" s="669"/>
      <c r="CA11" s="669"/>
      <c r="CB11" s="673"/>
      <c r="CD11" s="680" t="s">
        <v>245</v>
      </c>
      <c r="CE11" s="681"/>
      <c r="CF11" s="681"/>
      <c r="CG11" s="681"/>
      <c r="CH11" s="681"/>
      <c r="CI11" s="681"/>
      <c r="CJ11" s="681"/>
      <c r="CK11" s="681"/>
      <c r="CL11" s="681"/>
      <c r="CM11" s="681"/>
      <c r="CN11" s="681"/>
      <c r="CO11" s="681"/>
      <c r="CP11" s="681"/>
      <c r="CQ11" s="682"/>
      <c r="CR11" s="665">
        <v>63684</v>
      </c>
      <c r="CS11" s="666"/>
      <c r="CT11" s="666"/>
      <c r="CU11" s="666"/>
      <c r="CV11" s="666"/>
      <c r="CW11" s="666"/>
      <c r="CX11" s="666"/>
      <c r="CY11" s="667"/>
      <c r="CZ11" s="668">
        <v>0.3</v>
      </c>
      <c r="DA11" s="668"/>
      <c r="DB11" s="668"/>
      <c r="DC11" s="668"/>
      <c r="DD11" s="674">
        <v>11986</v>
      </c>
      <c r="DE11" s="666"/>
      <c r="DF11" s="666"/>
      <c r="DG11" s="666"/>
      <c r="DH11" s="666"/>
      <c r="DI11" s="666"/>
      <c r="DJ11" s="666"/>
      <c r="DK11" s="666"/>
      <c r="DL11" s="666"/>
      <c r="DM11" s="666"/>
      <c r="DN11" s="666"/>
      <c r="DO11" s="666"/>
      <c r="DP11" s="667"/>
      <c r="DQ11" s="674">
        <v>59276</v>
      </c>
      <c r="DR11" s="666"/>
      <c r="DS11" s="666"/>
      <c r="DT11" s="666"/>
      <c r="DU11" s="666"/>
      <c r="DV11" s="666"/>
      <c r="DW11" s="666"/>
      <c r="DX11" s="666"/>
      <c r="DY11" s="666"/>
      <c r="DZ11" s="666"/>
      <c r="EA11" s="666"/>
      <c r="EB11" s="666"/>
      <c r="EC11" s="675"/>
    </row>
    <row r="12" spans="2:143" ht="11.25" customHeight="1" x14ac:dyDescent="0.15">
      <c r="B12" s="662" t="s">
        <v>246</v>
      </c>
      <c r="C12" s="663"/>
      <c r="D12" s="663"/>
      <c r="E12" s="663"/>
      <c r="F12" s="663"/>
      <c r="G12" s="663"/>
      <c r="H12" s="663"/>
      <c r="I12" s="663"/>
      <c r="J12" s="663"/>
      <c r="K12" s="663"/>
      <c r="L12" s="663"/>
      <c r="M12" s="663"/>
      <c r="N12" s="663"/>
      <c r="O12" s="663"/>
      <c r="P12" s="663"/>
      <c r="Q12" s="664"/>
      <c r="R12" s="665" t="s">
        <v>126</v>
      </c>
      <c r="S12" s="666"/>
      <c r="T12" s="666"/>
      <c r="U12" s="666"/>
      <c r="V12" s="666"/>
      <c r="W12" s="666"/>
      <c r="X12" s="666"/>
      <c r="Y12" s="667"/>
      <c r="Z12" s="668" t="s">
        <v>126</v>
      </c>
      <c r="AA12" s="668"/>
      <c r="AB12" s="668"/>
      <c r="AC12" s="668"/>
      <c r="AD12" s="669" t="s">
        <v>126</v>
      </c>
      <c r="AE12" s="669"/>
      <c r="AF12" s="669"/>
      <c r="AG12" s="669"/>
      <c r="AH12" s="669"/>
      <c r="AI12" s="669"/>
      <c r="AJ12" s="669"/>
      <c r="AK12" s="669"/>
      <c r="AL12" s="670" t="s">
        <v>126</v>
      </c>
      <c r="AM12" s="671"/>
      <c r="AN12" s="671"/>
      <c r="AO12" s="672"/>
      <c r="AP12" s="662" t="s">
        <v>247</v>
      </c>
      <c r="AQ12" s="663"/>
      <c r="AR12" s="663"/>
      <c r="AS12" s="663"/>
      <c r="AT12" s="663"/>
      <c r="AU12" s="663"/>
      <c r="AV12" s="663"/>
      <c r="AW12" s="663"/>
      <c r="AX12" s="663"/>
      <c r="AY12" s="663"/>
      <c r="AZ12" s="663"/>
      <c r="BA12" s="663"/>
      <c r="BB12" s="663"/>
      <c r="BC12" s="663"/>
      <c r="BD12" s="663"/>
      <c r="BE12" s="663"/>
      <c r="BF12" s="664"/>
      <c r="BG12" s="665">
        <v>2767313</v>
      </c>
      <c r="BH12" s="666"/>
      <c r="BI12" s="666"/>
      <c r="BJ12" s="666"/>
      <c r="BK12" s="666"/>
      <c r="BL12" s="666"/>
      <c r="BM12" s="666"/>
      <c r="BN12" s="667"/>
      <c r="BO12" s="668">
        <v>37.1</v>
      </c>
      <c r="BP12" s="668"/>
      <c r="BQ12" s="668"/>
      <c r="BR12" s="668"/>
      <c r="BS12" s="669" t="s">
        <v>126</v>
      </c>
      <c r="BT12" s="669"/>
      <c r="BU12" s="669"/>
      <c r="BV12" s="669"/>
      <c r="BW12" s="669"/>
      <c r="BX12" s="669"/>
      <c r="BY12" s="669"/>
      <c r="BZ12" s="669"/>
      <c r="CA12" s="669"/>
      <c r="CB12" s="673"/>
      <c r="CD12" s="680" t="s">
        <v>248</v>
      </c>
      <c r="CE12" s="681"/>
      <c r="CF12" s="681"/>
      <c r="CG12" s="681"/>
      <c r="CH12" s="681"/>
      <c r="CI12" s="681"/>
      <c r="CJ12" s="681"/>
      <c r="CK12" s="681"/>
      <c r="CL12" s="681"/>
      <c r="CM12" s="681"/>
      <c r="CN12" s="681"/>
      <c r="CO12" s="681"/>
      <c r="CP12" s="681"/>
      <c r="CQ12" s="682"/>
      <c r="CR12" s="665">
        <v>270428</v>
      </c>
      <c r="CS12" s="666"/>
      <c r="CT12" s="666"/>
      <c r="CU12" s="666"/>
      <c r="CV12" s="666"/>
      <c r="CW12" s="666"/>
      <c r="CX12" s="666"/>
      <c r="CY12" s="667"/>
      <c r="CZ12" s="668">
        <v>1.2</v>
      </c>
      <c r="DA12" s="668"/>
      <c r="DB12" s="668"/>
      <c r="DC12" s="668"/>
      <c r="DD12" s="674" t="s">
        <v>126</v>
      </c>
      <c r="DE12" s="666"/>
      <c r="DF12" s="666"/>
      <c r="DG12" s="666"/>
      <c r="DH12" s="666"/>
      <c r="DI12" s="666"/>
      <c r="DJ12" s="666"/>
      <c r="DK12" s="666"/>
      <c r="DL12" s="666"/>
      <c r="DM12" s="666"/>
      <c r="DN12" s="666"/>
      <c r="DO12" s="666"/>
      <c r="DP12" s="667"/>
      <c r="DQ12" s="674">
        <v>266479</v>
      </c>
      <c r="DR12" s="666"/>
      <c r="DS12" s="666"/>
      <c r="DT12" s="666"/>
      <c r="DU12" s="666"/>
      <c r="DV12" s="666"/>
      <c r="DW12" s="666"/>
      <c r="DX12" s="666"/>
      <c r="DY12" s="666"/>
      <c r="DZ12" s="666"/>
      <c r="EA12" s="666"/>
      <c r="EB12" s="666"/>
      <c r="EC12" s="675"/>
    </row>
    <row r="13" spans="2:143" ht="11.25" customHeight="1" x14ac:dyDescent="0.15">
      <c r="B13" s="662" t="s">
        <v>249</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68" t="s">
        <v>126</v>
      </c>
      <c r="AA13" s="668"/>
      <c r="AB13" s="668"/>
      <c r="AC13" s="668"/>
      <c r="AD13" s="669" t="s">
        <v>126</v>
      </c>
      <c r="AE13" s="669"/>
      <c r="AF13" s="669"/>
      <c r="AG13" s="669"/>
      <c r="AH13" s="669"/>
      <c r="AI13" s="669"/>
      <c r="AJ13" s="669"/>
      <c r="AK13" s="669"/>
      <c r="AL13" s="670" t="s">
        <v>126</v>
      </c>
      <c r="AM13" s="671"/>
      <c r="AN13" s="671"/>
      <c r="AO13" s="672"/>
      <c r="AP13" s="662" t="s">
        <v>250</v>
      </c>
      <c r="AQ13" s="663"/>
      <c r="AR13" s="663"/>
      <c r="AS13" s="663"/>
      <c r="AT13" s="663"/>
      <c r="AU13" s="663"/>
      <c r="AV13" s="663"/>
      <c r="AW13" s="663"/>
      <c r="AX13" s="663"/>
      <c r="AY13" s="663"/>
      <c r="AZ13" s="663"/>
      <c r="BA13" s="663"/>
      <c r="BB13" s="663"/>
      <c r="BC13" s="663"/>
      <c r="BD13" s="663"/>
      <c r="BE13" s="663"/>
      <c r="BF13" s="664"/>
      <c r="BG13" s="665">
        <v>2734832</v>
      </c>
      <c r="BH13" s="666"/>
      <c r="BI13" s="666"/>
      <c r="BJ13" s="666"/>
      <c r="BK13" s="666"/>
      <c r="BL13" s="666"/>
      <c r="BM13" s="666"/>
      <c r="BN13" s="667"/>
      <c r="BO13" s="668">
        <v>36.700000000000003</v>
      </c>
      <c r="BP13" s="668"/>
      <c r="BQ13" s="668"/>
      <c r="BR13" s="668"/>
      <c r="BS13" s="669" t="s">
        <v>126</v>
      </c>
      <c r="BT13" s="669"/>
      <c r="BU13" s="669"/>
      <c r="BV13" s="669"/>
      <c r="BW13" s="669"/>
      <c r="BX13" s="669"/>
      <c r="BY13" s="669"/>
      <c r="BZ13" s="669"/>
      <c r="CA13" s="669"/>
      <c r="CB13" s="673"/>
      <c r="CD13" s="680" t="s">
        <v>251</v>
      </c>
      <c r="CE13" s="681"/>
      <c r="CF13" s="681"/>
      <c r="CG13" s="681"/>
      <c r="CH13" s="681"/>
      <c r="CI13" s="681"/>
      <c r="CJ13" s="681"/>
      <c r="CK13" s="681"/>
      <c r="CL13" s="681"/>
      <c r="CM13" s="681"/>
      <c r="CN13" s="681"/>
      <c r="CO13" s="681"/>
      <c r="CP13" s="681"/>
      <c r="CQ13" s="682"/>
      <c r="CR13" s="665">
        <v>1322848</v>
      </c>
      <c r="CS13" s="666"/>
      <c r="CT13" s="666"/>
      <c r="CU13" s="666"/>
      <c r="CV13" s="666"/>
      <c r="CW13" s="666"/>
      <c r="CX13" s="666"/>
      <c r="CY13" s="667"/>
      <c r="CZ13" s="668">
        <v>5.9</v>
      </c>
      <c r="DA13" s="668"/>
      <c r="DB13" s="668"/>
      <c r="DC13" s="668"/>
      <c r="DD13" s="674">
        <v>369810</v>
      </c>
      <c r="DE13" s="666"/>
      <c r="DF13" s="666"/>
      <c r="DG13" s="666"/>
      <c r="DH13" s="666"/>
      <c r="DI13" s="666"/>
      <c r="DJ13" s="666"/>
      <c r="DK13" s="666"/>
      <c r="DL13" s="666"/>
      <c r="DM13" s="666"/>
      <c r="DN13" s="666"/>
      <c r="DO13" s="666"/>
      <c r="DP13" s="667"/>
      <c r="DQ13" s="674">
        <v>996915</v>
      </c>
      <c r="DR13" s="666"/>
      <c r="DS13" s="666"/>
      <c r="DT13" s="666"/>
      <c r="DU13" s="666"/>
      <c r="DV13" s="666"/>
      <c r="DW13" s="666"/>
      <c r="DX13" s="666"/>
      <c r="DY13" s="666"/>
      <c r="DZ13" s="666"/>
      <c r="EA13" s="666"/>
      <c r="EB13" s="666"/>
      <c r="EC13" s="675"/>
    </row>
    <row r="14" spans="2:143" ht="11.25" customHeight="1" x14ac:dyDescent="0.15">
      <c r="B14" s="662" t="s">
        <v>252</v>
      </c>
      <c r="C14" s="663"/>
      <c r="D14" s="663"/>
      <c r="E14" s="663"/>
      <c r="F14" s="663"/>
      <c r="G14" s="663"/>
      <c r="H14" s="663"/>
      <c r="I14" s="663"/>
      <c r="J14" s="663"/>
      <c r="K14" s="663"/>
      <c r="L14" s="663"/>
      <c r="M14" s="663"/>
      <c r="N14" s="663"/>
      <c r="O14" s="663"/>
      <c r="P14" s="663"/>
      <c r="Q14" s="664"/>
      <c r="R14" s="665" t="s">
        <v>126</v>
      </c>
      <c r="S14" s="666"/>
      <c r="T14" s="666"/>
      <c r="U14" s="666"/>
      <c r="V14" s="666"/>
      <c r="W14" s="666"/>
      <c r="X14" s="666"/>
      <c r="Y14" s="667"/>
      <c r="Z14" s="668" t="s">
        <v>126</v>
      </c>
      <c r="AA14" s="668"/>
      <c r="AB14" s="668"/>
      <c r="AC14" s="668"/>
      <c r="AD14" s="669" t="s">
        <v>126</v>
      </c>
      <c r="AE14" s="669"/>
      <c r="AF14" s="669"/>
      <c r="AG14" s="669"/>
      <c r="AH14" s="669"/>
      <c r="AI14" s="669"/>
      <c r="AJ14" s="669"/>
      <c r="AK14" s="669"/>
      <c r="AL14" s="670" t="s">
        <v>126</v>
      </c>
      <c r="AM14" s="671"/>
      <c r="AN14" s="671"/>
      <c r="AO14" s="672"/>
      <c r="AP14" s="662" t="s">
        <v>253</v>
      </c>
      <c r="AQ14" s="663"/>
      <c r="AR14" s="663"/>
      <c r="AS14" s="663"/>
      <c r="AT14" s="663"/>
      <c r="AU14" s="663"/>
      <c r="AV14" s="663"/>
      <c r="AW14" s="663"/>
      <c r="AX14" s="663"/>
      <c r="AY14" s="663"/>
      <c r="AZ14" s="663"/>
      <c r="BA14" s="663"/>
      <c r="BB14" s="663"/>
      <c r="BC14" s="663"/>
      <c r="BD14" s="663"/>
      <c r="BE14" s="663"/>
      <c r="BF14" s="664"/>
      <c r="BG14" s="665">
        <v>111117</v>
      </c>
      <c r="BH14" s="666"/>
      <c r="BI14" s="666"/>
      <c r="BJ14" s="666"/>
      <c r="BK14" s="666"/>
      <c r="BL14" s="666"/>
      <c r="BM14" s="666"/>
      <c r="BN14" s="667"/>
      <c r="BO14" s="668">
        <v>1.5</v>
      </c>
      <c r="BP14" s="668"/>
      <c r="BQ14" s="668"/>
      <c r="BR14" s="668"/>
      <c r="BS14" s="669" t="s">
        <v>126</v>
      </c>
      <c r="BT14" s="669"/>
      <c r="BU14" s="669"/>
      <c r="BV14" s="669"/>
      <c r="BW14" s="669"/>
      <c r="BX14" s="669"/>
      <c r="BY14" s="669"/>
      <c r="BZ14" s="669"/>
      <c r="CA14" s="669"/>
      <c r="CB14" s="673"/>
      <c r="CD14" s="680" t="s">
        <v>254</v>
      </c>
      <c r="CE14" s="681"/>
      <c r="CF14" s="681"/>
      <c r="CG14" s="681"/>
      <c r="CH14" s="681"/>
      <c r="CI14" s="681"/>
      <c r="CJ14" s="681"/>
      <c r="CK14" s="681"/>
      <c r="CL14" s="681"/>
      <c r="CM14" s="681"/>
      <c r="CN14" s="681"/>
      <c r="CO14" s="681"/>
      <c r="CP14" s="681"/>
      <c r="CQ14" s="682"/>
      <c r="CR14" s="665">
        <v>836722</v>
      </c>
      <c r="CS14" s="666"/>
      <c r="CT14" s="666"/>
      <c r="CU14" s="666"/>
      <c r="CV14" s="666"/>
      <c r="CW14" s="666"/>
      <c r="CX14" s="666"/>
      <c r="CY14" s="667"/>
      <c r="CZ14" s="668">
        <v>3.7</v>
      </c>
      <c r="DA14" s="668"/>
      <c r="DB14" s="668"/>
      <c r="DC14" s="668"/>
      <c r="DD14" s="674">
        <v>40313</v>
      </c>
      <c r="DE14" s="666"/>
      <c r="DF14" s="666"/>
      <c r="DG14" s="666"/>
      <c r="DH14" s="666"/>
      <c r="DI14" s="666"/>
      <c r="DJ14" s="666"/>
      <c r="DK14" s="666"/>
      <c r="DL14" s="666"/>
      <c r="DM14" s="666"/>
      <c r="DN14" s="666"/>
      <c r="DO14" s="666"/>
      <c r="DP14" s="667"/>
      <c r="DQ14" s="674">
        <v>799482</v>
      </c>
      <c r="DR14" s="666"/>
      <c r="DS14" s="666"/>
      <c r="DT14" s="666"/>
      <c r="DU14" s="666"/>
      <c r="DV14" s="666"/>
      <c r="DW14" s="666"/>
      <c r="DX14" s="666"/>
      <c r="DY14" s="666"/>
      <c r="DZ14" s="666"/>
      <c r="EA14" s="666"/>
      <c r="EB14" s="666"/>
      <c r="EC14" s="675"/>
    </row>
    <row r="15" spans="2:143" ht="11.25" customHeight="1" x14ac:dyDescent="0.15">
      <c r="B15" s="662" t="s">
        <v>255</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68" t="s">
        <v>126</v>
      </c>
      <c r="AA15" s="668"/>
      <c r="AB15" s="668"/>
      <c r="AC15" s="668"/>
      <c r="AD15" s="669" t="s">
        <v>126</v>
      </c>
      <c r="AE15" s="669"/>
      <c r="AF15" s="669"/>
      <c r="AG15" s="669"/>
      <c r="AH15" s="669"/>
      <c r="AI15" s="669"/>
      <c r="AJ15" s="669"/>
      <c r="AK15" s="669"/>
      <c r="AL15" s="670" t="s">
        <v>126</v>
      </c>
      <c r="AM15" s="671"/>
      <c r="AN15" s="671"/>
      <c r="AO15" s="672"/>
      <c r="AP15" s="662" t="s">
        <v>256</v>
      </c>
      <c r="AQ15" s="663"/>
      <c r="AR15" s="663"/>
      <c r="AS15" s="663"/>
      <c r="AT15" s="663"/>
      <c r="AU15" s="663"/>
      <c r="AV15" s="663"/>
      <c r="AW15" s="663"/>
      <c r="AX15" s="663"/>
      <c r="AY15" s="663"/>
      <c r="AZ15" s="663"/>
      <c r="BA15" s="663"/>
      <c r="BB15" s="663"/>
      <c r="BC15" s="663"/>
      <c r="BD15" s="663"/>
      <c r="BE15" s="663"/>
      <c r="BF15" s="664"/>
      <c r="BG15" s="665">
        <v>329327</v>
      </c>
      <c r="BH15" s="666"/>
      <c r="BI15" s="666"/>
      <c r="BJ15" s="666"/>
      <c r="BK15" s="666"/>
      <c r="BL15" s="666"/>
      <c r="BM15" s="666"/>
      <c r="BN15" s="667"/>
      <c r="BO15" s="668">
        <v>4.4000000000000004</v>
      </c>
      <c r="BP15" s="668"/>
      <c r="BQ15" s="668"/>
      <c r="BR15" s="668"/>
      <c r="BS15" s="669" t="s">
        <v>126</v>
      </c>
      <c r="BT15" s="669"/>
      <c r="BU15" s="669"/>
      <c r="BV15" s="669"/>
      <c r="BW15" s="669"/>
      <c r="BX15" s="669"/>
      <c r="BY15" s="669"/>
      <c r="BZ15" s="669"/>
      <c r="CA15" s="669"/>
      <c r="CB15" s="673"/>
      <c r="CD15" s="680" t="s">
        <v>257</v>
      </c>
      <c r="CE15" s="681"/>
      <c r="CF15" s="681"/>
      <c r="CG15" s="681"/>
      <c r="CH15" s="681"/>
      <c r="CI15" s="681"/>
      <c r="CJ15" s="681"/>
      <c r="CK15" s="681"/>
      <c r="CL15" s="681"/>
      <c r="CM15" s="681"/>
      <c r="CN15" s="681"/>
      <c r="CO15" s="681"/>
      <c r="CP15" s="681"/>
      <c r="CQ15" s="682"/>
      <c r="CR15" s="665">
        <v>2160568</v>
      </c>
      <c r="CS15" s="666"/>
      <c r="CT15" s="666"/>
      <c r="CU15" s="666"/>
      <c r="CV15" s="666"/>
      <c r="CW15" s="666"/>
      <c r="CX15" s="666"/>
      <c r="CY15" s="667"/>
      <c r="CZ15" s="668">
        <v>9.6999999999999993</v>
      </c>
      <c r="DA15" s="668"/>
      <c r="DB15" s="668"/>
      <c r="DC15" s="668"/>
      <c r="DD15" s="674">
        <v>111414</v>
      </c>
      <c r="DE15" s="666"/>
      <c r="DF15" s="666"/>
      <c r="DG15" s="666"/>
      <c r="DH15" s="666"/>
      <c r="DI15" s="666"/>
      <c r="DJ15" s="666"/>
      <c r="DK15" s="666"/>
      <c r="DL15" s="666"/>
      <c r="DM15" s="666"/>
      <c r="DN15" s="666"/>
      <c r="DO15" s="666"/>
      <c r="DP15" s="667"/>
      <c r="DQ15" s="674">
        <v>1739998</v>
      </c>
      <c r="DR15" s="666"/>
      <c r="DS15" s="666"/>
      <c r="DT15" s="666"/>
      <c r="DU15" s="666"/>
      <c r="DV15" s="666"/>
      <c r="DW15" s="666"/>
      <c r="DX15" s="666"/>
      <c r="DY15" s="666"/>
      <c r="DZ15" s="666"/>
      <c r="EA15" s="666"/>
      <c r="EB15" s="666"/>
      <c r="EC15" s="675"/>
    </row>
    <row r="16" spans="2:143" ht="11.25" customHeight="1" x14ac:dyDescent="0.15">
      <c r="B16" s="662" t="s">
        <v>258</v>
      </c>
      <c r="C16" s="663"/>
      <c r="D16" s="663"/>
      <c r="E16" s="663"/>
      <c r="F16" s="663"/>
      <c r="G16" s="663"/>
      <c r="H16" s="663"/>
      <c r="I16" s="663"/>
      <c r="J16" s="663"/>
      <c r="K16" s="663"/>
      <c r="L16" s="663"/>
      <c r="M16" s="663"/>
      <c r="N16" s="663"/>
      <c r="O16" s="663"/>
      <c r="P16" s="663"/>
      <c r="Q16" s="664"/>
      <c r="R16" s="665">
        <v>22065</v>
      </c>
      <c r="S16" s="666"/>
      <c r="T16" s="666"/>
      <c r="U16" s="666"/>
      <c r="V16" s="666"/>
      <c r="W16" s="666"/>
      <c r="X16" s="666"/>
      <c r="Y16" s="667"/>
      <c r="Z16" s="668">
        <v>0.1</v>
      </c>
      <c r="AA16" s="668"/>
      <c r="AB16" s="668"/>
      <c r="AC16" s="668"/>
      <c r="AD16" s="669">
        <v>22065</v>
      </c>
      <c r="AE16" s="669"/>
      <c r="AF16" s="669"/>
      <c r="AG16" s="669"/>
      <c r="AH16" s="669"/>
      <c r="AI16" s="669"/>
      <c r="AJ16" s="669"/>
      <c r="AK16" s="669"/>
      <c r="AL16" s="670">
        <v>0.2</v>
      </c>
      <c r="AM16" s="671"/>
      <c r="AN16" s="671"/>
      <c r="AO16" s="672"/>
      <c r="AP16" s="662" t="s">
        <v>259</v>
      </c>
      <c r="AQ16" s="663"/>
      <c r="AR16" s="663"/>
      <c r="AS16" s="663"/>
      <c r="AT16" s="663"/>
      <c r="AU16" s="663"/>
      <c r="AV16" s="663"/>
      <c r="AW16" s="663"/>
      <c r="AX16" s="663"/>
      <c r="AY16" s="663"/>
      <c r="AZ16" s="663"/>
      <c r="BA16" s="663"/>
      <c r="BB16" s="663"/>
      <c r="BC16" s="663"/>
      <c r="BD16" s="663"/>
      <c r="BE16" s="663"/>
      <c r="BF16" s="664"/>
      <c r="BG16" s="665" t="s">
        <v>126</v>
      </c>
      <c r="BH16" s="666"/>
      <c r="BI16" s="666"/>
      <c r="BJ16" s="666"/>
      <c r="BK16" s="666"/>
      <c r="BL16" s="666"/>
      <c r="BM16" s="666"/>
      <c r="BN16" s="667"/>
      <c r="BO16" s="668" t="s">
        <v>126</v>
      </c>
      <c r="BP16" s="668"/>
      <c r="BQ16" s="668"/>
      <c r="BR16" s="668"/>
      <c r="BS16" s="669" t="s">
        <v>126</v>
      </c>
      <c r="BT16" s="669"/>
      <c r="BU16" s="669"/>
      <c r="BV16" s="669"/>
      <c r="BW16" s="669"/>
      <c r="BX16" s="669"/>
      <c r="BY16" s="669"/>
      <c r="BZ16" s="669"/>
      <c r="CA16" s="669"/>
      <c r="CB16" s="673"/>
      <c r="CD16" s="680" t="s">
        <v>260</v>
      </c>
      <c r="CE16" s="681"/>
      <c r="CF16" s="681"/>
      <c r="CG16" s="681"/>
      <c r="CH16" s="681"/>
      <c r="CI16" s="681"/>
      <c r="CJ16" s="681"/>
      <c r="CK16" s="681"/>
      <c r="CL16" s="681"/>
      <c r="CM16" s="681"/>
      <c r="CN16" s="681"/>
      <c r="CO16" s="681"/>
      <c r="CP16" s="681"/>
      <c r="CQ16" s="682"/>
      <c r="CR16" s="665" t="s">
        <v>126</v>
      </c>
      <c r="CS16" s="666"/>
      <c r="CT16" s="666"/>
      <c r="CU16" s="666"/>
      <c r="CV16" s="666"/>
      <c r="CW16" s="666"/>
      <c r="CX16" s="666"/>
      <c r="CY16" s="667"/>
      <c r="CZ16" s="668" t="s">
        <v>126</v>
      </c>
      <c r="DA16" s="668"/>
      <c r="DB16" s="668"/>
      <c r="DC16" s="668"/>
      <c r="DD16" s="674" t="s">
        <v>126</v>
      </c>
      <c r="DE16" s="666"/>
      <c r="DF16" s="666"/>
      <c r="DG16" s="666"/>
      <c r="DH16" s="666"/>
      <c r="DI16" s="666"/>
      <c r="DJ16" s="666"/>
      <c r="DK16" s="666"/>
      <c r="DL16" s="666"/>
      <c r="DM16" s="666"/>
      <c r="DN16" s="666"/>
      <c r="DO16" s="666"/>
      <c r="DP16" s="667"/>
      <c r="DQ16" s="674" t="s">
        <v>126</v>
      </c>
      <c r="DR16" s="666"/>
      <c r="DS16" s="666"/>
      <c r="DT16" s="666"/>
      <c r="DU16" s="666"/>
      <c r="DV16" s="666"/>
      <c r="DW16" s="666"/>
      <c r="DX16" s="666"/>
      <c r="DY16" s="666"/>
      <c r="DZ16" s="666"/>
      <c r="EA16" s="666"/>
      <c r="EB16" s="666"/>
      <c r="EC16" s="675"/>
    </row>
    <row r="17" spans="2:133" ht="11.25" customHeight="1" x14ac:dyDescent="0.15">
      <c r="B17" s="662" t="s">
        <v>261</v>
      </c>
      <c r="C17" s="663"/>
      <c r="D17" s="663"/>
      <c r="E17" s="663"/>
      <c r="F17" s="663"/>
      <c r="G17" s="663"/>
      <c r="H17" s="663"/>
      <c r="I17" s="663"/>
      <c r="J17" s="663"/>
      <c r="K17" s="663"/>
      <c r="L17" s="663"/>
      <c r="M17" s="663"/>
      <c r="N17" s="663"/>
      <c r="O17" s="663"/>
      <c r="P17" s="663"/>
      <c r="Q17" s="664"/>
      <c r="R17" s="665">
        <v>65136</v>
      </c>
      <c r="S17" s="666"/>
      <c r="T17" s="666"/>
      <c r="U17" s="666"/>
      <c r="V17" s="666"/>
      <c r="W17" s="666"/>
      <c r="X17" s="666"/>
      <c r="Y17" s="667"/>
      <c r="Z17" s="668">
        <v>0.3</v>
      </c>
      <c r="AA17" s="668"/>
      <c r="AB17" s="668"/>
      <c r="AC17" s="668"/>
      <c r="AD17" s="669">
        <v>65136</v>
      </c>
      <c r="AE17" s="669"/>
      <c r="AF17" s="669"/>
      <c r="AG17" s="669"/>
      <c r="AH17" s="669"/>
      <c r="AI17" s="669"/>
      <c r="AJ17" s="669"/>
      <c r="AK17" s="669"/>
      <c r="AL17" s="670">
        <v>0.5</v>
      </c>
      <c r="AM17" s="671"/>
      <c r="AN17" s="671"/>
      <c r="AO17" s="672"/>
      <c r="AP17" s="662" t="s">
        <v>262</v>
      </c>
      <c r="AQ17" s="663"/>
      <c r="AR17" s="663"/>
      <c r="AS17" s="663"/>
      <c r="AT17" s="663"/>
      <c r="AU17" s="663"/>
      <c r="AV17" s="663"/>
      <c r="AW17" s="663"/>
      <c r="AX17" s="663"/>
      <c r="AY17" s="663"/>
      <c r="AZ17" s="663"/>
      <c r="BA17" s="663"/>
      <c r="BB17" s="663"/>
      <c r="BC17" s="663"/>
      <c r="BD17" s="663"/>
      <c r="BE17" s="663"/>
      <c r="BF17" s="664"/>
      <c r="BG17" s="665" t="s">
        <v>126</v>
      </c>
      <c r="BH17" s="666"/>
      <c r="BI17" s="666"/>
      <c r="BJ17" s="666"/>
      <c r="BK17" s="666"/>
      <c r="BL17" s="666"/>
      <c r="BM17" s="666"/>
      <c r="BN17" s="667"/>
      <c r="BO17" s="668" t="s">
        <v>126</v>
      </c>
      <c r="BP17" s="668"/>
      <c r="BQ17" s="668"/>
      <c r="BR17" s="668"/>
      <c r="BS17" s="669" t="s">
        <v>126</v>
      </c>
      <c r="BT17" s="669"/>
      <c r="BU17" s="669"/>
      <c r="BV17" s="669"/>
      <c r="BW17" s="669"/>
      <c r="BX17" s="669"/>
      <c r="BY17" s="669"/>
      <c r="BZ17" s="669"/>
      <c r="CA17" s="669"/>
      <c r="CB17" s="673"/>
      <c r="CD17" s="680" t="s">
        <v>263</v>
      </c>
      <c r="CE17" s="681"/>
      <c r="CF17" s="681"/>
      <c r="CG17" s="681"/>
      <c r="CH17" s="681"/>
      <c r="CI17" s="681"/>
      <c r="CJ17" s="681"/>
      <c r="CK17" s="681"/>
      <c r="CL17" s="681"/>
      <c r="CM17" s="681"/>
      <c r="CN17" s="681"/>
      <c r="CO17" s="681"/>
      <c r="CP17" s="681"/>
      <c r="CQ17" s="682"/>
      <c r="CR17" s="665">
        <v>1836388</v>
      </c>
      <c r="CS17" s="666"/>
      <c r="CT17" s="666"/>
      <c r="CU17" s="666"/>
      <c r="CV17" s="666"/>
      <c r="CW17" s="666"/>
      <c r="CX17" s="666"/>
      <c r="CY17" s="667"/>
      <c r="CZ17" s="668">
        <v>8.1999999999999993</v>
      </c>
      <c r="DA17" s="668"/>
      <c r="DB17" s="668"/>
      <c r="DC17" s="668"/>
      <c r="DD17" s="674" t="s">
        <v>126</v>
      </c>
      <c r="DE17" s="666"/>
      <c r="DF17" s="666"/>
      <c r="DG17" s="666"/>
      <c r="DH17" s="666"/>
      <c r="DI17" s="666"/>
      <c r="DJ17" s="666"/>
      <c r="DK17" s="666"/>
      <c r="DL17" s="666"/>
      <c r="DM17" s="666"/>
      <c r="DN17" s="666"/>
      <c r="DO17" s="666"/>
      <c r="DP17" s="667"/>
      <c r="DQ17" s="674">
        <v>1836388</v>
      </c>
      <c r="DR17" s="666"/>
      <c r="DS17" s="666"/>
      <c r="DT17" s="666"/>
      <c r="DU17" s="666"/>
      <c r="DV17" s="666"/>
      <c r="DW17" s="666"/>
      <c r="DX17" s="666"/>
      <c r="DY17" s="666"/>
      <c r="DZ17" s="666"/>
      <c r="EA17" s="666"/>
      <c r="EB17" s="666"/>
      <c r="EC17" s="675"/>
    </row>
    <row r="18" spans="2:133" ht="11.25" customHeight="1" x14ac:dyDescent="0.15">
      <c r="B18" s="662" t="s">
        <v>264</v>
      </c>
      <c r="C18" s="663"/>
      <c r="D18" s="663"/>
      <c r="E18" s="663"/>
      <c r="F18" s="663"/>
      <c r="G18" s="663"/>
      <c r="H18" s="663"/>
      <c r="I18" s="663"/>
      <c r="J18" s="663"/>
      <c r="K18" s="663"/>
      <c r="L18" s="663"/>
      <c r="M18" s="663"/>
      <c r="N18" s="663"/>
      <c r="O18" s="663"/>
      <c r="P18" s="663"/>
      <c r="Q18" s="664"/>
      <c r="R18" s="665">
        <v>122210</v>
      </c>
      <c r="S18" s="666"/>
      <c r="T18" s="666"/>
      <c r="U18" s="666"/>
      <c r="V18" s="666"/>
      <c r="W18" s="666"/>
      <c r="X18" s="666"/>
      <c r="Y18" s="667"/>
      <c r="Z18" s="668">
        <v>0.5</v>
      </c>
      <c r="AA18" s="668"/>
      <c r="AB18" s="668"/>
      <c r="AC18" s="668"/>
      <c r="AD18" s="669">
        <v>119158</v>
      </c>
      <c r="AE18" s="669"/>
      <c r="AF18" s="669"/>
      <c r="AG18" s="669"/>
      <c r="AH18" s="669"/>
      <c r="AI18" s="669"/>
      <c r="AJ18" s="669"/>
      <c r="AK18" s="669"/>
      <c r="AL18" s="670">
        <v>0.89999997615814209</v>
      </c>
      <c r="AM18" s="671"/>
      <c r="AN18" s="671"/>
      <c r="AO18" s="672"/>
      <c r="AP18" s="662" t="s">
        <v>265</v>
      </c>
      <c r="AQ18" s="663"/>
      <c r="AR18" s="663"/>
      <c r="AS18" s="663"/>
      <c r="AT18" s="663"/>
      <c r="AU18" s="663"/>
      <c r="AV18" s="663"/>
      <c r="AW18" s="663"/>
      <c r="AX18" s="663"/>
      <c r="AY18" s="663"/>
      <c r="AZ18" s="663"/>
      <c r="BA18" s="663"/>
      <c r="BB18" s="663"/>
      <c r="BC18" s="663"/>
      <c r="BD18" s="663"/>
      <c r="BE18" s="663"/>
      <c r="BF18" s="664"/>
      <c r="BG18" s="665" t="s">
        <v>126</v>
      </c>
      <c r="BH18" s="666"/>
      <c r="BI18" s="666"/>
      <c r="BJ18" s="666"/>
      <c r="BK18" s="666"/>
      <c r="BL18" s="666"/>
      <c r="BM18" s="666"/>
      <c r="BN18" s="667"/>
      <c r="BO18" s="668" t="s">
        <v>126</v>
      </c>
      <c r="BP18" s="668"/>
      <c r="BQ18" s="668"/>
      <c r="BR18" s="668"/>
      <c r="BS18" s="669" t="s">
        <v>126</v>
      </c>
      <c r="BT18" s="669"/>
      <c r="BU18" s="669"/>
      <c r="BV18" s="669"/>
      <c r="BW18" s="669"/>
      <c r="BX18" s="669"/>
      <c r="BY18" s="669"/>
      <c r="BZ18" s="669"/>
      <c r="CA18" s="669"/>
      <c r="CB18" s="673"/>
      <c r="CD18" s="680" t="s">
        <v>266</v>
      </c>
      <c r="CE18" s="681"/>
      <c r="CF18" s="681"/>
      <c r="CG18" s="681"/>
      <c r="CH18" s="681"/>
      <c r="CI18" s="681"/>
      <c r="CJ18" s="681"/>
      <c r="CK18" s="681"/>
      <c r="CL18" s="681"/>
      <c r="CM18" s="681"/>
      <c r="CN18" s="681"/>
      <c r="CO18" s="681"/>
      <c r="CP18" s="681"/>
      <c r="CQ18" s="682"/>
      <c r="CR18" s="665" t="s">
        <v>126</v>
      </c>
      <c r="CS18" s="666"/>
      <c r="CT18" s="666"/>
      <c r="CU18" s="666"/>
      <c r="CV18" s="666"/>
      <c r="CW18" s="666"/>
      <c r="CX18" s="666"/>
      <c r="CY18" s="667"/>
      <c r="CZ18" s="668" t="s">
        <v>126</v>
      </c>
      <c r="DA18" s="668"/>
      <c r="DB18" s="668"/>
      <c r="DC18" s="668"/>
      <c r="DD18" s="674" t="s">
        <v>126</v>
      </c>
      <c r="DE18" s="666"/>
      <c r="DF18" s="666"/>
      <c r="DG18" s="666"/>
      <c r="DH18" s="666"/>
      <c r="DI18" s="666"/>
      <c r="DJ18" s="666"/>
      <c r="DK18" s="666"/>
      <c r="DL18" s="666"/>
      <c r="DM18" s="666"/>
      <c r="DN18" s="666"/>
      <c r="DO18" s="666"/>
      <c r="DP18" s="667"/>
      <c r="DQ18" s="674" t="s">
        <v>126</v>
      </c>
      <c r="DR18" s="666"/>
      <c r="DS18" s="666"/>
      <c r="DT18" s="666"/>
      <c r="DU18" s="666"/>
      <c r="DV18" s="666"/>
      <c r="DW18" s="666"/>
      <c r="DX18" s="666"/>
      <c r="DY18" s="666"/>
      <c r="DZ18" s="666"/>
      <c r="EA18" s="666"/>
      <c r="EB18" s="666"/>
      <c r="EC18" s="675"/>
    </row>
    <row r="19" spans="2:133" ht="11.25" customHeight="1" x14ac:dyDescent="0.15">
      <c r="B19" s="662" t="s">
        <v>267</v>
      </c>
      <c r="C19" s="663"/>
      <c r="D19" s="663"/>
      <c r="E19" s="663"/>
      <c r="F19" s="663"/>
      <c r="G19" s="663"/>
      <c r="H19" s="663"/>
      <c r="I19" s="663"/>
      <c r="J19" s="663"/>
      <c r="K19" s="663"/>
      <c r="L19" s="663"/>
      <c r="M19" s="663"/>
      <c r="N19" s="663"/>
      <c r="O19" s="663"/>
      <c r="P19" s="663"/>
      <c r="Q19" s="664"/>
      <c r="R19" s="665">
        <v>78034</v>
      </c>
      <c r="S19" s="666"/>
      <c r="T19" s="666"/>
      <c r="U19" s="666"/>
      <c r="V19" s="666"/>
      <c r="W19" s="666"/>
      <c r="X19" s="666"/>
      <c r="Y19" s="667"/>
      <c r="Z19" s="668">
        <v>0.3</v>
      </c>
      <c r="AA19" s="668"/>
      <c r="AB19" s="668"/>
      <c r="AC19" s="668"/>
      <c r="AD19" s="669">
        <v>78034</v>
      </c>
      <c r="AE19" s="669"/>
      <c r="AF19" s="669"/>
      <c r="AG19" s="669"/>
      <c r="AH19" s="669"/>
      <c r="AI19" s="669"/>
      <c r="AJ19" s="669"/>
      <c r="AK19" s="669"/>
      <c r="AL19" s="670">
        <v>0.6</v>
      </c>
      <c r="AM19" s="671"/>
      <c r="AN19" s="671"/>
      <c r="AO19" s="672"/>
      <c r="AP19" s="662" t="s">
        <v>268</v>
      </c>
      <c r="AQ19" s="663"/>
      <c r="AR19" s="663"/>
      <c r="AS19" s="663"/>
      <c r="AT19" s="663"/>
      <c r="AU19" s="663"/>
      <c r="AV19" s="663"/>
      <c r="AW19" s="663"/>
      <c r="AX19" s="663"/>
      <c r="AY19" s="663"/>
      <c r="AZ19" s="663"/>
      <c r="BA19" s="663"/>
      <c r="BB19" s="663"/>
      <c r="BC19" s="663"/>
      <c r="BD19" s="663"/>
      <c r="BE19" s="663"/>
      <c r="BF19" s="664"/>
      <c r="BG19" s="665">
        <v>365065</v>
      </c>
      <c r="BH19" s="666"/>
      <c r="BI19" s="666"/>
      <c r="BJ19" s="666"/>
      <c r="BK19" s="666"/>
      <c r="BL19" s="666"/>
      <c r="BM19" s="666"/>
      <c r="BN19" s="667"/>
      <c r="BO19" s="668">
        <v>4.9000000000000004</v>
      </c>
      <c r="BP19" s="668"/>
      <c r="BQ19" s="668"/>
      <c r="BR19" s="668"/>
      <c r="BS19" s="669" t="s">
        <v>126</v>
      </c>
      <c r="BT19" s="669"/>
      <c r="BU19" s="669"/>
      <c r="BV19" s="669"/>
      <c r="BW19" s="669"/>
      <c r="BX19" s="669"/>
      <c r="BY19" s="669"/>
      <c r="BZ19" s="669"/>
      <c r="CA19" s="669"/>
      <c r="CB19" s="673"/>
      <c r="CD19" s="680" t="s">
        <v>269</v>
      </c>
      <c r="CE19" s="681"/>
      <c r="CF19" s="681"/>
      <c r="CG19" s="681"/>
      <c r="CH19" s="681"/>
      <c r="CI19" s="681"/>
      <c r="CJ19" s="681"/>
      <c r="CK19" s="681"/>
      <c r="CL19" s="681"/>
      <c r="CM19" s="681"/>
      <c r="CN19" s="681"/>
      <c r="CO19" s="681"/>
      <c r="CP19" s="681"/>
      <c r="CQ19" s="682"/>
      <c r="CR19" s="665" t="s">
        <v>126</v>
      </c>
      <c r="CS19" s="666"/>
      <c r="CT19" s="666"/>
      <c r="CU19" s="666"/>
      <c r="CV19" s="666"/>
      <c r="CW19" s="666"/>
      <c r="CX19" s="666"/>
      <c r="CY19" s="667"/>
      <c r="CZ19" s="668" t="s">
        <v>126</v>
      </c>
      <c r="DA19" s="668"/>
      <c r="DB19" s="668"/>
      <c r="DC19" s="668"/>
      <c r="DD19" s="674" t="s">
        <v>126</v>
      </c>
      <c r="DE19" s="666"/>
      <c r="DF19" s="666"/>
      <c r="DG19" s="666"/>
      <c r="DH19" s="666"/>
      <c r="DI19" s="666"/>
      <c r="DJ19" s="666"/>
      <c r="DK19" s="666"/>
      <c r="DL19" s="666"/>
      <c r="DM19" s="666"/>
      <c r="DN19" s="666"/>
      <c r="DO19" s="666"/>
      <c r="DP19" s="667"/>
      <c r="DQ19" s="674" t="s">
        <v>126</v>
      </c>
      <c r="DR19" s="666"/>
      <c r="DS19" s="666"/>
      <c r="DT19" s="666"/>
      <c r="DU19" s="666"/>
      <c r="DV19" s="666"/>
      <c r="DW19" s="666"/>
      <c r="DX19" s="666"/>
      <c r="DY19" s="666"/>
      <c r="DZ19" s="666"/>
      <c r="EA19" s="666"/>
      <c r="EB19" s="666"/>
      <c r="EC19" s="675"/>
    </row>
    <row r="20" spans="2:133" ht="11.25" customHeight="1" x14ac:dyDescent="0.15">
      <c r="B20" s="662" t="s">
        <v>270</v>
      </c>
      <c r="C20" s="663"/>
      <c r="D20" s="663"/>
      <c r="E20" s="663"/>
      <c r="F20" s="663"/>
      <c r="G20" s="663"/>
      <c r="H20" s="663"/>
      <c r="I20" s="663"/>
      <c r="J20" s="663"/>
      <c r="K20" s="663"/>
      <c r="L20" s="663"/>
      <c r="M20" s="663"/>
      <c r="N20" s="663"/>
      <c r="O20" s="663"/>
      <c r="P20" s="663"/>
      <c r="Q20" s="664"/>
      <c r="R20" s="665">
        <v>6515</v>
      </c>
      <c r="S20" s="666"/>
      <c r="T20" s="666"/>
      <c r="U20" s="666"/>
      <c r="V20" s="666"/>
      <c r="W20" s="666"/>
      <c r="X20" s="666"/>
      <c r="Y20" s="667"/>
      <c r="Z20" s="668">
        <v>0</v>
      </c>
      <c r="AA20" s="668"/>
      <c r="AB20" s="668"/>
      <c r="AC20" s="668"/>
      <c r="AD20" s="669">
        <v>6515</v>
      </c>
      <c r="AE20" s="669"/>
      <c r="AF20" s="669"/>
      <c r="AG20" s="669"/>
      <c r="AH20" s="669"/>
      <c r="AI20" s="669"/>
      <c r="AJ20" s="669"/>
      <c r="AK20" s="669"/>
      <c r="AL20" s="670">
        <v>0.1</v>
      </c>
      <c r="AM20" s="671"/>
      <c r="AN20" s="671"/>
      <c r="AO20" s="672"/>
      <c r="AP20" s="662" t="s">
        <v>271</v>
      </c>
      <c r="AQ20" s="663"/>
      <c r="AR20" s="663"/>
      <c r="AS20" s="663"/>
      <c r="AT20" s="663"/>
      <c r="AU20" s="663"/>
      <c r="AV20" s="663"/>
      <c r="AW20" s="663"/>
      <c r="AX20" s="663"/>
      <c r="AY20" s="663"/>
      <c r="AZ20" s="663"/>
      <c r="BA20" s="663"/>
      <c r="BB20" s="663"/>
      <c r="BC20" s="663"/>
      <c r="BD20" s="663"/>
      <c r="BE20" s="663"/>
      <c r="BF20" s="664"/>
      <c r="BG20" s="665">
        <v>365065</v>
      </c>
      <c r="BH20" s="666"/>
      <c r="BI20" s="666"/>
      <c r="BJ20" s="666"/>
      <c r="BK20" s="666"/>
      <c r="BL20" s="666"/>
      <c r="BM20" s="666"/>
      <c r="BN20" s="667"/>
      <c r="BO20" s="668">
        <v>4.9000000000000004</v>
      </c>
      <c r="BP20" s="668"/>
      <c r="BQ20" s="668"/>
      <c r="BR20" s="668"/>
      <c r="BS20" s="669" t="s">
        <v>126</v>
      </c>
      <c r="BT20" s="669"/>
      <c r="BU20" s="669"/>
      <c r="BV20" s="669"/>
      <c r="BW20" s="669"/>
      <c r="BX20" s="669"/>
      <c r="BY20" s="669"/>
      <c r="BZ20" s="669"/>
      <c r="CA20" s="669"/>
      <c r="CB20" s="673"/>
      <c r="CD20" s="680" t="s">
        <v>272</v>
      </c>
      <c r="CE20" s="681"/>
      <c r="CF20" s="681"/>
      <c r="CG20" s="681"/>
      <c r="CH20" s="681"/>
      <c r="CI20" s="681"/>
      <c r="CJ20" s="681"/>
      <c r="CK20" s="681"/>
      <c r="CL20" s="681"/>
      <c r="CM20" s="681"/>
      <c r="CN20" s="681"/>
      <c r="CO20" s="681"/>
      <c r="CP20" s="681"/>
      <c r="CQ20" s="682"/>
      <c r="CR20" s="665">
        <v>22365988</v>
      </c>
      <c r="CS20" s="666"/>
      <c r="CT20" s="666"/>
      <c r="CU20" s="666"/>
      <c r="CV20" s="666"/>
      <c r="CW20" s="666"/>
      <c r="CX20" s="666"/>
      <c r="CY20" s="667"/>
      <c r="CZ20" s="668">
        <v>100</v>
      </c>
      <c r="DA20" s="668"/>
      <c r="DB20" s="668"/>
      <c r="DC20" s="668"/>
      <c r="DD20" s="674">
        <v>787719</v>
      </c>
      <c r="DE20" s="666"/>
      <c r="DF20" s="666"/>
      <c r="DG20" s="666"/>
      <c r="DH20" s="666"/>
      <c r="DI20" s="666"/>
      <c r="DJ20" s="666"/>
      <c r="DK20" s="666"/>
      <c r="DL20" s="666"/>
      <c r="DM20" s="666"/>
      <c r="DN20" s="666"/>
      <c r="DO20" s="666"/>
      <c r="DP20" s="667"/>
      <c r="DQ20" s="674">
        <v>13957092</v>
      </c>
      <c r="DR20" s="666"/>
      <c r="DS20" s="666"/>
      <c r="DT20" s="666"/>
      <c r="DU20" s="666"/>
      <c r="DV20" s="666"/>
      <c r="DW20" s="666"/>
      <c r="DX20" s="666"/>
      <c r="DY20" s="666"/>
      <c r="DZ20" s="666"/>
      <c r="EA20" s="666"/>
      <c r="EB20" s="666"/>
      <c r="EC20" s="675"/>
    </row>
    <row r="21" spans="2:133" ht="11.25" customHeight="1" x14ac:dyDescent="0.15">
      <c r="B21" s="662" t="s">
        <v>273</v>
      </c>
      <c r="C21" s="663"/>
      <c r="D21" s="663"/>
      <c r="E21" s="663"/>
      <c r="F21" s="663"/>
      <c r="G21" s="663"/>
      <c r="H21" s="663"/>
      <c r="I21" s="663"/>
      <c r="J21" s="663"/>
      <c r="K21" s="663"/>
      <c r="L21" s="663"/>
      <c r="M21" s="663"/>
      <c r="N21" s="663"/>
      <c r="O21" s="663"/>
      <c r="P21" s="663"/>
      <c r="Q21" s="664"/>
      <c r="R21" s="665">
        <v>2511</v>
      </c>
      <c r="S21" s="666"/>
      <c r="T21" s="666"/>
      <c r="U21" s="666"/>
      <c r="V21" s="666"/>
      <c r="W21" s="666"/>
      <c r="X21" s="666"/>
      <c r="Y21" s="667"/>
      <c r="Z21" s="668">
        <v>0</v>
      </c>
      <c r="AA21" s="668"/>
      <c r="AB21" s="668"/>
      <c r="AC21" s="668"/>
      <c r="AD21" s="669">
        <v>2511</v>
      </c>
      <c r="AE21" s="669"/>
      <c r="AF21" s="669"/>
      <c r="AG21" s="669"/>
      <c r="AH21" s="669"/>
      <c r="AI21" s="669"/>
      <c r="AJ21" s="669"/>
      <c r="AK21" s="669"/>
      <c r="AL21" s="670">
        <v>0</v>
      </c>
      <c r="AM21" s="671"/>
      <c r="AN21" s="671"/>
      <c r="AO21" s="672"/>
      <c r="AP21" s="684" t="s">
        <v>274</v>
      </c>
      <c r="AQ21" s="685"/>
      <c r="AR21" s="685"/>
      <c r="AS21" s="685"/>
      <c r="AT21" s="685"/>
      <c r="AU21" s="685"/>
      <c r="AV21" s="685"/>
      <c r="AW21" s="685"/>
      <c r="AX21" s="685"/>
      <c r="AY21" s="685"/>
      <c r="AZ21" s="685"/>
      <c r="BA21" s="685"/>
      <c r="BB21" s="685"/>
      <c r="BC21" s="685"/>
      <c r="BD21" s="685"/>
      <c r="BE21" s="685"/>
      <c r="BF21" s="686"/>
      <c r="BG21" s="665" t="s">
        <v>126</v>
      </c>
      <c r="BH21" s="666"/>
      <c r="BI21" s="666"/>
      <c r="BJ21" s="666"/>
      <c r="BK21" s="666"/>
      <c r="BL21" s="666"/>
      <c r="BM21" s="666"/>
      <c r="BN21" s="667"/>
      <c r="BO21" s="668" t="s">
        <v>126</v>
      </c>
      <c r="BP21" s="668"/>
      <c r="BQ21" s="668"/>
      <c r="BR21" s="668"/>
      <c r="BS21" s="669" t="s">
        <v>126</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3" t="s">
        <v>275</v>
      </c>
      <c r="C22" s="704"/>
      <c r="D22" s="704"/>
      <c r="E22" s="704"/>
      <c r="F22" s="704"/>
      <c r="G22" s="704"/>
      <c r="H22" s="704"/>
      <c r="I22" s="704"/>
      <c r="J22" s="704"/>
      <c r="K22" s="704"/>
      <c r="L22" s="704"/>
      <c r="M22" s="704"/>
      <c r="N22" s="704"/>
      <c r="O22" s="704"/>
      <c r="P22" s="704"/>
      <c r="Q22" s="705"/>
      <c r="R22" s="665">
        <v>35150</v>
      </c>
      <c r="S22" s="666"/>
      <c r="T22" s="666"/>
      <c r="U22" s="666"/>
      <c r="V22" s="666"/>
      <c r="W22" s="666"/>
      <c r="X22" s="666"/>
      <c r="Y22" s="667"/>
      <c r="Z22" s="668">
        <v>0.2</v>
      </c>
      <c r="AA22" s="668"/>
      <c r="AB22" s="668"/>
      <c r="AC22" s="668"/>
      <c r="AD22" s="669">
        <v>32098</v>
      </c>
      <c r="AE22" s="669"/>
      <c r="AF22" s="669"/>
      <c r="AG22" s="669"/>
      <c r="AH22" s="669"/>
      <c r="AI22" s="669"/>
      <c r="AJ22" s="669"/>
      <c r="AK22" s="669"/>
      <c r="AL22" s="670">
        <v>0.30000001192092896</v>
      </c>
      <c r="AM22" s="671"/>
      <c r="AN22" s="671"/>
      <c r="AO22" s="672"/>
      <c r="AP22" s="684" t="s">
        <v>276</v>
      </c>
      <c r="AQ22" s="685"/>
      <c r="AR22" s="685"/>
      <c r="AS22" s="685"/>
      <c r="AT22" s="685"/>
      <c r="AU22" s="685"/>
      <c r="AV22" s="685"/>
      <c r="AW22" s="685"/>
      <c r="AX22" s="685"/>
      <c r="AY22" s="685"/>
      <c r="AZ22" s="685"/>
      <c r="BA22" s="685"/>
      <c r="BB22" s="685"/>
      <c r="BC22" s="685"/>
      <c r="BD22" s="685"/>
      <c r="BE22" s="685"/>
      <c r="BF22" s="686"/>
      <c r="BG22" s="665" t="s">
        <v>126</v>
      </c>
      <c r="BH22" s="666"/>
      <c r="BI22" s="666"/>
      <c r="BJ22" s="666"/>
      <c r="BK22" s="666"/>
      <c r="BL22" s="666"/>
      <c r="BM22" s="666"/>
      <c r="BN22" s="667"/>
      <c r="BO22" s="668" t="s">
        <v>126</v>
      </c>
      <c r="BP22" s="668"/>
      <c r="BQ22" s="668"/>
      <c r="BR22" s="668"/>
      <c r="BS22" s="669" t="s">
        <v>126</v>
      </c>
      <c r="BT22" s="669"/>
      <c r="BU22" s="669"/>
      <c r="BV22" s="669"/>
      <c r="BW22" s="669"/>
      <c r="BX22" s="669"/>
      <c r="BY22" s="669"/>
      <c r="BZ22" s="669"/>
      <c r="CA22" s="669"/>
      <c r="CB22" s="673"/>
      <c r="CD22" s="647" t="s">
        <v>277</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278</v>
      </c>
      <c r="C23" s="663"/>
      <c r="D23" s="663"/>
      <c r="E23" s="663"/>
      <c r="F23" s="663"/>
      <c r="G23" s="663"/>
      <c r="H23" s="663"/>
      <c r="I23" s="663"/>
      <c r="J23" s="663"/>
      <c r="K23" s="663"/>
      <c r="L23" s="663"/>
      <c r="M23" s="663"/>
      <c r="N23" s="663"/>
      <c r="O23" s="663"/>
      <c r="P23" s="663"/>
      <c r="Q23" s="664"/>
      <c r="R23" s="665">
        <v>3859514</v>
      </c>
      <c r="S23" s="666"/>
      <c r="T23" s="666"/>
      <c r="U23" s="666"/>
      <c r="V23" s="666"/>
      <c r="W23" s="666"/>
      <c r="X23" s="666"/>
      <c r="Y23" s="667"/>
      <c r="Z23" s="668">
        <v>16.600000000000001</v>
      </c>
      <c r="AA23" s="668"/>
      <c r="AB23" s="668"/>
      <c r="AC23" s="668"/>
      <c r="AD23" s="669">
        <v>3595992</v>
      </c>
      <c r="AE23" s="669"/>
      <c r="AF23" s="669"/>
      <c r="AG23" s="669"/>
      <c r="AH23" s="669"/>
      <c r="AI23" s="669"/>
      <c r="AJ23" s="669"/>
      <c r="AK23" s="669"/>
      <c r="AL23" s="670">
        <v>28.6</v>
      </c>
      <c r="AM23" s="671"/>
      <c r="AN23" s="671"/>
      <c r="AO23" s="672"/>
      <c r="AP23" s="684" t="s">
        <v>279</v>
      </c>
      <c r="AQ23" s="685"/>
      <c r="AR23" s="685"/>
      <c r="AS23" s="685"/>
      <c r="AT23" s="685"/>
      <c r="AU23" s="685"/>
      <c r="AV23" s="685"/>
      <c r="AW23" s="685"/>
      <c r="AX23" s="685"/>
      <c r="AY23" s="685"/>
      <c r="AZ23" s="685"/>
      <c r="BA23" s="685"/>
      <c r="BB23" s="685"/>
      <c r="BC23" s="685"/>
      <c r="BD23" s="685"/>
      <c r="BE23" s="685"/>
      <c r="BF23" s="686"/>
      <c r="BG23" s="665">
        <v>365065</v>
      </c>
      <c r="BH23" s="666"/>
      <c r="BI23" s="666"/>
      <c r="BJ23" s="666"/>
      <c r="BK23" s="666"/>
      <c r="BL23" s="666"/>
      <c r="BM23" s="666"/>
      <c r="BN23" s="667"/>
      <c r="BO23" s="668">
        <v>4.9000000000000004</v>
      </c>
      <c r="BP23" s="668"/>
      <c r="BQ23" s="668"/>
      <c r="BR23" s="668"/>
      <c r="BS23" s="669" t="s">
        <v>126</v>
      </c>
      <c r="BT23" s="669"/>
      <c r="BU23" s="669"/>
      <c r="BV23" s="669"/>
      <c r="BW23" s="669"/>
      <c r="BX23" s="669"/>
      <c r="BY23" s="669"/>
      <c r="BZ23" s="669"/>
      <c r="CA23" s="669"/>
      <c r="CB23" s="673"/>
      <c r="CD23" s="647" t="s">
        <v>219</v>
      </c>
      <c r="CE23" s="648"/>
      <c r="CF23" s="648"/>
      <c r="CG23" s="648"/>
      <c r="CH23" s="648"/>
      <c r="CI23" s="648"/>
      <c r="CJ23" s="648"/>
      <c r="CK23" s="648"/>
      <c r="CL23" s="648"/>
      <c r="CM23" s="648"/>
      <c r="CN23" s="648"/>
      <c r="CO23" s="648"/>
      <c r="CP23" s="648"/>
      <c r="CQ23" s="649"/>
      <c r="CR23" s="647" t="s">
        <v>280</v>
      </c>
      <c r="CS23" s="648"/>
      <c r="CT23" s="648"/>
      <c r="CU23" s="648"/>
      <c r="CV23" s="648"/>
      <c r="CW23" s="648"/>
      <c r="CX23" s="648"/>
      <c r="CY23" s="649"/>
      <c r="CZ23" s="647" t="s">
        <v>281</v>
      </c>
      <c r="DA23" s="648"/>
      <c r="DB23" s="648"/>
      <c r="DC23" s="649"/>
      <c r="DD23" s="647" t="s">
        <v>282</v>
      </c>
      <c r="DE23" s="648"/>
      <c r="DF23" s="648"/>
      <c r="DG23" s="648"/>
      <c r="DH23" s="648"/>
      <c r="DI23" s="648"/>
      <c r="DJ23" s="648"/>
      <c r="DK23" s="649"/>
      <c r="DL23" s="696" t="s">
        <v>283</v>
      </c>
      <c r="DM23" s="697"/>
      <c r="DN23" s="697"/>
      <c r="DO23" s="697"/>
      <c r="DP23" s="697"/>
      <c r="DQ23" s="697"/>
      <c r="DR23" s="697"/>
      <c r="DS23" s="697"/>
      <c r="DT23" s="697"/>
      <c r="DU23" s="697"/>
      <c r="DV23" s="698"/>
      <c r="DW23" s="647" t="s">
        <v>284</v>
      </c>
      <c r="DX23" s="648"/>
      <c r="DY23" s="648"/>
      <c r="DZ23" s="648"/>
      <c r="EA23" s="648"/>
      <c r="EB23" s="648"/>
      <c r="EC23" s="649"/>
    </row>
    <row r="24" spans="2:133" ht="11.25" customHeight="1" x14ac:dyDescent="0.15">
      <c r="B24" s="662" t="s">
        <v>285</v>
      </c>
      <c r="C24" s="663"/>
      <c r="D24" s="663"/>
      <c r="E24" s="663"/>
      <c r="F24" s="663"/>
      <c r="G24" s="663"/>
      <c r="H24" s="663"/>
      <c r="I24" s="663"/>
      <c r="J24" s="663"/>
      <c r="K24" s="663"/>
      <c r="L24" s="663"/>
      <c r="M24" s="663"/>
      <c r="N24" s="663"/>
      <c r="O24" s="663"/>
      <c r="P24" s="663"/>
      <c r="Q24" s="664"/>
      <c r="R24" s="665">
        <v>3595992</v>
      </c>
      <c r="S24" s="666"/>
      <c r="T24" s="666"/>
      <c r="U24" s="666"/>
      <c r="V24" s="666"/>
      <c r="W24" s="666"/>
      <c r="X24" s="666"/>
      <c r="Y24" s="667"/>
      <c r="Z24" s="668">
        <v>15.5</v>
      </c>
      <c r="AA24" s="668"/>
      <c r="AB24" s="668"/>
      <c r="AC24" s="668"/>
      <c r="AD24" s="669">
        <v>3595992</v>
      </c>
      <c r="AE24" s="669"/>
      <c r="AF24" s="669"/>
      <c r="AG24" s="669"/>
      <c r="AH24" s="669"/>
      <c r="AI24" s="669"/>
      <c r="AJ24" s="669"/>
      <c r="AK24" s="669"/>
      <c r="AL24" s="670">
        <v>28.6</v>
      </c>
      <c r="AM24" s="671"/>
      <c r="AN24" s="671"/>
      <c r="AO24" s="672"/>
      <c r="AP24" s="684" t="s">
        <v>286</v>
      </c>
      <c r="AQ24" s="685"/>
      <c r="AR24" s="685"/>
      <c r="AS24" s="685"/>
      <c r="AT24" s="685"/>
      <c r="AU24" s="685"/>
      <c r="AV24" s="685"/>
      <c r="AW24" s="685"/>
      <c r="AX24" s="685"/>
      <c r="AY24" s="685"/>
      <c r="AZ24" s="685"/>
      <c r="BA24" s="685"/>
      <c r="BB24" s="685"/>
      <c r="BC24" s="685"/>
      <c r="BD24" s="685"/>
      <c r="BE24" s="685"/>
      <c r="BF24" s="686"/>
      <c r="BG24" s="665" t="s">
        <v>126</v>
      </c>
      <c r="BH24" s="666"/>
      <c r="BI24" s="666"/>
      <c r="BJ24" s="666"/>
      <c r="BK24" s="666"/>
      <c r="BL24" s="666"/>
      <c r="BM24" s="666"/>
      <c r="BN24" s="667"/>
      <c r="BO24" s="668" t="s">
        <v>126</v>
      </c>
      <c r="BP24" s="668"/>
      <c r="BQ24" s="668"/>
      <c r="BR24" s="668"/>
      <c r="BS24" s="669" t="s">
        <v>126</v>
      </c>
      <c r="BT24" s="669"/>
      <c r="BU24" s="669"/>
      <c r="BV24" s="669"/>
      <c r="BW24" s="669"/>
      <c r="BX24" s="669"/>
      <c r="BY24" s="669"/>
      <c r="BZ24" s="669"/>
      <c r="CA24" s="669"/>
      <c r="CB24" s="673"/>
      <c r="CD24" s="676" t="s">
        <v>287</v>
      </c>
      <c r="CE24" s="677"/>
      <c r="CF24" s="677"/>
      <c r="CG24" s="677"/>
      <c r="CH24" s="677"/>
      <c r="CI24" s="677"/>
      <c r="CJ24" s="677"/>
      <c r="CK24" s="677"/>
      <c r="CL24" s="677"/>
      <c r="CM24" s="677"/>
      <c r="CN24" s="677"/>
      <c r="CO24" s="677"/>
      <c r="CP24" s="677"/>
      <c r="CQ24" s="678"/>
      <c r="CR24" s="654">
        <v>13071130</v>
      </c>
      <c r="CS24" s="655"/>
      <c r="CT24" s="655"/>
      <c r="CU24" s="655"/>
      <c r="CV24" s="655"/>
      <c r="CW24" s="655"/>
      <c r="CX24" s="655"/>
      <c r="CY24" s="656"/>
      <c r="CZ24" s="659">
        <v>58.4</v>
      </c>
      <c r="DA24" s="660"/>
      <c r="DB24" s="660"/>
      <c r="DC24" s="679"/>
      <c r="DD24" s="706">
        <v>6735493</v>
      </c>
      <c r="DE24" s="655"/>
      <c r="DF24" s="655"/>
      <c r="DG24" s="655"/>
      <c r="DH24" s="655"/>
      <c r="DI24" s="655"/>
      <c r="DJ24" s="655"/>
      <c r="DK24" s="656"/>
      <c r="DL24" s="706">
        <v>6718822</v>
      </c>
      <c r="DM24" s="655"/>
      <c r="DN24" s="655"/>
      <c r="DO24" s="655"/>
      <c r="DP24" s="655"/>
      <c r="DQ24" s="655"/>
      <c r="DR24" s="655"/>
      <c r="DS24" s="655"/>
      <c r="DT24" s="655"/>
      <c r="DU24" s="655"/>
      <c r="DV24" s="656"/>
      <c r="DW24" s="659">
        <v>50.2</v>
      </c>
      <c r="DX24" s="660"/>
      <c r="DY24" s="660"/>
      <c r="DZ24" s="660"/>
      <c r="EA24" s="660"/>
      <c r="EB24" s="660"/>
      <c r="EC24" s="661"/>
    </row>
    <row r="25" spans="2:133" ht="11.25" customHeight="1" x14ac:dyDescent="0.15">
      <c r="B25" s="662" t="s">
        <v>288</v>
      </c>
      <c r="C25" s="663"/>
      <c r="D25" s="663"/>
      <c r="E25" s="663"/>
      <c r="F25" s="663"/>
      <c r="G25" s="663"/>
      <c r="H25" s="663"/>
      <c r="I25" s="663"/>
      <c r="J25" s="663"/>
      <c r="K25" s="663"/>
      <c r="L25" s="663"/>
      <c r="M25" s="663"/>
      <c r="N25" s="663"/>
      <c r="O25" s="663"/>
      <c r="P25" s="663"/>
      <c r="Q25" s="664"/>
      <c r="R25" s="665">
        <v>263522</v>
      </c>
      <c r="S25" s="666"/>
      <c r="T25" s="666"/>
      <c r="U25" s="666"/>
      <c r="V25" s="666"/>
      <c r="W25" s="666"/>
      <c r="X25" s="666"/>
      <c r="Y25" s="667"/>
      <c r="Z25" s="668">
        <v>1.1000000000000001</v>
      </c>
      <c r="AA25" s="668"/>
      <c r="AB25" s="668"/>
      <c r="AC25" s="668"/>
      <c r="AD25" s="669" t="s">
        <v>126</v>
      </c>
      <c r="AE25" s="669"/>
      <c r="AF25" s="669"/>
      <c r="AG25" s="669"/>
      <c r="AH25" s="669"/>
      <c r="AI25" s="669"/>
      <c r="AJ25" s="669"/>
      <c r="AK25" s="669"/>
      <c r="AL25" s="670" t="s">
        <v>126</v>
      </c>
      <c r="AM25" s="671"/>
      <c r="AN25" s="671"/>
      <c r="AO25" s="672"/>
      <c r="AP25" s="684" t="s">
        <v>289</v>
      </c>
      <c r="AQ25" s="685"/>
      <c r="AR25" s="685"/>
      <c r="AS25" s="685"/>
      <c r="AT25" s="685"/>
      <c r="AU25" s="685"/>
      <c r="AV25" s="685"/>
      <c r="AW25" s="685"/>
      <c r="AX25" s="685"/>
      <c r="AY25" s="685"/>
      <c r="AZ25" s="685"/>
      <c r="BA25" s="685"/>
      <c r="BB25" s="685"/>
      <c r="BC25" s="685"/>
      <c r="BD25" s="685"/>
      <c r="BE25" s="685"/>
      <c r="BF25" s="686"/>
      <c r="BG25" s="665" t="s">
        <v>126</v>
      </c>
      <c r="BH25" s="666"/>
      <c r="BI25" s="666"/>
      <c r="BJ25" s="666"/>
      <c r="BK25" s="666"/>
      <c r="BL25" s="666"/>
      <c r="BM25" s="666"/>
      <c r="BN25" s="667"/>
      <c r="BO25" s="668" t="s">
        <v>126</v>
      </c>
      <c r="BP25" s="668"/>
      <c r="BQ25" s="668"/>
      <c r="BR25" s="668"/>
      <c r="BS25" s="669" t="s">
        <v>126</v>
      </c>
      <c r="BT25" s="669"/>
      <c r="BU25" s="669"/>
      <c r="BV25" s="669"/>
      <c r="BW25" s="669"/>
      <c r="BX25" s="669"/>
      <c r="BY25" s="669"/>
      <c r="BZ25" s="669"/>
      <c r="CA25" s="669"/>
      <c r="CB25" s="673"/>
      <c r="CD25" s="680" t="s">
        <v>290</v>
      </c>
      <c r="CE25" s="681"/>
      <c r="CF25" s="681"/>
      <c r="CG25" s="681"/>
      <c r="CH25" s="681"/>
      <c r="CI25" s="681"/>
      <c r="CJ25" s="681"/>
      <c r="CK25" s="681"/>
      <c r="CL25" s="681"/>
      <c r="CM25" s="681"/>
      <c r="CN25" s="681"/>
      <c r="CO25" s="681"/>
      <c r="CP25" s="681"/>
      <c r="CQ25" s="682"/>
      <c r="CR25" s="665">
        <v>3566507</v>
      </c>
      <c r="CS25" s="699"/>
      <c r="CT25" s="699"/>
      <c r="CU25" s="699"/>
      <c r="CV25" s="699"/>
      <c r="CW25" s="699"/>
      <c r="CX25" s="699"/>
      <c r="CY25" s="700"/>
      <c r="CZ25" s="670">
        <v>15.9</v>
      </c>
      <c r="DA25" s="701"/>
      <c r="DB25" s="701"/>
      <c r="DC25" s="707"/>
      <c r="DD25" s="674">
        <v>3165475</v>
      </c>
      <c r="DE25" s="699"/>
      <c r="DF25" s="699"/>
      <c r="DG25" s="699"/>
      <c r="DH25" s="699"/>
      <c r="DI25" s="699"/>
      <c r="DJ25" s="699"/>
      <c r="DK25" s="700"/>
      <c r="DL25" s="674">
        <v>3154668</v>
      </c>
      <c r="DM25" s="699"/>
      <c r="DN25" s="699"/>
      <c r="DO25" s="699"/>
      <c r="DP25" s="699"/>
      <c r="DQ25" s="699"/>
      <c r="DR25" s="699"/>
      <c r="DS25" s="699"/>
      <c r="DT25" s="699"/>
      <c r="DU25" s="699"/>
      <c r="DV25" s="700"/>
      <c r="DW25" s="670">
        <v>23.5</v>
      </c>
      <c r="DX25" s="701"/>
      <c r="DY25" s="701"/>
      <c r="DZ25" s="701"/>
      <c r="EA25" s="701"/>
      <c r="EB25" s="701"/>
      <c r="EC25" s="702"/>
    </row>
    <row r="26" spans="2:133" ht="11.25" customHeight="1" x14ac:dyDescent="0.15">
      <c r="B26" s="662" t="s">
        <v>291</v>
      </c>
      <c r="C26" s="663"/>
      <c r="D26" s="663"/>
      <c r="E26" s="663"/>
      <c r="F26" s="663"/>
      <c r="G26" s="663"/>
      <c r="H26" s="663"/>
      <c r="I26" s="663"/>
      <c r="J26" s="663"/>
      <c r="K26" s="663"/>
      <c r="L26" s="663"/>
      <c r="M26" s="663"/>
      <c r="N26" s="663"/>
      <c r="O26" s="663"/>
      <c r="P26" s="663"/>
      <c r="Q26" s="664"/>
      <c r="R26" s="665" t="s">
        <v>126</v>
      </c>
      <c r="S26" s="666"/>
      <c r="T26" s="666"/>
      <c r="U26" s="666"/>
      <c r="V26" s="666"/>
      <c r="W26" s="666"/>
      <c r="X26" s="666"/>
      <c r="Y26" s="667"/>
      <c r="Z26" s="668" t="s">
        <v>126</v>
      </c>
      <c r="AA26" s="668"/>
      <c r="AB26" s="668"/>
      <c r="AC26" s="668"/>
      <c r="AD26" s="669" t="s">
        <v>126</v>
      </c>
      <c r="AE26" s="669"/>
      <c r="AF26" s="669"/>
      <c r="AG26" s="669"/>
      <c r="AH26" s="669"/>
      <c r="AI26" s="669"/>
      <c r="AJ26" s="669"/>
      <c r="AK26" s="669"/>
      <c r="AL26" s="670" t="s">
        <v>126</v>
      </c>
      <c r="AM26" s="671"/>
      <c r="AN26" s="671"/>
      <c r="AO26" s="672"/>
      <c r="AP26" s="684" t="s">
        <v>292</v>
      </c>
      <c r="AQ26" s="708"/>
      <c r="AR26" s="708"/>
      <c r="AS26" s="708"/>
      <c r="AT26" s="708"/>
      <c r="AU26" s="708"/>
      <c r="AV26" s="708"/>
      <c r="AW26" s="708"/>
      <c r="AX26" s="708"/>
      <c r="AY26" s="708"/>
      <c r="AZ26" s="708"/>
      <c r="BA26" s="708"/>
      <c r="BB26" s="708"/>
      <c r="BC26" s="708"/>
      <c r="BD26" s="708"/>
      <c r="BE26" s="708"/>
      <c r="BF26" s="686"/>
      <c r="BG26" s="665" t="s">
        <v>126</v>
      </c>
      <c r="BH26" s="666"/>
      <c r="BI26" s="666"/>
      <c r="BJ26" s="666"/>
      <c r="BK26" s="666"/>
      <c r="BL26" s="666"/>
      <c r="BM26" s="666"/>
      <c r="BN26" s="667"/>
      <c r="BO26" s="668" t="s">
        <v>126</v>
      </c>
      <c r="BP26" s="668"/>
      <c r="BQ26" s="668"/>
      <c r="BR26" s="668"/>
      <c r="BS26" s="669" t="s">
        <v>126</v>
      </c>
      <c r="BT26" s="669"/>
      <c r="BU26" s="669"/>
      <c r="BV26" s="669"/>
      <c r="BW26" s="669"/>
      <c r="BX26" s="669"/>
      <c r="BY26" s="669"/>
      <c r="BZ26" s="669"/>
      <c r="CA26" s="669"/>
      <c r="CB26" s="673"/>
      <c r="CD26" s="680" t="s">
        <v>293</v>
      </c>
      <c r="CE26" s="681"/>
      <c r="CF26" s="681"/>
      <c r="CG26" s="681"/>
      <c r="CH26" s="681"/>
      <c r="CI26" s="681"/>
      <c r="CJ26" s="681"/>
      <c r="CK26" s="681"/>
      <c r="CL26" s="681"/>
      <c r="CM26" s="681"/>
      <c r="CN26" s="681"/>
      <c r="CO26" s="681"/>
      <c r="CP26" s="681"/>
      <c r="CQ26" s="682"/>
      <c r="CR26" s="665">
        <v>2089067</v>
      </c>
      <c r="CS26" s="666"/>
      <c r="CT26" s="666"/>
      <c r="CU26" s="666"/>
      <c r="CV26" s="666"/>
      <c r="CW26" s="666"/>
      <c r="CX26" s="666"/>
      <c r="CY26" s="667"/>
      <c r="CZ26" s="670">
        <v>9.3000000000000007</v>
      </c>
      <c r="DA26" s="701"/>
      <c r="DB26" s="701"/>
      <c r="DC26" s="707"/>
      <c r="DD26" s="674">
        <v>1854478</v>
      </c>
      <c r="DE26" s="666"/>
      <c r="DF26" s="666"/>
      <c r="DG26" s="666"/>
      <c r="DH26" s="666"/>
      <c r="DI26" s="666"/>
      <c r="DJ26" s="666"/>
      <c r="DK26" s="667"/>
      <c r="DL26" s="674" t="s">
        <v>126</v>
      </c>
      <c r="DM26" s="666"/>
      <c r="DN26" s="666"/>
      <c r="DO26" s="666"/>
      <c r="DP26" s="666"/>
      <c r="DQ26" s="666"/>
      <c r="DR26" s="666"/>
      <c r="DS26" s="666"/>
      <c r="DT26" s="666"/>
      <c r="DU26" s="666"/>
      <c r="DV26" s="667"/>
      <c r="DW26" s="670" t="s">
        <v>126</v>
      </c>
      <c r="DX26" s="701"/>
      <c r="DY26" s="701"/>
      <c r="DZ26" s="701"/>
      <c r="EA26" s="701"/>
      <c r="EB26" s="701"/>
      <c r="EC26" s="702"/>
    </row>
    <row r="27" spans="2:133" ht="11.25" customHeight="1" x14ac:dyDescent="0.15">
      <c r="B27" s="662" t="s">
        <v>294</v>
      </c>
      <c r="C27" s="663"/>
      <c r="D27" s="663"/>
      <c r="E27" s="663"/>
      <c r="F27" s="663"/>
      <c r="G27" s="663"/>
      <c r="H27" s="663"/>
      <c r="I27" s="663"/>
      <c r="J27" s="663"/>
      <c r="K27" s="663"/>
      <c r="L27" s="663"/>
      <c r="M27" s="663"/>
      <c r="N27" s="663"/>
      <c r="O27" s="663"/>
      <c r="P27" s="663"/>
      <c r="Q27" s="664"/>
      <c r="R27" s="665">
        <v>13073843</v>
      </c>
      <c r="S27" s="666"/>
      <c r="T27" s="666"/>
      <c r="U27" s="666"/>
      <c r="V27" s="666"/>
      <c r="W27" s="666"/>
      <c r="X27" s="666"/>
      <c r="Y27" s="667"/>
      <c r="Z27" s="668">
        <v>56.4</v>
      </c>
      <c r="AA27" s="668"/>
      <c r="AB27" s="668"/>
      <c r="AC27" s="668"/>
      <c r="AD27" s="669">
        <v>12442204</v>
      </c>
      <c r="AE27" s="669"/>
      <c r="AF27" s="669"/>
      <c r="AG27" s="669"/>
      <c r="AH27" s="669"/>
      <c r="AI27" s="669"/>
      <c r="AJ27" s="669"/>
      <c r="AK27" s="669"/>
      <c r="AL27" s="670">
        <v>99.099998474121094</v>
      </c>
      <c r="AM27" s="671"/>
      <c r="AN27" s="671"/>
      <c r="AO27" s="672"/>
      <c r="AP27" s="662" t="s">
        <v>295</v>
      </c>
      <c r="AQ27" s="663"/>
      <c r="AR27" s="663"/>
      <c r="AS27" s="663"/>
      <c r="AT27" s="663"/>
      <c r="AU27" s="663"/>
      <c r="AV27" s="663"/>
      <c r="AW27" s="663"/>
      <c r="AX27" s="663"/>
      <c r="AY27" s="663"/>
      <c r="AZ27" s="663"/>
      <c r="BA27" s="663"/>
      <c r="BB27" s="663"/>
      <c r="BC27" s="663"/>
      <c r="BD27" s="663"/>
      <c r="BE27" s="663"/>
      <c r="BF27" s="664"/>
      <c r="BG27" s="665">
        <v>7454449</v>
      </c>
      <c r="BH27" s="666"/>
      <c r="BI27" s="666"/>
      <c r="BJ27" s="666"/>
      <c r="BK27" s="666"/>
      <c r="BL27" s="666"/>
      <c r="BM27" s="666"/>
      <c r="BN27" s="667"/>
      <c r="BO27" s="668">
        <v>100</v>
      </c>
      <c r="BP27" s="668"/>
      <c r="BQ27" s="668"/>
      <c r="BR27" s="668"/>
      <c r="BS27" s="669">
        <v>16709</v>
      </c>
      <c r="BT27" s="669"/>
      <c r="BU27" s="669"/>
      <c r="BV27" s="669"/>
      <c r="BW27" s="669"/>
      <c r="BX27" s="669"/>
      <c r="BY27" s="669"/>
      <c r="BZ27" s="669"/>
      <c r="CA27" s="669"/>
      <c r="CB27" s="673"/>
      <c r="CD27" s="680" t="s">
        <v>296</v>
      </c>
      <c r="CE27" s="681"/>
      <c r="CF27" s="681"/>
      <c r="CG27" s="681"/>
      <c r="CH27" s="681"/>
      <c r="CI27" s="681"/>
      <c r="CJ27" s="681"/>
      <c r="CK27" s="681"/>
      <c r="CL27" s="681"/>
      <c r="CM27" s="681"/>
      <c r="CN27" s="681"/>
      <c r="CO27" s="681"/>
      <c r="CP27" s="681"/>
      <c r="CQ27" s="682"/>
      <c r="CR27" s="665">
        <v>7668235</v>
      </c>
      <c r="CS27" s="699"/>
      <c r="CT27" s="699"/>
      <c r="CU27" s="699"/>
      <c r="CV27" s="699"/>
      <c r="CW27" s="699"/>
      <c r="CX27" s="699"/>
      <c r="CY27" s="700"/>
      <c r="CZ27" s="670">
        <v>34.299999999999997</v>
      </c>
      <c r="DA27" s="701"/>
      <c r="DB27" s="701"/>
      <c r="DC27" s="707"/>
      <c r="DD27" s="674">
        <v>1733630</v>
      </c>
      <c r="DE27" s="699"/>
      <c r="DF27" s="699"/>
      <c r="DG27" s="699"/>
      <c r="DH27" s="699"/>
      <c r="DI27" s="699"/>
      <c r="DJ27" s="699"/>
      <c r="DK27" s="700"/>
      <c r="DL27" s="674">
        <v>1727766</v>
      </c>
      <c r="DM27" s="699"/>
      <c r="DN27" s="699"/>
      <c r="DO27" s="699"/>
      <c r="DP27" s="699"/>
      <c r="DQ27" s="699"/>
      <c r="DR27" s="699"/>
      <c r="DS27" s="699"/>
      <c r="DT27" s="699"/>
      <c r="DU27" s="699"/>
      <c r="DV27" s="700"/>
      <c r="DW27" s="670">
        <v>12.9</v>
      </c>
      <c r="DX27" s="701"/>
      <c r="DY27" s="701"/>
      <c r="DZ27" s="701"/>
      <c r="EA27" s="701"/>
      <c r="EB27" s="701"/>
      <c r="EC27" s="702"/>
    </row>
    <row r="28" spans="2:133" ht="11.25" customHeight="1" x14ac:dyDescent="0.15">
      <c r="B28" s="662" t="s">
        <v>297</v>
      </c>
      <c r="C28" s="663"/>
      <c r="D28" s="663"/>
      <c r="E28" s="663"/>
      <c r="F28" s="663"/>
      <c r="G28" s="663"/>
      <c r="H28" s="663"/>
      <c r="I28" s="663"/>
      <c r="J28" s="663"/>
      <c r="K28" s="663"/>
      <c r="L28" s="663"/>
      <c r="M28" s="663"/>
      <c r="N28" s="663"/>
      <c r="O28" s="663"/>
      <c r="P28" s="663"/>
      <c r="Q28" s="664"/>
      <c r="R28" s="665">
        <v>9141</v>
      </c>
      <c r="S28" s="666"/>
      <c r="T28" s="666"/>
      <c r="U28" s="666"/>
      <c r="V28" s="666"/>
      <c r="W28" s="666"/>
      <c r="X28" s="666"/>
      <c r="Y28" s="667"/>
      <c r="Z28" s="668">
        <v>0</v>
      </c>
      <c r="AA28" s="668"/>
      <c r="AB28" s="668"/>
      <c r="AC28" s="668"/>
      <c r="AD28" s="669">
        <v>9141</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298</v>
      </c>
      <c r="CE28" s="681"/>
      <c r="CF28" s="681"/>
      <c r="CG28" s="681"/>
      <c r="CH28" s="681"/>
      <c r="CI28" s="681"/>
      <c r="CJ28" s="681"/>
      <c r="CK28" s="681"/>
      <c r="CL28" s="681"/>
      <c r="CM28" s="681"/>
      <c r="CN28" s="681"/>
      <c r="CO28" s="681"/>
      <c r="CP28" s="681"/>
      <c r="CQ28" s="682"/>
      <c r="CR28" s="665">
        <v>1836388</v>
      </c>
      <c r="CS28" s="666"/>
      <c r="CT28" s="666"/>
      <c r="CU28" s="666"/>
      <c r="CV28" s="666"/>
      <c r="CW28" s="666"/>
      <c r="CX28" s="666"/>
      <c r="CY28" s="667"/>
      <c r="CZ28" s="670">
        <v>8.1999999999999993</v>
      </c>
      <c r="DA28" s="701"/>
      <c r="DB28" s="701"/>
      <c r="DC28" s="707"/>
      <c r="DD28" s="674">
        <v>1836388</v>
      </c>
      <c r="DE28" s="666"/>
      <c r="DF28" s="666"/>
      <c r="DG28" s="666"/>
      <c r="DH28" s="666"/>
      <c r="DI28" s="666"/>
      <c r="DJ28" s="666"/>
      <c r="DK28" s="667"/>
      <c r="DL28" s="674">
        <v>1836388</v>
      </c>
      <c r="DM28" s="666"/>
      <c r="DN28" s="666"/>
      <c r="DO28" s="666"/>
      <c r="DP28" s="666"/>
      <c r="DQ28" s="666"/>
      <c r="DR28" s="666"/>
      <c r="DS28" s="666"/>
      <c r="DT28" s="666"/>
      <c r="DU28" s="666"/>
      <c r="DV28" s="667"/>
      <c r="DW28" s="670">
        <v>13.7</v>
      </c>
      <c r="DX28" s="701"/>
      <c r="DY28" s="701"/>
      <c r="DZ28" s="701"/>
      <c r="EA28" s="701"/>
      <c r="EB28" s="701"/>
      <c r="EC28" s="702"/>
    </row>
    <row r="29" spans="2:133" ht="11.25" customHeight="1" x14ac:dyDescent="0.15">
      <c r="B29" s="662" t="s">
        <v>299</v>
      </c>
      <c r="C29" s="663"/>
      <c r="D29" s="663"/>
      <c r="E29" s="663"/>
      <c r="F29" s="663"/>
      <c r="G29" s="663"/>
      <c r="H29" s="663"/>
      <c r="I29" s="663"/>
      <c r="J29" s="663"/>
      <c r="K29" s="663"/>
      <c r="L29" s="663"/>
      <c r="M29" s="663"/>
      <c r="N29" s="663"/>
      <c r="O29" s="663"/>
      <c r="P29" s="663"/>
      <c r="Q29" s="664"/>
      <c r="R29" s="665">
        <v>93658</v>
      </c>
      <c r="S29" s="666"/>
      <c r="T29" s="666"/>
      <c r="U29" s="666"/>
      <c r="V29" s="666"/>
      <c r="W29" s="666"/>
      <c r="X29" s="666"/>
      <c r="Y29" s="667"/>
      <c r="Z29" s="668">
        <v>0.4</v>
      </c>
      <c r="AA29" s="668"/>
      <c r="AB29" s="668"/>
      <c r="AC29" s="668"/>
      <c r="AD29" s="669" t="s">
        <v>126</v>
      </c>
      <c r="AE29" s="669"/>
      <c r="AF29" s="669"/>
      <c r="AG29" s="669"/>
      <c r="AH29" s="669"/>
      <c r="AI29" s="669"/>
      <c r="AJ29" s="669"/>
      <c r="AK29" s="669"/>
      <c r="AL29" s="670" t="s">
        <v>126</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300</v>
      </c>
      <c r="CE29" s="715"/>
      <c r="CF29" s="680" t="s">
        <v>69</v>
      </c>
      <c r="CG29" s="681"/>
      <c r="CH29" s="681"/>
      <c r="CI29" s="681"/>
      <c r="CJ29" s="681"/>
      <c r="CK29" s="681"/>
      <c r="CL29" s="681"/>
      <c r="CM29" s="681"/>
      <c r="CN29" s="681"/>
      <c r="CO29" s="681"/>
      <c r="CP29" s="681"/>
      <c r="CQ29" s="682"/>
      <c r="CR29" s="665">
        <v>1836388</v>
      </c>
      <c r="CS29" s="699"/>
      <c r="CT29" s="699"/>
      <c r="CU29" s="699"/>
      <c r="CV29" s="699"/>
      <c r="CW29" s="699"/>
      <c r="CX29" s="699"/>
      <c r="CY29" s="700"/>
      <c r="CZ29" s="670">
        <v>8.1999999999999993</v>
      </c>
      <c r="DA29" s="701"/>
      <c r="DB29" s="701"/>
      <c r="DC29" s="707"/>
      <c r="DD29" s="674">
        <v>1836388</v>
      </c>
      <c r="DE29" s="699"/>
      <c r="DF29" s="699"/>
      <c r="DG29" s="699"/>
      <c r="DH29" s="699"/>
      <c r="DI29" s="699"/>
      <c r="DJ29" s="699"/>
      <c r="DK29" s="700"/>
      <c r="DL29" s="674">
        <v>1836388</v>
      </c>
      <c r="DM29" s="699"/>
      <c r="DN29" s="699"/>
      <c r="DO29" s="699"/>
      <c r="DP29" s="699"/>
      <c r="DQ29" s="699"/>
      <c r="DR29" s="699"/>
      <c r="DS29" s="699"/>
      <c r="DT29" s="699"/>
      <c r="DU29" s="699"/>
      <c r="DV29" s="700"/>
      <c r="DW29" s="670">
        <v>13.7</v>
      </c>
      <c r="DX29" s="701"/>
      <c r="DY29" s="701"/>
      <c r="DZ29" s="701"/>
      <c r="EA29" s="701"/>
      <c r="EB29" s="701"/>
      <c r="EC29" s="702"/>
    </row>
    <row r="30" spans="2:133" ht="11.25" customHeight="1" x14ac:dyDescent="0.15">
      <c r="B30" s="662" t="s">
        <v>301</v>
      </c>
      <c r="C30" s="663"/>
      <c r="D30" s="663"/>
      <c r="E30" s="663"/>
      <c r="F30" s="663"/>
      <c r="G30" s="663"/>
      <c r="H30" s="663"/>
      <c r="I30" s="663"/>
      <c r="J30" s="663"/>
      <c r="K30" s="663"/>
      <c r="L30" s="663"/>
      <c r="M30" s="663"/>
      <c r="N30" s="663"/>
      <c r="O30" s="663"/>
      <c r="P30" s="663"/>
      <c r="Q30" s="664"/>
      <c r="R30" s="665">
        <v>179920</v>
      </c>
      <c r="S30" s="666"/>
      <c r="T30" s="666"/>
      <c r="U30" s="666"/>
      <c r="V30" s="666"/>
      <c r="W30" s="666"/>
      <c r="X30" s="666"/>
      <c r="Y30" s="667"/>
      <c r="Z30" s="668">
        <v>0.8</v>
      </c>
      <c r="AA30" s="668"/>
      <c r="AB30" s="668"/>
      <c r="AC30" s="668"/>
      <c r="AD30" s="669">
        <v>94751</v>
      </c>
      <c r="AE30" s="669"/>
      <c r="AF30" s="669"/>
      <c r="AG30" s="669"/>
      <c r="AH30" s="669"/>
      <c r="AI30" s="669"/>
      <c r="AJ30" s="669"/>
      <c r="AK30" s="669"/>
      <c r="AL30" s="670">
        <v>0.8</v>
      </c>
      <c r="AM30" s="671"/>
      <c r="AN30" s="671"/>
      <c r="AO30" s="672"/>
      <c r="AP30" s="644" t="s">
        <v>219</v>
      </c>
      <c r="AQ30" s="645"/>
      <c r="AR30" s="645"/>
      <c r="AS30" s="645"/>
      <c r="AT30" s="645"/>
      <c r="AU30" s="645"/>
      <c r="AV30" s="645"/>
      <c r="AW30" s="645"/>
      <c r="AX30" s="645"/>
      <c r="AY30" s="645"/>
      <c r="AZ30" s="645"/>
      <c r="BA30" s="645"/>
      <c r="BB30" s="645"/>
      <c r="BC30" s="645"/>
      <c r="BD30" s="645"/>
      <c r="BE30" s="645"/>
      <c r="BF30" s="646"/>
      <c r="BG30" s="644" t="s">
        <v>302</v>
      </c>
      <c r="BH30" s="712"/>
      <c r="BI30" s="712"/>
      <c r="BJ30" s="712"/>
      <c r="BK30" s="712"/>
      <c r="BL30" s="712"/>
      <c r="BM30" s="712"/>
      <c r="BN30" s="712"/>
      <c r="BO30" s="712"/>
      <c r="BP30" s="712"/>
      <c r="BQ30" s="713"/>
      <c r="BR30" s="644" t="s">
        <v>303</v>
      </c>
      <c r="BS30" s="712"/>
      <c r="BT30" s="712"/>
      <c r="BU30" s="712"/>
      <c r="BV30" s="712"/>
      <c r="BW30" s="712"/>
      <c r="BX30" s="712"/>
      <c r="BY30" s="712"/>
      <c r="BZ30" s="712"/>
      <c r="CA30" s="712"/>
      <c r="CB30" s="713"/>
      <c r="CD30" s="716"/>
      <c r="CE30" s="717"/>
      <c r="CF30" s="680" t="s">
        <v>304</v>
      </c>
      <c r="CG30" s="681"/>
      <c r="CH30" s="681"/>
      <c r="CI30" s="681"/>
      <c r="CJ30" s="681"/>
      <c r="CK30" s="681"/>
      <c r="CL30" s="681"/>
      <c r="CM30" s="681"/>
      <c r="CN30" s="681"/>
      <c r="CO30" s="681"/>
      <c r="CP30" s="681"/>
      <c r="CQ30" s="682"/>
      <c r="CR30" s="665">
        <v>1785801</v>
      </c>
      <c r="CS30" s="666"/>
      <c r="CT30" s="666"/>
      <c r="CU30" s="666"/>
      <c r="CV30" s="666"/>
      <c r="CW30" s="666"/>
      <c r="CX30" s="666"/>
      <c r="CY30" s="667"/>
      <c r="CZ30" s="670">
        <v>8</v>
      </c>
      <c r="DA30" s="701"/>
      <c r="DB30" s="701"/>
      <c r="DC30" s="707"/>
      <c r="DD30" s="674">
        <v>1785801</v>
      </c>
      <c r="DE30" s="666"/>
      <c r="DF30" s="666"/>
      <c r="DG30" s="666"/>
      <c r="DH30" s="666"/>
      <c r="DI30" s="666"/>
      <c r="DJ30" s="666"/>
      <c r="DK30" s="667"/>
      <c r="DL30" s="674">
        <v>1785801</v>
      </c>
      <c r="DM30" s="666"/>
      <c r="DN30" s="666"/>
      <c r="DO30" s="666"/>
      <c r="DP30" s="666"/>
      <c r="DQ30" s="666"/>
      <c r="DR30" s="666"/>
      <c r="DS30" s="666"/>
      <c r="DT30" s="666"/>
      <c r="DU30" s="666"/>
      <c r="DV30" s="667"/>
      <c r="DW30" s="670">
        <v>13.3</v>
      </c>
      <c r="DX30" s="701"/>
      <c r="DY30" s="701"/>
      <c r="DZ30" s="701"/>
      <c r="EA30" s="701"/>
      <c r="EB30" s="701"/>
      <c r="EC30" s="702"/>
    </row>
    <row r="31" spans="2:133" ht="11.25" customHeight="1" x14ac:dyDescent="0.15">
      <c r="B31" s="662" t="s">
        <v>305</v>
      </c>
      <c r="C31" s="663"/>
      <c r="D31" s="663"/>
      <c r="E31" s="663"/>
      <c r="F31" s="663"/>
      <c r="G31" s="663"/>
      <c r="H31" s="663"/>
      <c r="I31" s="663"/>
      <c r="J31" s="663"/>
      <c r="K31" s="663"/>
      <c r="L31" s="663"/>
      <c r="M31" s="663"/>
      <c r="N31" s="663"/>
      <c r="O31" s="663"/>
      <c r="P31" s="663"/>
      <c r="Q31" s="664"/>
      <c r="R31" s="665">
        <v>40828</v>
      </c>
      <c r="S31" s="666"/>
      <c r="T31" s="666"/>
      <c r="U31" s="666"/>
      <c r="V31" s="666"/>
      <c r="W31" s="666"/>
      <c r="X31" s="666"/>
      <c r="Y31" s="667"/>
      <c r="Z31" s="668">
        <v>0.2</v>
      </c>
      <c r="AA31" s="668"/>
      <c r="AB31" s="668"/>
      <c r="AC31" s="668"/>
      <c r="AD31" s="669" t="s">
        <v>126</v>
      </c>
      <c r="AE31" s="669"/>
      <c r="AF31" s="669"/>
      <c r="AG31" s="669"/>
      <c r="AH31" s="669"/>
      <c r="AI31" s="669"/>
      <c r="AJ31" s="669"/>
      <c r="AK31" s="669"/>
      <c r="AL31" s="670" t="s">
        <v>126</v>
      </c>
      <c r="AM31" s="671"/>
      <c r="AN31" s="671"/>
      <c r="AO31" s="672"/>
      <c r="AP31" s="725" t="s">
        <v>306</v>
      </c>
      <c r="AQ31" s="726"/>
      <c r="AR31" s="726"/>
      <c r="AS31" s="726"/>
      <c r="AT31" s="731" t="s">
        <v>307</v>
      </c>
      <c r="AU31" s="360"/>
      <c r="AV31" s="360"/>
      <c r="AW31" s="360"/>
      <c r="AX31" s="651" t="s">
        <v>185</v>
      </c>
      <c r="AY31" s="652"/>
      <c r="AZ31" s="652"/>
      <c r="BA31" s="652"/>
      <c r="BB31" s="652"/>
      <c r="BC31" s="652"/>
      <c r="BD31" s="652"/>
      <c r="BE31" s="652"/>
      <c r="BF31" s="653"/>
      <c r="BG31" s="724">
        <v>99.3</v>
      </c>
      <c r="BH31" s="720"/>
      <c r="BI31" s="720"/>
      <c r="BJ31" s="720"/>
      <c r="BK31" s="720"/>
      <c r="BL31" s="720"/>
      <c r="BM31" s="660">
        <v>96.6</v>
      </c>
      <c r="BN31" s="720"/>
      <c r="BO31" s="720"/>
      <c r="BP31" s="720"/>
      <c r="BQ31" s="721"/>
      <c r="BR31" s="724">
        <v>99.1</v>
      </c>
      <c r="BS31" s="720"/>
      <c r="BT31" s="720"/>
      <c r="BU31" s="720"/>
      <c r="BV31" s="720"/>
      <c r="BW31" s="720"/>
      <c r="BX31" s="660">
        <v>96.5</v>
      </c>
      <c r="BY31" s="720"/>
      <c r="BZ31" s="720"/>
      <c r="CA31" s="720"/>
      <c r="CB31" s="721"/>
      <c r="CD31" s="716"/>
      <c r="CE31" s="717"/>
      <c r="CF31" s="680" t="s">
        <v>308</v>
      </c>
      <c r="CG31" s="681"/>
      <c r="CH31" s="681"/>
      <c r="CI31" s="681"/>
      <c r="CJ31" s="681"/>
      <c r="CK31" s="681"/>
      <c r="CL31" s="681"/>
      <c r="CM31" s="681"/>
      <c r="CN31" s="681"/>
      <c r="CO31" s="681"/>
      <c r="CP31" s="681"/>
      <c r="CQ31" s="682"/>
      <c r="CR31" s="665">
        <v>50587</v>
      </c>
      <c r="CS31" s="699"/>
      <c r="CT31" s="699"/>
      <c r="CU31" s="699"/>
      <c r="CV31" s="699"/>
      <c r="CW31" s="699"/>
      <c r="CX31" s="699"/>
      <c r="CY31" s="700"/>
      <c r="CZ31" s="670">
        <v>0.2</v>
      </c>
      <c r="DA31" s="701"/>
      <c r="DB31" s="701"/>
      <c r="DC31" s="707"/>
      <c r="DD31" s="674">
        <v>50587</v>
      </c>
      <c r="DE31" s="699"/>
      <c r="DF31" s="699"/>
      <c r="DG31" s="699"/>
      <c r="DH31" s="699"/>
      <c r="DI31" s="699"/>
      <c r="DJ31" s="699"/>
      <c r="DK31" s="700"/>
      <c r="DL31" s="674">
        <v>50587</v>
      </c>
      <c r="DM31" s="699"/>
      <c r="DN31" s="699"/>
      <c r="DO31" s="699"/>
      <c r="DP31" s="699"/>
      <c r="DQ31" s="699"/>
      <c r="DR31" s="699"/>
      <c r="DS31" s="699"/>
      <c r="DT31" s="699"/>
      <c r="DU31" s="699"/>
      <c r="DV31" s="700"/>
      <c r="DW31" s="670">
        <v>0.4</v>
      </c>
      <c r="DX31" s="701"/>
      <c r="DY31" s="701"/>
      <c r="DZ31" s="701"/>
      <c r="EA31" s="701"/>
      <c r="EB31" s="701"/>
      <c r="EC31" s="702"/>
    </row>
    <row r="32" spans="2:133" ht="11.25" customHeight="1" x14ac:dyDescent="0.15">
      <c r="B32" s="662" t="s">
        <v>309</v>
      </c>
      <c r="C32" s="663"/>
      <c r="D32" s="663"/>
      <c r="E32" s="663"/>
      <c r="F32" s="663"/>
      <c r="G32" s="663"/>
      <c r="H32" s="663"/>
      <c r="I32" s="663"/>
      <c r="J32" s="663"/>
      <c r="K32" s="663"/>
      <c r="L32" s="663"/>
      <c r="M32" s="663"/>
      <c r="N32" s="663"/>
      <c r="O32" s="663"/>
      <c r="P32" s="663"/>
      <c r="Q32" s="664"/>
      <c r="R32" s="665">
        <v>6372281</v>
      </c>
      <c r="S32" s="666"/>
      <c r="T32" s="666"/>
      <c r="U32" s="666"/>
      <c r="V32" s="666"/>
      <c r="W32" s="666"/>
      <c r="X32" s="666"/>
      <c r="Y32" s="667"/>
      <c r="Z32" s="668">
        <v>27.5</v>
      </c>
      <c r="AA32" s="668"/>
      <c r="AB32" s="668"/>
      <c r="AC32" s="668"/>
      <c r="AD32" s="669" t="s">
        <v>126</v>
      </c>
      <c r="AE32" s="669"/>
      <c r="AF32" s="669"/>
      <c r="AG32" s="669"/>
      <c r="AH32" s="669"/>
      <c r="AI32" s="669"/>
      <c r="AJ32" s="669"/>
      <c r="AK32" s="669"/>
      <c r="AL32" s="670" t="s">
        <v>126</v>
      </c>
      <c r="AM32" s="671"/>
      <c r="AN32" s="671"/>
      <c r="AO32" s="672"/>
      <c r="AP32" s="727"/>
      <c r="AQ32" s="728"/>
      <c r="AR32" s="728"/>
      <c r="AS32" s="728"/>
      <c r="AT32" s="732"/>
      <c r="AU32" s="361" t="s">
        <v>310</v>
      </c>
      <c r="AV32" s="361"/>
      <c r="AW32" s="361"/>
      <c r="AX32" s="662" t="s">
        <v>311</v>
      </c>
      <c r="AY32" s="663"/>
      <c r="AZ32" s="663"/>
      <c r="BA32" s="663"/>
      <c r="BB32" s="663"/>
      <c r="BC32" s="663"/>
      <c r="BD32" s="663"/>
      <c r="BE32" s="663"/>
      <c r="BF32" s="664"/>
      <c r="BG32" s="734">
        <v>99.4</v>
      </c>
      <c r="BH32" s="699"/>
      <c r="BI32" s="699"/>
      <c r="BJ32" s="699"/>
      <c r="BK32" s="699"/>
      <c r="BL32" s="699"/>
      <c r="BM32" s="671">
        <v>98.5</v>
      </c>
      <c r="BN32" s="722"/>
      <c r="BO32" s="722"/>
      <c r="BP32" s="722"/>
      <c r="BQ32" s="723"/>
      <c r="BR32" s="734">
        <v>99.3</v>
      </c>
      <c r="BS32" s="699"/>
      <c r="BT32" s="699"/>
      <c r="BU32" s="699"/>
      <c r="BV32" s="699"/>
      <c r="BW32" s="699"/>
      <c r="BX32" s="671">
        <v>98.4</v>
      </c>
      <c r="BY32" s="722"/>
      <c r="BZ32" s="722"/>
      <c r="CA32" s="722"/>
      <c r="CB32" s="723"/>
      <c r="CD32" s="718"/>
      <c r="CE32" s="719"/>
      <c r="CF32" s="680" t="s">
        <v>312</v>
      </c>
      <c r="CG32" s="681"/>
      <c r="CH32" s="681"/>
      <c r="CI32" s="681"/>
      <c r="CJ32" s="681"/>
      <c r="CK32" s="681"/>
      <c r="CL32" s="681"/>
      <c r="CM32" s="681"/>
      <c r="CN32" s="681"/>
      <c r="CO32" s="681"/>
      <c r="CP32" s="681"/>
      <c r="CQ32" s="682"/>
      <c r="CR32" s="665" t="s">
        <v>126</v>
      </c>
      <c r="CS32" s="666"/>
      <c r="CT32" s="666"/>
      <c r="CU32" s="666"/>
      <c r="CV32" s="666"/>
      <c r="CW32" s="666"/>
      <c r="CX32" s="666"/>
      <c r="CY32" s="667"/>
      <c r="CZ32" s="670" t="s">
        <v>126</v>
      </c>
      <c r="DA32" s="701"/>
      <c r="DB32" s="701"/>
      <c r="DC32" s="707"/>
      <c r="DD32" s="674" t="s">
        <v>126</v>
      </c>
      <c r="DE32" s="666"/>
      <c r="DF32" s="666"/>
      <c r="DG32" s="666"/>
      <c r="DH32" s="666"/>
      <c r="DI32" s="666"/>
      <c r="DJ32" s="666"/>
      <c r="DK32" s="667"/>
      <c r="DL32" s="674" t="s">
        <v>126</v>
      </c>
      <c r="DM32" s="666"/>
      <c r="DN32" s="666"/>
      <c r="DO32" s="666"/>
      <c r="DP32" s="666"/>
      <c r="DQ32" s="666"/>
      <c r="DR32" s="666"/>
      <c r="DS32" s="666"/>
      <c r="DT32" s="666"/>
      <c r="DU32" s="666"/>
      <c r="DV32" s="667"/>
      <c r="DW32" s="670" t="s">
        <v>126</v>
      </c>
      <c r="DX32" s="701"/>
      <c r="DY32" s="701"/>
      <c r="DZ32" s="701"/>
      <c r="EA32" s="701"/>
      <c r="EB32" s="701"/>
      <c r="EC32" s="702"/>
    </row>
    <row r="33" spans="2:133" ht="11.25" customHeight="1" x14ac:dyDescent="0.15">
      <c r="B33" s="703" t="s">
        <v>313</v>
      </c>
      <c r="C33" s="704"/>
      <c r="D33" s="704"/>
      <c r="E33" s="704"/>
      <c r="F33" s="704"/>
      <c r="G33" s="704"/>
      <c r="H33" s="704"/>
      <c r="I33" s="704"/>
      <c r="J33" s="704"/>
      <c r="K33" s="704"/>
      <c r="L33" s="704"/>
      <c r="M33" s="704"/>
      <c r="N33" s="704"/>
      <c r="O33" s="704"/>
      <c r="P33" s="704"/>
      <c r="Q33" s="705"/>
      <c r="R33" s="665" t="s">
        <v>126</v>
      </c>
      <c r="S33" s="666"/>
      <c r="T33" s="666"/>
      <c r="U33" s="666"/>
      <c r="V33" s="666"/>
      <c r="W33" s="666"/>
      <c r="X33" s="666"/>
      <c r="Y33" s="667"/>
      <c r="Z33" s="668" t="s">
        <v>126</v>
      </c>
      <c r="AA33" s="668"/>
      <c r="AB33" s="668"/>
      <c r="AC33" s="668"/>
      <c r="AD33" s="669" t="s">
        <v>126</v>
      </c>
      <c r="AE33" s="669"/>
      <c r="AF33" s="669"/>
      <c r="AG33" s="669"/>
      <c r="AH33" s="669"/>
      <c r="AI33" s="669"/>
      <c r="AJ33" s="669"/>
      <c r="AK33" s="669"/>
      <c r="AL33" s="670" t="s">
        <v>126</v>
      </c>
      <c r="AM33" s="671"/>
      <c r="AN33" s="671"/>
      <c r="AO33" s="672"/>
      <c r="AP33" s="729"/>
      <c r="AQ33" s="730"/>
      <c r="AR33" s="730"/>
      <c r="AS33" s="730"/>
      <c r="AT33" s="733"/>
      <c r="AU33" s="362"/>
      <c r="AV33" s="362"/>
      <c r="AW33" s="362"/>
      <c r="AX33" s="709" t="s">
        <v>314</v>
      </c>
      <c r="AY33" s="710"/>
      <c r="AZ33" s="710"/>
      <c r="BA33" s="710"/>
      <c r="BB33" s="710"/>
      <c r="BC33" s="710"/>
      <c r="BD33" s="710"/>
      <c r="BE33" s="710"/>
      <c r="BF33" s="711"/>
      <c r="BG33" s="735">
        <v>99.2</v>
      </c>
      <c r="BH33" s="736"/>
      <c r="BI33" s="736"/>
      <c r="BJ33" s="736"/>
      <c r="BK33" s="736"/>
      <c r="BL33" s="736"/>
      <c r="BM33" s="737">
        <v>93.9</v>
      </c>
      <c r="BN33" s="736"/>
      <c r="BO33" s="736"/>
      <c r="BP33" s="736"/>
      <c r="BQ33" s="738"/>
      <c r="BR33" s="735">
        <v>98.8</v>
      </c>
      <c r="BS33" s="736"/>
      <c r="BT33" s="736"/>
      <c r="BU33" s="736"/>
      <c r="BV33" s="736"/>
      <c r="BW33" s="736"/>
      <c r="BX33" s="737">
        <v>94.1</v>
      </c>
      <c r="BY33" s="736"/>
      <c r="BZ33" s="736"/>
      <c r="CA33" s="736"/>
      <c r="CB33" s="738"/>
      <c r="CD33" s="680" t="s">
        <v>315</v>
      </c>
      <c r="CE33" s="681"/>
      <c r="CF33" s="681"/>
      <c r="CG33" s="681"/>
      <c r="CH33" s="681"/>
      <c r="CI33" s="681"/>
      <c r="CJ33" s="681"/>
      <c r="CK33" s="681"/>
      <c r="CL33" s="681"/>
      <c r="CM33" s="681"/>
      <c r="CN33" s="681"/>
      <c r="CO33" s="681"/>
      <c r="CP33" s="681"/>
      <c r="CQ33" s="682"/>
      <c r="CR33" s="665">
        <v>8507139</v>
      </c>
      <c r="CS33" s="699"/>
      <c r="CT33" s="699"/>
      <c r="CU33" s="699"/>
      <c r="CV33" s="699"/>
      <c r="CW33" s="699"/>
      <c r="CX33" s="699"/>
      <c r="CY33" s="700"/>
      <c r="CZ33" s="670">
        <v>38</v>
      </c>
      <c r="DA33" s="701"/>
      <c r="DB33" s="701"/>
      <c r="DC33" s="707"/>
      <c r="DD33" s="674">
        <v>6971287</v>
      </c>
      <c r="DE33" s="699"/>
      <c r="DF33" s="699"/>
      <c r="DG33" s="699"/>
      <c r="DH33" s="699"/>
      <c r="DI33" s="699"/>
      <c r="DJ33" s="699"/>
      <c r="DK33" s="700"/>
      <c r="DL33" s="674">
        <v>5820649</v>
      </c>
      <c r="DM33" s="699"/>
      <c r="DN33" s="699"/>
      <c r="DO33" s="699"/>
      <c r="DP33" s="699"/>
      <c r="DQ33" s="699"/>
      <c r="DR33" s="699"/>
      <c r="DS33" s="699"/>
      <c r="DT33" s="699"/>
      <c r="DU33" s="699"/>
      <c r="DV33" s="700"/>
      <c r="DW33" s="670">
        <v>43.4</v>
      </c>
      <c r="DX33" s="701"/>
      <c r="DY33" s="701"/>
      <c r="DZ33" s="701"/>
      <c r="EA33" s="701"/>
      <c r="EB33" s="701"/>
      <c r="EC33" s="702"/>
    </row>
    <row r="34" spans="2:133" ht="11.25" customHeight="1" x14ac:dyDescent="0.15">
      <c r="B34" s="662" t="s">
        <v>316</v>
      </c>
      <c r="C34" s="663"/>
      <c r="D34" s="663"/>
      <c r="E34" s="663"/>
      <c r="F34" s="663"/>
      <c r="G34" s="663"/>
      <c r="H34" s="663"/>
      <c r="I34" s="663"/>
      <c r="J34" s="663"/>
      <c r="K34" s="663"/>
      <c r="L34" s="663"/>
      <c r="M34" s="663"/>
      <c r="N34" s="663"/>
      <c r="O34" s="663"/>
      <c r="P34" s="663"/>
      <c r="Q34" s="664"/>
      <c r="R34" s="665">
        <v>1929596</v>
      </c>
      <c r="S34" s="666"/>
      <c r="T34" s="666"/>
      <c r="U34" s="666"/>
      <c r="V34" s="666"/>
      <c r="W34" s="666"/>
      <c r="X34" s="666"/>
      <c r="Y34" s="667"/>
      <c r="Z34" s="668">
        <v>8.3000000000000007</v>
      </c>
      <c r="AA34" s="668"/>
      <c r="AB34" s="668"/>
      <c r="AC34" s="668"/>
      <c r="AD34" s="669" t="s">
        <v>126</v>
      </c>
      <c r="AE34" s="669"/>
      <c r="AF34" s="669"/>
      <c r="AG34" s="669"/>
      <c r="AH34" s="669"/>
      <c r="AI34" s="669"/>
      <c r="AJ34" s="669"/>
      <c r="AK34" s="669"/>
      <c r="AL34" s="670" t="s">
        <v>126</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317</v>
      </c>
      <c r="CE34" s="681"/>
      <c r="CF34" s="681"/>
      <c r="CG34" s="681"/>
      <c r="CH34" s="681"/>
      <c r="CI34" s="681"/>
      <c r="CJ34" s="681"/>
      <c r="CK34" s="681"/>
      <c r="CL34" s="681"/>
      <c r="CM34" s="681"/>
      <c r="CN34" s="681"/>
      <c r="CO34" s="681"/>
      <c r="CP34" s="681"/>
      <c r="CQ34" s="682"/>
      <c r="CR34" s="665">
        <v>3890802</v>
      </c>
      <c r="CS34" s="666"/>
      <c r="CT34" s="666"/>
      <c r="CU34" s="666"/>
      <c r="CV34" s="666"/>
      <c r="CW34" s="666"/>
      <c r="CX34" s="666"/>
      <c r="CY34" s="667"/>
      <c r="CZ34" s="670">
        <v>17.399999999999999</v>
      </c>
      <c r="DA34" s="701"/>
      <c r="DB34" s="701"/>
      <c r="DC34" s="707"/>
      <c r="DD34" s="674">
        <v>2971828</v>
      </c>
      <c r="DE34" s="666"/>
      <c r="DF34" s="666"/>
      <c r="DG34" s="666"/>
      <c r="DH34" s="666"/>
      <c r="DI34" s="666"/>
      <c r="DJ34" s="666"/>
      <c r="DK34" s="667"/>
      <c r="DL34" s="674">
        <v>2645429</v>
      </c>
      <c r="DM34" s="666"/>
      <c r="DN34" s="666"/>
      <c r="DO34" s="666"/>
      <c r="DP34" s="666"/>
      <c r="DQ34" s="666"/>
      <c r="DR34" s="666"/>
      <c r="DS34" s="666"/>
      <c r="DT34" s="666"/>
      <c r="DU34" s="666"/>
      <c r="DV34" s="667"/>
      <c r="DW34" s="670">
        <v>19.7</v>
      </c>
      <c r="DX34" s="701"/>
      <c r="DY34" s="701"/>
      <c r="DZ34" s="701"/>
      <c r="EA34" s="701"/>
      <c r="EB34" s="701"/>
      <c r="EC34" s="702"/>
    </row>
    <row r="35" spans="2:133" ht="11.25" customHeight="1" x14ac:dyDescent="0.15">
      <c r="B35" s="662" t="s">
        <v>318</v>
      </c>
      <c r="C35" s="663"/>
      <c r="D35" s="663"/>
      <c r="E35" s="663"/>
      <c r="F35" s="663"/>
      <c r="G35" s="663"/>
      <c r="H35" s="663"/>
      <c r="I35" s="663"/>
      <c r="J35" s="663"/>
      <c r="K35" s="663"/>
      <c r="L35" s="663"/>
      <c r="M35" s="663"/>
      <c r="N35" s="663"/>
      <c r="O35" s="663"/>
      <c r="P35" s="663"/>
      <c r="Q35" s="664"/>
      <c r="R35" s="665">
        <v>19252</v>
      </c>
      <c r="S35" s="666"/>
      <c r="T35" s="666"/>
      <c r="U35" s="666"/>
      <c r="V35" s="666"/>
      <c r="W35" s="666"/>
      <c r="X35" s="666"/>
      <c r="Y35" s="667"/>
      <c r="Z35" s="668">
        <v>0.1</v>
      </c>
      <c r="AA35" s="668"/>
      <c r="AB35" s="668"/>
      <c r="AC35" s="668"/>
      <c r="AD35" s="669">
        <v>2327</v>
      </c>
      <c r="AE35" s="669"/>
      <c r="AF35" s="669"/>
      <c r="AG35" s="669"/>
      <c r="AH35" s="669"/>
      <c r="AI35" s="669"/>
      <c r="AJ35" s="669"/>
      <c r="AK35" s="669"/>
      <c r="AL35" s="670">
        <v>0</v>
      </c>
      <c r="AM35" s="671"/>
      <c r="AN35" s="671"/>
      <c r="AO35" s="672"/>
      <c r="AP35" s="218"/>
      <c r="AQ35" s="644" t="s">
        <v>319</v>
      </c>
      <c r="AR35" s="645"/>
      <c r="AS35" s="645"/>
      <c r="AT35" s="645"/>
      <c r="AU35" s="645"/>
      <c r="AV35" s="645"/>
      <c r="AW35" s="645"/>
      <c r="AX35" s="645"/>
      <c r="AY35" s="645"/>
      <c r="AZ35" s="645"/>
      <c r="BA35" s="645"/>
      <c r="BB35" s="645"/>
      <c r="BC35" s="645"/>
      <c r="BD35" s="645"/>
      <c r="BE35" s="645"/>
      <c r="BF35" s="646"/>
      <c r="BG35" s="644" t="s">
        <v>320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321</v>
      </c>
      <c r="CE35" s="681"/>
      <c r="CF35" s="681"/>
      <c r="CG35" s="681"/>
      <c r="CH35" s="681"/>
      <c r="CI35" s="681"/>
      <c r="CJ35" s="681"/>
      <c r="CK35" s="681"/>
      <c r="CL35" s="681"/>
      <c r="CM35" s="681"/>
      <c r="CN35" s="681"/>
      <c r="CO35" s="681"/>
      <c r="CP35" s="681"/>
      <c r="CQ35" s="682"/>
      <c r="CR35" s="665">
        <v>27467</v>
      </c>
      <c r="CS35" s="699"/>
      <c r="CT35" s="699"/>
      <c r="CU35" s="699"/>
      <c r="CV35" s="699"/>
      <c r="CW35" s="699"/>
      <c r="CX35" s="699"/>
      <c r="CY35" s="700"/>
      <c r="CZ35" s="670">
        <v>0.1</v>
      </c>
      <c r="DA35" s="701"/>
      <c r="DB35" s="701"/>
      <c r="DC35" s="707"/>
      <c r="DD35" s="674">
        <v>27467</v>
      </c>
      <c r="DE35" s="699"/>
      <c r="DF35" s="699"/>
      <c r="DG35" s="699"/>
      <c r="DH35" s="699"/>
      <c r="DI35" s="699"/>
      <c r="DJ35" s="699"/>
      <c r="DK35" s="700"/>
      <c r="DL35" s="674">
        <v>27467</v>
      </c>
      <c r="DM35" s="699"/>
      <c r="DN35" s="699"/>
      <c r="DO35" s="699"/>
      <c r="DP35" s="699"/>
      <c r="DQ35" s="699"/>
      <c r="DR35" s="699"/>
      <c r="DS35" s="699"/>
      <c r="DT35" s="699"/>
      <c r="DU35" s="699"/>
      <c r="DV35" s="700"/>
      <c r="DW35" s="670">
        <v>0.2</v>
      </c>
      <c r="DX35" s="701"/>
      <c r="DY35" s="701"/>
      <c r="DZ35" s="701"/>
      <c r="EA35" s="701"/>
      <c r="EB35" s="701"/>
      <c r="EC35" s="702"/>
    </row>
    <row r="36" spans="2:133" ht="11.25" customHeight="1" x14ac:dyDescent="0.15">
      <c r="B36" s="662" t="s">
        <v>322</v>
      </c>
      <c r="C36" s="663"/>
      <c r="D36" s="663"/>
      <c r="E36" s="663"/>
      <c r="F36" s="663"/>
      <c r="G36" s="663"/>
      <c r="H36" s="663"/>
      <c r="I36" s="663"/>
      <c r="J36" s="663"/>
      <c r="K36" s="663"/>
      <c r="L36" s="663"/>
      <c r="M36" s="663"/>
      <c r="N36" s="663"/>
      <c r="O36" s="663"/>
      <c r="P36" s="663"/>
      <c r="Q36" s="664"/>
      <c r="R36" s="665">
        <v>21511</v>
      </c>
      <c r="S36" s="666"/>
      <c r="T36" s="666"/>
      <c r="U36" s="666"/>
      <c r="V36" s="666"/>
      <c r="W36" s="666"/>
      <c r="X36" s="666"/>
      <c r="Y36" s="667"/>
      <c r="Z36" s="668">
        <v>0.1</v>
      </c>
      <c r="AA36" s="668"/>
      <c r="AB36" s="668"/>
      <c r="AC36" s="668"/>
      <c r="AD36" s="669" t="s">
        <v>126</v>
      </c>
      <c r="AE36" s="669"/>
      <c r="AF36" s="669"/>
      <c r="AG36" s="669"/>
      <c r="AH36" s="669"/>
      <c r="AI36" s="669"/>
      <c r="AJ36" s="669"/>
      <c r="AK36" s="669"/>
      <c r="AL36" s="670" t="s">
        <v>126</v>
      </c>
      <c r="AM36" s="671"/>
      <c r="AN36" s="671"/>
      <c r="AO36" s="672"/>
      <c r="AP36" s="218"/>
      <c r="AQ36" s="739" t="s">
        <v>323</v>
      </c>
      <c r="AR36" s="740"/>
      <c r="AS36" s="740"/>
      <c r="AT36" s="740"/>
      <c r="AU36" s="740"/>
      <c r="AV36" s="740"/>
      <c r="AW36" s="740"/>
      <c r="AX36" s="740"/>
      <c r="AY36" s="741"/>
      <c r="AZ36" s="654">
        <v>2467919</v>
      </c>
      <c r="BA36" s="655"/>
      <c r="BB36" s="655"/>
      <c r="BC36" s="655"/>
      <c r="BD36" s="655"/>
      <c r="BE36" s="655"/>
      <c r="BF36" s="742"/>
      <c r="BG36" s="676" t="s">
        <v>324</v>
      </c>
      <c r="BH36" s="677"/>
      <c r="BI36" s="677"/>
      <c r="BJ36" s="677"/>
      <c r="BK36" s="677"/>
      <c r="BL36" s="677"/>
      <c r="BM36" s="677"/>
      <c r="BN36" s="677"/>
      <c r="BO36" s="677"/>
      <c r="BP36" s="677"/>
      <c r="BQ36" s="677"/>
      <c r="BR36" s="677"/>
      <c r="BS36" s="677"/>
      <c r="BT36" s="677"/>
      <c r="BU36" s="678"/>
      <c r="BV36" s="654">
        <v>210034</v>
      </c>
      <c r="BW36" s="655"/>
      <c r="BX36" s="655"/>
      <c r="BY36" s="655"/>
      <c r="BZ36" s="655"/>
      <c r="CA36" s="655"/>
      <c r="CB36" s="742"/>
      <c r="CD36" s="680" t="s">
        <v>325</v>
      </c>
      <c r="CE36" s="681"/>
      <c r="CF36" s="681"/>
      <c r="CG36" s="681"/>
      <c r="CH36" s="681"/>
      <c r="CI36" s="681"/>
      <c r="CJ36" s="681"/>
      <c r="CK36" s="681"/>
      <c r="CL36" s="681"/>
      <c r="CM36" s="681"/>
      <c r="CN36" s="681"/>
      <c r="CO36" s="681"/>
      <c r="CP36" s="681"/>
      <c r="CQ36" s="682"/>
      <c r="CR36" s="665">
        <v>2366145</v>
      </c>
      <c r="CS36" s="666"/>
      <c r="CT36" s="666"/>
      <c r="CU36" s="666"/>
      <c r="CV36" s="666"/>
      <c r="CW36" s="666"/>
      <c r="CX36" s="666"/>
      <c r="CY36" s="667"/>
      <c r="CZ36" s="670">
        <v>10.6</v>
      </c>
      <c r="DA36" s="701"/>
      <c r="DB36" s="701"/>
      <c r="DC36" s="707"/>
      <c r="DD36" s="674">
        <v>2199674</v>
      </c>
      <c r="DE36" s="666"/>
      <c r="DF36" s="666"/>
      <c r="DG36" s="666"/>
      <c r="DH36" s="666"/>
      <c r="DI36" s="666"/>
      <c r="DJ36" s="666"/>
      <c r="DK36" s="667"/>
      <c r="DL36" s="674">
        <v>1546312</v>
      </c>
      <c r="DM36" s="666"/>
      <c r="DN36" s="666"/>
      <c r="DO36" s="666"/>
      <c r="DP36" s="666"/>
      <c r="DQ36" s="666"/>
      <c r="DR36" s="666"/>
      <c r="DS36" s="666"/>
      <c r="DT36" s="666"/>
      <c r="DU36" s="666"/>
      <c r="DV36" s="667"/>
      <c r="DW36" s="670">
        <v>11.5</v>
      </c>
      <c r="DX36" s="701"/>
      <c r="DY36" s="701"/>
      <c r="DZ36" s="701"/>
      <c r="EA36" s="701"/>
      <c r="EB36" s="701"/>
      <c r="EC36" s="702"/>
    </row>
    <row r="37" spans="2:133" ht="11.25" customHeight="1" x14ac:dyDescent="0.15">
      <c r="B37" s="662" t="s">
        <v>326</v>
      </c>
      <c r="C37" s="663"/>
      <c r="D37" s="663"/>
      <c r="E37" s="663"/>
      <c r="F37" s="663"/>
      <c r="G37" s="663"/>
      <c r="H37" s="663"/>
      <c r="I37" s="663"/>
      <c r="J37" s="663"/>
      <c r="K37" s="663"/>
      <c r="L37" s="663"/>
      <c r="M37" s="663"/>
      <c r="N37" s="663"/>
      <c r="O37" s="663"/>
      <c r="P37" s="663"/>
      <c r="Q37" s="664"/>
      <c r="R37" s="665">
        <v>19460</v>
      </c>
      <c r="S37" s="666"/>
      <c r="T37" s="666"/>
      <c r="U37" s="666"/>
      <c r="V37" s="666"/>
      <c r="W37" s="666"/>
      <c r="X37" s="666"/>
      <c r="Y37" s="667"/>
      <c r="Z37" s="668">
        <v>0.1</v>
      </c>
      <c r="AA37" s="668"/>
      <c r="AB37" s="668"/>
      <c r="AC37" s="668"/>
      <c r="AD37" s="669" t="s">
        <v>126</v>
      </c>
      <c r="AE37" s="669"/>
      <c r="AF37" s="669"/>
      <c r="AG37" s="669"/>
      <c r="AH37" s="669"/>
      <c r="AI37" s="669"/>
      <c r="AJ37" s="669"/>
      <c r="AK37" s="669"/>
      <c r="AL37" s="670" t="s">
        <v>126</v>
      </c>
      <c r="AM37" s="671"/>
      <c r="AN37" s="671"/>
      <c r="AO37" s="672"/>
      <c r="AQ37" s="743" t="s">
        <v>327</v>
      </c>
      <c r="AR37" s="744"/>
      <c r="AS37" s="744"/>
      <c r="AT37" s="744"/>
      <c r="AU37" s="744"/>
      <c r="AV37" s="744"/>
      <c r="AW37" s="744"/>
      <c r="AX37" s="744"/>
      <c r="AY37" s="745"/>
      <c r="AZ37" s="665">
        <v>371065</v>
      </c>
      <c r="BA37" s="666"/>
      <c r="BB37" s="666"/>
      <c r="BC37" s="666"/>
      <c r="BD37" s="699"/>
      <c r="BE37" s="699"/>
      <c r="BF37" s="723"/>
      <c r="BG37" s="680" t="s">
        <v>328</v>
      </c>
      <c r="BH37" s="681"/>
      <c r="BI37" s="681"/>
      <c r="BJ37" s="681"/>
      <c r="BK37" s="681"/>
      <c r="BL37" s="681"/>
      <c r="BM37" s="681"/>
      <c r="BN37" s="681"/>
      <c r="BO37" s="681"/>
      <c r="BP37" s="681"/>
      <c r="BQ37" s="681"/>
      <c r="BR37" s="681"/>
      <c r="BS37" s="681"/>
      <c r="BT37" s="681"/>
      <c r="BU37" s="682"/>
      <c r="BV37" s="665">
        <v>158658</v>
      </c>
      <c r="BW37" s="666"/>
      <c r="BX37" s="666"/>
      <c r="BY37" s="666"/>
      <c r="BZ37" s="666"/>
      <c r="CA37" s="666"/>
      <c r="CB37" s="675"/>
      <c r="CD37" s="680" t="s">
        <v>329</v>
      </c>
      <c r="CE37" s="681"/>
      <c r="CF37" s="681"/>
      <c r="CG37" s="681"/>
      <c r="CH37" s="681"/>
      <c r="CI37" s="681"/>
      <c r="CJ37" s="681"/>
      <c r="CK37" s="681"/>
      <c r="CL37" s="681"/>
      <c r="CM37" s="681"/>
      <c r="CN37" s="681"/>
      <c r="CO37" s="681"/>
      <c r="CP37" s="681"/>
      <c r="CQ37" s="682"/>
      <c r="CR37" s="665">
        <v>318502</v>
      </c>
      <c r="CS37" s="699"/>
      <c r="CT37" s="699"/>
      <c r="CU37" s="699"/>
      <c r="CV37" s="699"/>
      <c r="CW37" s="699"/>
      <c r="CX37" s="699"/>
      <c r="CY37" s="700"/>
      <c r="CZ37" s="670">
        <v>1.4</v>
      </c>
      <c r="DA37" s="701"/>
      <c r="DB37" s="701"/>
      <c r="DC37" s="707"/>
      <c r="DD37" s="674">
        <v>318502</v>
      </c>
      <c r="DE37" s="699"/>
      <c r="DF37" s="699"/>
      <c r="DG37" s="699"/>
      <c r="DH37" s="699"/>
      <c r="DI37" s="699"/>
      <c r="DJ37" s="699"/>
      <c r="DK37" s="700"/>
      <c r="DL37" s="674">
        <v>240654</v>
      </c>
      <c r="DM37" s="699"/>
      <c r="DN37" s="699"/>
      <c r="DO37" s="699"/>
      <c r="DP37" s="699"/>
      <c r="DQ37" s="699"/>
      <c r="DR37" s="699"/>
      <c r="DS37" s="699"/>
      <c r="DT37" s="699"/>
      <c r="DU37" s="699"/>
      <c r="DV37" s="700"/>
      <c r="DW37" s="670">
        <v>1.8</v>
      </c>
      <c r="DX37" s="701"/>
      <c r="DY37" s="701"/>
      <c r="DZ37" s="701"/>
      <c r="EA37" s="701"/>
      <c r="EB37" s="701"/>
      <c r="EC37" s="702"/>
    </row>
    <row r="38" spans="2:133" ht="11.25" customHeight="1" x14ac:dyDescent="0.15">
      <c r="B38" s="662" t="s">
        <v>330</v>
      </c>
      <c r="C38" s="663"/>
      <c r="D38" s="663"/>
      <c r="E38" s="663"/>
      <c r="F38" s="663"/>
      <c r="G38" s="663"/>
      <c r="H38" s="663"/>
      <c r="I38" s="663"/>
      <c r="J38" s="663"/>
      <c r="K38" s="663"/>
      <c r="L38" s="663"/>
      <c r="M38" s="663"/>
      <c r="N38" s="663"/>
      <c r="O38" s="663"/>
      <c r="P38" s="663"/>
      <c r="Q38" s="664"/>
      <c r="R38" s="665">
        <v>166715</v>
      </c>
      <c r="S38" s="666"/>
      <c r="T38" s="666"/>
      <c r="U38" s="666"/>
      <c r="V38" s="666"/>
      <c r="W38" s="666"/>
      <c r="X38" s="666"/>
      <c r="Y38" s="667"/>
      <c r="Z38" s="668">
        <v>0.7</v>
      </c>
      <c r="AA38" s="668"/>
      <c r="AB38" s="668"/>
      <c r="AC38" s="668"/>
      <c r="AD38" s="669" t="s">
        <v>126</v>
      </c>
      <c r="AE38" s="669"/>
      <c r="AF38" s="669"/>
      <c r="AG38" s="669"/>
      <c r="AH38" s="669"/>
      <c r="AI38" s="669"/>
      <c r="AJ38" s="669"/>
      <c r="AK38" s="669"/>
      <c r="AL38" s="670" t="s">
        <v>126</v>
      </c>
      <c r="AM38" s="671"/>
      <c r="AN38" s="671"/>
      <c r="AO38" s="672"/>
      <c r="AQ38" s="743" t="s">
        <v>331</v>
      </c>
      <c r="AR38" s="744"/>
      <c r="AS38" s="744"/>
      <c r="AT38" s="744"/>
      <c r="AU38" s="744"/>
      <c r="AV38" s="744"/>
      <c r="AW38" s="744"/>
      <c r="AX38" s="744"/>
      <c r="AY38" s="745"/>
      <c r="AZ38" s="665" t="s">
        <v>126</v>
      </c>
      <c r="BA38" s="666"/>
      <c r="BB38" s="666"/>
      <c r="BC38" s="666"/>
      <c r="BD38" s="699"/>
      <c r="BE38" s="699"/>
      <c r="BF38" s="723"/>
      <c r="BG38" s="680" t="s">
        <v>332</v>
      </c>
      <c r="BH38" s="681"/>
      <c r="BI38" s="681"/>
      <c r="BJ38" s="681"/>
      <c r="BK38" s="681"/>
      <c r="BL38" s="681"/>
      <c r="BM38" s="681"/>
      <c r="BN38" s="681"/>
      <c r="BO38" s="681"/>
      <c r="BP38" s="681"/>
      <c r="BQ38" s="681"/>
      <c r="BR38" s="681"/>
      <c r="BS38" s="681"/>
      <c r="BT38" s="681"/>
      <c r="BU38" s="682"/>
      <c r="BV38" s="665">
        <v>7371</v>
      </c>
      <c r="BW38" s="666"/>
      <c r="BX38" s="666"/>
      <c r="BY38" s="666"/>
      <c r="BZ38" s="666"/>
      <c r="CA38" s="666"/>
      <c r="CB38" s="675"/>
      <c r="CD38" s="680" t="s">
        <v>333</v>
      </c>
      <c r="CE38" s="681"/>
      <c r="CF38" s="681"/>
      <c r="CG38" s="681"/>
      <c r="CH38" s="681"/>
      <c r="CI38" s="681"/>
      <c r="CJ38" s="681"/>
      <c r="CK38" s="681"/>
      <c r="CL38" s="681"/>
      <c r="CM38" s="681"/>
      <c r="CN38" s="681"/>
      <c r="CO38" s="681"/>
      <c r="CP38" s="681"/>
      <c r="CQ38" s="682"/>
      <c r="CR38" s="665">
        <v>2096854</v>
      </c>
      <c r="CS38" s="666"/>
      <c r="CT38" s="666"/>
      <c r="CU38" s="666"/>
      <c r="CV38" s="666"/>
      <c r="CW38" s="666"/>
      <c r="CX38" s="666"/>
      <c r="CY38" s="667"/>
      <c r="CZ38" s="670">
        <v>9.4</v>
      </c>
      <c r="DA38" s="701"/>
      <c r="DB38" s="701"/>
      <c r="DC38" s="707"/>
      <c r="DD38" s="674">
        <v>1659948</v>
      </c>
      <c r="DE38" s="666"/>
      <c r="DF38" s="666"/>
      <c r="DG38" s="666"/>
      <c r="DH38" s="666"/>
      <c r="DI38" s="666"/>
      <c r="DJ38" s="666"/>
      <c r="DK38" s="667"/>
      <c r="DL38" s="674">
        <v>1601441</v>
      </c>
      <c r="DM38" s="666"/>
      <c r="DN38" s="666"/>
      <c r="DO38" s="666"/>
      <c r="DP38" s="666"/>
      <c r="DQ38" s="666"/>
      <c r="DR38" s="666"/>
      <c r="DS38" s="666"/>
      <c r="DT38" s="666"/>
      <c r="DU38" s="666"/>
      <c r="DV38" s="667"/>
      <c r="DW38" s="670">
        <v>12</v>
      </c>
      <c r="DX38" s="701"/>
      <c r="DY38" s="701"/>
      <c r="DZ38" s="701"/>
      <c r="EA38" s="701"/>
      <c r="EB38" s="701"/>
      <c r="EC38" s="702"/>
    </row>
    <row r="39" spans="2:133" ht="11.25" customHeight="1" x14ac:dyDescent="0.15">
      <c r="B39" s="662" t="s">
        <v>334</v>
      </c>
      <c r="C39" s="663"/>
      <c r="D39" s="663"/>
      <c r="E39" s="663"/>
      <c r="F39" s="663"/>
      <c r="G39" s="663"/>
      <c r="H39" s="663"/>
      <c r="I39" s="663"/>
      <c r="J39" s="663"/>
      <c r="K39" s="663"/>
      <c r="L39" s="663"/>
      <c r="M39" s="663"/>
      <c r="N39" s="663"/>
      <c r="O39" s="663"/>
      <c r="P39" s="663"/>
      <c r="Q39" s="664"/>
      <c r="R39" s="665">
        <v>192547</v>
      </c>
      <c r="S39" s="666"/>
      <c r="T39" s="666"/>
      <c r="U39" s="666"/>
      <c r="V39" s="666"/>
      <c r="W39" s="666"/>
      <c r="X39" s="666"/>
      <c r="Y39" s="667"/>
      <c r="Z39" s="668">
        <v>0.8</v>
      </c>
      <c r="AA39" s="668"/>
      <c r="AB39" s="668"/>
      <c r="AC39" s="668"/>
      <c r="AD39" s="669">
        <v>3339</v>
      </c>
      <c r="AE39" s="669"/>
      <c r="AF39" s="669"/>
      <c r="AG39" s="669"/>
      <c r="AH39" s="669"/>
      <c r="AI39" s="669"/>
      <c r="AJ39" s="669"/>
      <c r="AK39" s="669"/>
      <c r="AL39" s="670">
        <v>0</v>
      </c>
      <c r="AM39" s="671"/>
      <c r="AN39" s="671"/>
      <c r="AO39" s="672"/>
      <c r="AQ39" s="743" t="s">
        <v>335</v>
      </c>
      <c r="AR39" s="744"/>
      <c r="AS39" s="744"/>
      <c r="AT39" s="744"/>
      <c r="AU39" s="744"/>
      <c r="AV39" s="744"/>
      <c r="AW39" s="744"/>
      <c r="AX39" s="744"/>
      <c r="AY39" s="745"/>
      <c r="AZ39" s="665" t="s">
        <v>126</v>
      </c>
      <c r="BA39" s="666"/>
      <c r="BB39" s="666"/>
      <c r="BC39" s="666"/>
      <c r="BD39" s="699"/>
      <c r="BE39" s="699"/>
      <c r="BF39" s="723"/>
      <c r="BG39" s="680" t="s">
        <v>336</v>
      </c>
      <c r="BH39" s="681"/>
      <c r="BI39" s="681"/>
      <c r="BJ39" s="681"/>
      <c r="BK39" s="681"/>
      <c r="BL39" s="681"/>
      <c r="BM39" s="681"/>
      <c r="BN39" s="681"/>
      <c r="BO39" s="681"/>
      <c r="BP39" s="681"/>
      <c r="BQ39" s="681"/>
      <c r="BR39" s="681"/>
      <c r="BS39" s="681"/>
      <c r="BT39" s="681"/>
      <c r="BU39" s="682"/>
      <c r="BV39" s="665">
        <v>11292</v>
      </c>
      <c r="BW39" s="666"/>
      <c r="BX39" s="666"/>
      <c r="BY39" s="666"/>
      <c r="BZ39" s="666"/>
      <c r="CA39" s="666"/>
      <c r="CB39" s="675"/>
      <c r="CD39" s="680" t="s">
        <v>337</v>
      </c>
      <c r="CE39" s="681"/>
      <c r="CF39" s="681"/>
      <c r="CG39" s="681"/>
      <c r="CH39" s="681"/>
      <c r="CI39" s="681"/>
      <c r="CJ39" s="681"/>
      <c r="CK39" s="681"/>
      <c r="CL39" s="681"/>
      <c r="CM39" s="681"/>
      <c r="CN39" s="681"/>
      <c r="CO39" s="681"/>
      <c r="CP39" s="681"/>
      <c r="CQ39" s="682"/>
      <c r="CR39" s="665">
        <v>125439</v>
      </c>
      <c r="CS39" s="699"/>
      <c r="CT39" s="699"/>
      <c r="CU39" s="699"/>
      <c r="CV39" s="699"/>
      <c r="CW39" s="699"/>
      <c r="CX39" s="699"/>
      <c r="CY39" s="700"/>
      <c r="CZ39" s="670">
        <v>0.6</v>
      </c>
      <c r="DA39" s="701"/>
      <c r="DB39" s="701"/>
      <c r="DC39" s="707"/>
      <c r="DD39" s="674">
        <v>112082</v>
      </c>
      <c r="DE39" s="699"/>
      <c r="DF39" s="699"/>
      <c r="DG39" s="699"/>
      <c r="DH39" s="699"/>
      <c r="DI39" s="699"/>
      <c r="DJ39" s="699"/>
      <c r="DK39" s="700"/>
      <c r="DL39" s="674" t="s">
        <v>126</v>
      </c>
      <c r="DM39" s="699"/>
      <c r="DN39" s="699"/>
      <c r="DO39" s="699"/>
      <c r="DP39" s="699"/>
      <c r="DQ39" s="699"/>
      <c r="DR39" s="699"/>
      <c r="DS39" s="699"/>
      <c r="DT39" s="699"/>
      <c r="DU39" s="699"/>
      <c r="DV39" s="700"/>
      <c r="DW39" s="670" t="s">
        <v>126</v>
      </c>
      <c r="DX39" s="701"/>
      <c r="DY39" s="701"/>
      <c r="DZ39" s="701"/>
      <c r="EA39" s="701"/>
      <c r="EB39" s="701"/>
      <c r="EC39" s="702"/>
    </row>
    <row r="40" spans="2:133" ht="11.25" customHeight="1" x14ac:dyDescent="0.15">
      <c r="B40" s="662" t="s">
        <v>338</v>
      </c>
      <c r="C40" s="663"/>
      <c r="D40" s="663"/>
      <c r="E40" s="663"/>
      <c r="F40" s="663"/>
      <c r="G40" s="663"/>
      <c r="H40" s="663"/>
      <c r="I40" s="663"/>
      <c r="J40" s="663"/>
      <c r="K40" s="663"/>
      <c r="L40" s="663"/>
      <c r="M40" s="663"/>
      <c r="N40" s="663"/>
      <c r="O40" s="663"/>
      <c r="P40" s="663"/>
      <c r="Q40" s="664"/>
      <c r="R40" s="665">
        <v>1081600</v>
      </c>
      <c r="S40" s="666"/>
      <c r="T40" s="666"/>
      <c r="U40" s="666"/>
      <c r="V40" s="666"/>
      <c r="W40" s="666"/>
      <c r="X40" s="666"/>
      <c r="Y40" s="667"/>
      <c r="Z40" s="668">
        <v>4.7</v>
      </c>
      <c r="AA40" s="668"/>
      <c r="AB40" s="668"/>
      <c r="AC40" s="668"/>
      <c r="AD40" s="669" t="s">
        <v>126</v>
      </c>
      <c r="AE40" s="669"/>
      <c r="AF40" s="669"/>
      <c r="AG40" s="669"/>
      <c r="AH40" s="669"/>
      <c r="AI40" s="669"/>
      <c r="AJ40" s="669"/>
      <c r="AK40" s="669"/>
      <c r="AL40" s="670" t="s">
        <v>126</v>
      </c>
      <c r="AM40" s="671"/>
      <c r="AN40" s="671"/>
      <c r="AO40" s="672"/>
      <c r="AQ40" s="743" t="s">
        <v>339</v>
      </c>
      <c r="AR40" s="744"/>
      <c r="AS40" s="744"/>
      <c r="AT40" s="744"/>
      <c r="AU40" s="744"/>
      <c r="AV40" s="744"/>
      <c r="AW40" s="744"/>
      <c r="AX40" s="744"/>
      <c r="AY40" s="745"/>
      <c r="AZ40" s="665" t="s">
        <v>126</v>
      </c>
      <c r="BA40" s="666"/>
      <c r="BB40" s="666"/>
      <c r="BC40" s="666"/>
      <c r="BD40" s="699"/>
      <c r="BE40" s="699"/>
      <c r="BF40" s="723"/>
      <c r="BG40" s="746" t="s">
        <v>340</v>
      </c>
      <c r="BH40" s="747"/>
      <c r="BI40" s="747"/>
      <c r="BJ40" s="747"/>
      <c r="BK40" s="747"/>
      <c r="BL40" s="363"/>
      <c r="BM40" s="681" t="s">
        <v>341</v>
      </c>
      <c r="BN40" s="681"/>
      <c r="BO40" s="681"/>
      <c r="BP40" s="681"/>
      <c r="BQ40" s="681"/>
      <c r="BR40" s="681"/>
      <c r="BS40" s="681"/>
      <c r="BT40" s="681"/>
      <c r="BU40" s="682"/>
      <c r="BV40" s="665">
        <v>109</v>
      </c>
      <c r="BW40" s="666"/>
      <c r="BX40" s="666"/>
      <c r="BY40" s="666"/>
      <c r="BZ40" s="666"/>
      <c r="CA40" s="666"/>
      <c r="CB40" s="675"/>
      <c r="CD40" s="680" t="s">
        <v>342</v>
      </c>
      <c r="CE40" s="681"/>
      <c r="CF40" s="681"/>
      <c r="CG40" s="681"/>
      <c r="CH40" s="681"/>
      <c r="CI40" s="681"/>
      <c r="CJ40" s="681"/>
      <c r="CK40" s="681"/>
      <c r="CL40" s="681"/>
      <c r="CM40" s="681"/>
      <c r="CN40" s="681"/>
      <c r="CO40" s="681"/>
      <c r="CP40" s="681"/>
      <c r="CQ40" s="682"/>
      <c r="CR40" s="665">
        <v>432</v>
      </c>
      <c r="CS40" s="666"/>
      <c r="CT40" s="666"/>
      <c r="CU40" s="666"/>
      <c r="CV40" s="666"/>
      <c r="CW40" s="666"/>
      <c r="CX40" s="666"/>
      <c r="CY40" s="667"/>
      <c r="CZ40" s="670">
        <v>0</v>
      </c>
      <c r="DA40" s="701"/>
      <c r="DB40" s="701"/>
      <c r="DC40" s="707"/>
      <c r="DD40" s="674">
        <v>288</v>
      </c>
      <c r="DE40" s="666"/>
      <c r="DF40" s="666"/>
      <c r="DG40" s="666"/>
      <c r="DH40" s="666"/>
      <c r="DI40" s="666"/>
      <c r="DJ40" s="666"/>
      <c r="DK40" s="667"/>
      <c r="DL40" s="674" t="s">
        <v>126</v>
      </c>
      <c r="DM40" s="666"/>
      <c r="DN40" s="666"/>
      <c r="DO40" s="666"/>
      <c r="DP40" s="666"/>
      <c r="DQ40" s="666"/>
      <c r="DR40" s="666"/>
      <c r="DS40" s="666"/>
      <c r="DT40" s="666"/>
      <c r="DU40" s="666"/>
      <c r="DV40" s="667"/>
      <c r="DW40" s="670" t="s">
        <v>126</v>
      </c>
      <c r="DX40" s="701"/>
      <c r="DY40" s="701"/>
      <c r="DZ40" s="701"/>
      <c r="EA40" s="701"/>
      <c r="EB40" s="701"/>
      <c r="EC40" s="702"/>
    </row>
    <row r="41" spans="2:133" ht="11.25" customHeight="1" x14ac:dyDescent="0.15">
      <c r="B41" s="662" t="s">
        <v>343</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68" t="s">
        <v>126</v>
      </c>
      <c r="AA41" s="668"/>
      <c r="AB41" s="668"/>
      <c r="AC41" s="668"/>
      <c r="AD41" s="669" t="s">
        <v>126</v>
      </c>
      <c r="AE41" s="669"/>
      <c r="AF41" s="669"/>
      <c r="AG41" s="669"/>
      <c r="AH41" s="669"/>
      <c r="AI41" s="669"/>
      <c r="AJ41" s="669"/>
      <c r="AK41" s="669"/>
      <c r="AL41" s="670" t="s">
        <v>126</v>
      </c>
      <c r="AM41" s="671"/>
      <c r="AN41" s="671"/>
      <c r="AO41" s="672"/>
      <c r="AQ41" s="743" t="s">
        <v>344</v>
      </c>
      <c r="AR41" s="744"/>
      <c r="AS41" s="744"/>
      <c r="AT41" s="744"/>
      <c r="AU41" s="744"/>
      <c r="AV41" s="744"/>
      <c r="AW41" s="744"/>
      <c r="AX41" s="744"/>
      <c r="AY41" s="745"/>
      <c r="AZ41" s="665">
        <v>504749</v>
      </c>
      <c r="BA41" s="666"/>
      <c r="BB41" s="666"/>
      <c r="BC41" s="666"/>
      <c r="BD41" s="699"/>
      <c r="BE41" s="699"/>
      <c r="BF41" s="723"/>
      <c r="BG41" s="746"/>
      <c r="BH41" s="747"/>
      <c r="BI41" s="747"/>
      <c r="BJ41" s="747"/>
      <c r="BK41" s="747"/>
      <c r="BL41" s="363"/>
      <c r="BM41" s="681" t="s">
        <v>345</v>
      </c>
      <c r="BN41" s="681"/>
      <c r="BO41" s="681"/>
      <c r="BP41" s="681"/>
      <c r="BQ41" s="681"/>
      <c r="BR41" s="681"/>
      <c r="BS41" s="681"/>
      <c r="BT41" s="681"/>
      <c r="BU41" s="682"/>
      <c r="BV41" s="665" t="s">
        <v>126</v>
      </c>
      <c r="BW41" s="666"/>
      <c r="BX41" s="666"/>
      <c r="BY41" s="666"/>
      <c r="BZ41" s="666"/>
      <c r="CA41" s="666"/>
      <c r="CB41" s="675"/>
      <c r="CD41" s="680" t="s">
        <v>346</v>
      </c>
      <c r="CE41" s="681"/>
      <c r="CF41" s="681"/>
      <c r="CG41" s="681"/>
      <c r="CH41" s="681"/>
      <c r="CI41" s="681"/>
      <c r="CJ41" s="681"/>
      <c r="CK41" s="681"/>
      <c r="CL41" s="681"/>
      <c r="CM41" s="681"/>
      <c r="CN41" s="681"/>
      <c r="CO41" s="681"/>
      <c r="CP41" s="681"/>
      <c r="CQ41" s="682"/>
      <c r="CR41" s="665" t="s">
        <v>126</v>
      </c>
      <c r="CS41" s="699"/>
      <c r="CT41" s="699"/>
      <c r="CU41" s="699"/>
      <c r="CV41" s="699"/>
      <c r="CW41" s="699"/>
      <c r="CX41" s="699"/>
      <c r="CY41" s="700"/>
      <c r="CZ41" s="670" t="s">
        <v>126</v>
      </c>
      <c r="DA41" s="701"/>
      <c r="DB41" s="701"/>
      <c r="DC41" s="707"/>
      <c r="DD41" s="674" t="s">
        <v>126</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347</v>
      </c>
      <c r="C42" s="663"/>
      <c r="D42" s="663"/>
      <c r="E42" s="663"/>
      <c r="F42" s="663"/>
      <c r="G42" s="663"/>
      <c r="H42" s="663"/>
      <c r="I42" s="663"/>
      <c r="J42" s="663"/>
      <c r="K42" s="663"/>
      <c r="L42" s="663"/>
      <c r="M42" s="663"/>
      <c r="N42" s="663"/>
      <c r="O42" s="663"/>
      <c r="P42" s="663"/>
      <c r="Q42" s="664"/>
      <c r="R42" s="665" t="s">
        <v>126</v>
      </c>
      <c r="S42" s="666"/>
      <c r="T42" s="666"/>
      <c r="U42" s="666"/>
      <c r="V42" s="666"/>
      <c r="W42" s="666"/>
      <c r="X42" s="666"/>
      <c r="Y42" s="667"/>
      <c r="Z42" s="668" t="s">
        <v>126</v>
      </c>
      <c r="AA42" s="668"/>
      <c r="AB42" s="668"/>
      <c r="AC42" s="668"/>
      <c r="AD42" s="669" t="s">
        <v>126</v>
      </c>
      <c r="AE42" s="669"/>
      <c r="AF42" s="669"/>
      <c r="AG42" s="669"/>
      <c r="AH42" s="669"/>
      <c r="AI42" s="669"/>
      <c r="AJ42" s="669"/>
      <c r="AK42" s="669"/>
      <c r="AL42" s="670" t="s">
        <v>126</v>
      </c>
      <c r="AM42" s="671"/>
      <c r="AN42" s="671"/>
      <c r="AO42" s="672"/>
      <c r="AQ42" s="753" t="s">
        <v>348</v>
      </c>
      <c r="AR42" s="754"/>
      <c r="AS42" s="754"/>
      <c r="AT42" s="754"/>
      <c r="AU42" s="754"/>
      <c r="AV42" s="754"/>
      <c r="AW42" s="754"/>
      <c r="AX42" s="754"/>
      <c r="AY42" s="755"/>
      <c r="AZ42" s="759">
        <v>1592105</v>
      </c>
      <c r="BA42" s="760"/>
      <c r="BB42" s="760"/>
      <c r="BC42" s="760"/>
      <c r="BD42" s="736"/>
      <c r="BE42" s="736"/>
      <c r="BF42" s="738"/>
      <c r="BG42" s="748"/>
      <c r="BH42" s="749"/>
      <c r="BI42" s="749"/>
      <c r="BJ42" s="749"/>
      <c r="BK42" s="749"/>
      <c r="BL42" s="364"/>
      <c r="BM42" s="691" t="s">
        <v>349</v>
      </c>
      <c r="BN42" s="691"/>
      <c r="BO42" s="691"/>
      <c r="BP42" s="691"/>
      <c r="BQ42" s="691"/>
      <c r="BR42" s="691"/>
      <c r="BS42" s="691"/>
      <c r="BT42" s="691"/>
      <c r="BU42" s="692"/>
      <c r="BV42" s="759">
        <v>376</v>
      </c>
      <c r="BW42" s="760"/>
      <c r="BX42" s="760"/>
      <c r="BY42" s="760"/>
      <c r="BZ42" s="760"/>
      <c r="CA42" s="760"/>
      <c r="CB42" s="772"/>
      <c r="CD42" s="662" t="s">
        <v>350</v>
      </c>
      <c r="CE42" s="663"/>
      <c r="CF42" s="663"/>
      <c r="CG42" s="663"/>
      <c r="CH42" s="663"/>
      <c r="CI42" s="663"/>
      <c r="CJ42" s="663"/>
      <c r="CK42" s="663"/>
      <c r="CL42" s="663"/>
      <c r="CM42" s="663"/>
      <c r="CN42" s="663"/>
      <c r="CO42" s="663"/>
      <c r="CP42" s="663"/>
      <c r="CQ42" s="664"/>
      <c r="CR42" s="665">
        <v>787719</v>
      </c>
      <c r="CS42" s="699"/>
      <c r="CT42" s="699"/>
      <c r="CU42" s="699"/>
      <c r="CV42" s="699"/>
      <c r="CW42" s="699"/>
      <c r="CX42" s="699"/>
      <c r="CY42" s="700"/>
      <c r="CZ42" s="670">
        <v>3.5</v>
      </c>
      <c r="DA42" s="701"/>
      <c r="DB42" s="701"/>
      <c r="DC42" s="707"/>
      <c r="DD42" s="674">
        <v>250312</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351</v>
      </c>
      <c r="C43" s="663"/>
      <c r="D43" s="663"/>
      <c r="E43" s="663"/>
      <c r="F43" s="663"/>
      <c r="G43" s="663"/>
      <c r="H43" s="663"/>
      <c r="I43" s="663"/>
      <c r="J43" s="663"/>
      <c r="K43" s="663"/>
      <c r="L43" s="663"/>
      <c r="M43" s="663"/>
      <c r="N43" s="663"/>
      <c r="O43" s="663"/>
      <c r="P43" s="663"/>
      <c r="Q43" s="664"/>
      <c r="R43" s="665">
        <v>845200</v>
      </c>
      <c r="S43" s="666"/>
      <c r="T43" s="666"/>
      <c r="U43" s="666"/>
      <c r="V43" s="666"/>
      <c r="W43" s="666"/>
      <c r="X43" s="666"/>
      <c r="Y43" s="667"/>
      <c r="Z43" s="668">
        <v>3.6</v>
      </c>
      <c r="AA43" s="668"/>
      <c r="AB43" s="668"/>
      <c r="AC43" s="668"/>
      <c r="AD43" s="669" t="s">
        <v>126</v>
      </c>
      <c r="AE43" s="669"/>
      <c r="AF43" s="669"/>
      <c r="AG43" s="669"/>
      <c r="AH43" s="669"/>
      <c r="AI43" s="669"/>
      <c r="AJ43" s="669"/>
      <c r="AK43" s="669"/>
      <c r="AL43" s="670" t="s">
        <v>126</v>
      </c>
      <c r="AM43" s="671"/>
      <c r="AN43" s="671"/>
      <c r="AO43" s="672"/>
      <c r="BV43" s="219"/>
      <c r="BW43" s="219"/>
      <c r="BX43" s="219"/>
      <c r="BY43" s="219"/>
      <c r="BZ43" s="219"/>
      <c r="CA43" s="219"/>
      <c r="CB43" s="219"/>
      <c r="CD43" s="662" t="s">
        <v>352</v>
      </c>
      <c r="CE43" s="663"/>
      <c r="CF43" s="663"/>
      <c r="CG43" s="663"/>
      <c r="CH43" s="663"/>
      <c r="CI43" s="663"/>
      <c r="CJ43" s="663"/>
      <c r="CK43" s="663"/>
      <c r="CL43" s="663"/>
      <c r="CM43" s="663"/>
      <c r="CN43" s="663"/>
      <c r="CO43" s="663"/>
      <c r="CP43" s="663"/>
      <c r="CQ43" s="664"/>
      <c r="CR43" s="665">
        <v>37354</v>
      </c>
      <c r="CS43" s="699"/>
      <c r="CT43" s="699"/>
      <c r="CU43" s="699"/>
      <c r="CV43" s="699"/>
      <c r="CW43" s="699"/>
      <c r="CX43" s="699"/>
      <c r="CY43" s="700"/>
      <c r="CZ43" s="670">
        <v>0.2</v>
      </c>
      <c r="DA43" s="701"/>
      <c r="DB43" s="701"/>
      <c r="DC43" s="707"/>
      <c r="DD43" s="674">
        <v>37354</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353</v>
      </c>
      <c r="C44" s="710"/>
      <c r="D44" s="710"/>
      <c r="E44" s="710"/>
      <c r="F44" s="710"/>
      <c r="G44" s="710"/>
      <c r="H44" s="710"/>
      <c r="I44" s="710"/>
      <c r="J44" s="710"/>
      <c r="K44" s="710"/>
      <c r="L44" s="710"/>
      <c r="M44" s="710"/>
      <c r="N44" s="710"/>
      <c r="O44" s="710"/>
      <c r="P44" s="710"/>
      <c r="Q44" s="711"/>
      <c r="R44" s="759">
        <v>23200352</v>
      </c>
      <c r="S44" s="760"/>
      <c r="T44" s="760"/>
      <c r="U44" s="760"/>
      <c r="V44" s="760"/>
      <c r="W44" s="760"/>
      <c r="X44" s="760"/>
      <c r="Y44" s="761"/>
      <c r="Z44" s="762">
        <v>100</v>
      </c>
      <c r="AA44" s="762"/>
      <c r="AB44" s="762"/>
      <c r="AC44" s="762"/>
      <c r="AD44" s="763">
        <v>12551762</v>
      </c>
      <c r="AE44" s="763"/>
      <c r="AF44" s="763"/>
      <c r="AG44" s="763"/>
      <c r="AH44" s="763"/>
      <c r="AI44" s="763"/>
      <c r="AJ44" s="763"/>
      <c r="AK44" s="763"/>
      <c r="AL44" s="764">
        <v>100</v>
      </c>
      <c r="AM44" s="737"/>
      <c r="AN44" s="737"/>
      <c r="AO44" s="765"/>
      <c r="CD44" s="766" t="s">
        <v>300</v>
      </c>
      <c r="CE44" s="767"/>
      <c r="CF44" s="662" t="s">
        <v>354</v>
      </c>
      <c r="CG44" s="663"/>
      <c r="CH44" s="663"/>
      <c r="CI44" s="663"/>
      <c r="CJ44" s="663"/>
      <c r="CK44" s="663"/>
      <c r="CL44" s="663"/>
      <c r="CM44" s="663"/>
      <c r="CN44" s="663"/>
      <c r="CO44" s="663"/>
      <c r="CP44" s="663"/>
      <c r="CQ44" s="664"/>
      <c r="CR44" s="665">
        <v>787719</v>
      </c>
      <c r="CS44" s="666"/>
      <c r="CT44" s="666"/>
      <c r="CU44" s="666"/>
      <c r="CV44" s="666"/>
      <c r="CW44" s="666"/>
      <c r="CX44" s="666"/>
      <c r="CY44" s="667"/>
      <c r="CZ44" s="670">
        <v>3.5</v>
      </c>
      <c r="DA44" s="671"/>
      <c r="DB44" s="671"/>
      <c r="DC44" s="683"/>
      <c r="DD44" s="674">
        <v>250312</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355</v>
      </c>
      <c r="CG45" s="663"/>
      <c r="CH45" s="663"/>
      <c r="CI45" s="663"/>
      <c r="CJ45" s="663"/>
      <c r="CK45" s="663"/>
      <c r="CL45" s="663"/>
      <c r="CM45" s="663"/>
      <c r="CN45" s="663"/>
      <c r="CO45" s="663"/>
      <c r="CP45" s="663"/>
      <c r="CQ45" s="664"/>
      <c r="CR45" s="665">
        <v>385198</v>
      </c>
      <c r="CS45" s="699"/>
      <c r="CT45" s="699"/>
      <c r="CU45" s="699"/>
      <c r="CV45" s="699"/>
      <c r="CW45" s="699"/>
      <c r="CX45" s="699"/>
      <c r="CY45" s="700"/>
      <c r="CZ45" s="670">
        <v>1.7</v>
      </c>
      <c r="DA45" s="701"/>
      <c r="DB45" s="701"/>
      <c r="DC45" s="707"/>
      <c r="DD45" s="674">
        <v>33758</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357</v>
      </c>
      <c r="CG46" s="663"/>
      <c r="CH46" s="663"/>
      <c r="CI46" s="663"/>
      <c r="CJ46" s="663"/>
      <c r="CK46" s="663"/>
      <c r="CL46" s="663"/>
      <c r="CM46" s="663"/>
      <c r="CN46" s="663"/>
      <c r="CO46" s="663"/>
      <c r="CP46" s="663"/>
      <c r="CQ46" s="664"/>
      <c r="CR46" s="665">
        <v>347467</v>
      </c>
      <c r="CS46" s="666"/>
      <c r="CT46" s="666"/>
      <c r="CU46" s="666"/>
      <c r="CV46" s="666"/>
      <c r="CW46" s="666"/>
      <c r="CX46" s="666"/>
      <c r="CY46" s="667"/>
      <c r="CZ46" s="670">
        <v>1.6</v>
      </c>
      <c r="DA46" s="671"/>
      <c r="DB46" s="671"/>
      <c r="DC46" s="683"/>
      <c r="DD46" s="674">
        <v>215950</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358</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359</v>
      </c>
      <c r="CG47" s="663"/>
      <c r="CH47" s="663"/>
      <c r="CI47" s="663"/>
      <c r="CJ47" s="663"/>
      <c r="CK47" s="663"/>
      <c r="CL47" s="663"/>
      <c r="CM47" s="663"/>
      <c r="CN47" s="663"/>
      <c r="CO47" s="663"/>
      <c r="CP47" s="663"/>
      <c r="CQ47" s="664"/>
      <c r="CR47" s="665" t="s">
        <v>126</v>
      </c>
      <c r="CS47" s="699"/>
      <c r="CT47" s="699"/>
      <c r="CU47" s="699"/>
      <c r="CV47" s="699"/>
      <c r="CW47" s="699"/>
      <c r="CX47" s="699"/>
      <c r="CY47" s="700"/>
      <c r="CZ47" s="670" t="s">
        <v>126</v>
      </c>
      <c r="DA47" s="701"/>
      <c r="DB47" s="701"/>
      <c r="DC47" s="707"/>
      <c r="DD47" s="674" t="s">
        <v>126</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360</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361</v>
      </c>
      <c r="CG48" s="663"/>
      <c r="CH48" s="663"/>
      <c r="CI48" s="663"/>
      <c r="CJ48" s="663"/>
      <c r="CK48" s="663"/>
      <c r="CL48" s="663"/>
      <c r="CM48" s="663"/>
      <c r="CN48" s="663"/>
      <c r="CO48" s="663"/>
      <c r="CP48" s="663"/>
      <c r="CQ48" s="664"/>
      <c r="CR48" s="665" t="s">
        <v>126</v>
      </c>
      <c r="CS48" s="666"/>
      <c r="CT48" s="666"/>
      <c r="CU48" s="666"/>
      <c r="CV48" s="666"/>
      <c r="CW48" s="666"/>
      <c r="CX48" s="666"/>
      <c r="CY48" s="667"/>
      <c r="CZ48" s="670" t="s">
        <v>126</v>
      </c>
      <c r="DA48" s="671"/>
      <c r="DB48" s="671"/>
      <c r="DC48" s="683"/>
      <c r="DD48" s="674" t="s">
        <v>126</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362</v>
      </c>
      <c r="CE49" s="710"/>
      <c r="CF49" s="710"/>
      <c r="CG49" s="710"/>
      <c r="CH49" s="710"/>
      <c r="CI49" s="710"/>
      <c r="CJ49" s="710"/>
      <c r="CK49" s="710"/>
      <c r="CL49" s="710"/>
      <c r="CM49" s="710"/>
      <c r="CN49" s="710"/>
      <c r="CO49" s="710"/>
      <c r="CP49" s="710"/>
      <c r="CQ49" s="711"/>
      <c r="CR49" s="759">
        <v>22365988</v>
      </c>
      <c r="CS49" s="736"/>
      <c r="CT49" s="736"/>
      <c r="CU49" s="736"/>
      <c r="CV49" s="736"/>
      <c r="CW49" s="736"/>
      <c r="CX49" s="736"/>
      <c r="CY49" s="773"/>
      <c r="CZ49" s="764">
        <v>100</v>
      </c>
      <c r="DA49" s="774"/>
      <c r="DB49" s="774"/>
      <c r="DC49" s="775"/>
      <c r="DD49" s="776">
        <v>13957092</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363</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364</v>
      </c>
      <c r="DK2" s="1156"/>
      <c r="DL2" s="1156"/>
      <c r="DM2" s="1156"/>
      <c r="DN2" s="1156"/>
      <c r="DO2" s="1157"/>
      <c r="DP2" s="224"/>
      <c r="DQ2" s="1155" t="s">
        <v>365</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366</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367</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368</v>
      </c>
      <c r="B5" s="1060"/>
      <c r="C5" s="1060"/>
      <c r="D5" s="1060"/>
      <c r="E5" s="1060"/>
      <c r="F5" s="1060"/>
      <c r="G5" s="1060"/>
      <c r="H5" s="1060"/>
      <c r="I5" s="1060"/>
      <c r="J5" s="1060"/>
      <c r="K5" s="1060"/>
      <c r="L5" s="1060"/>
      <c r="M5" s="1060"/>
      <c r="N5" s="1060"/>
      <c r="O5" s="1060"/>
      <c r="P5" s="1061"/>
      <c r="Q5" s="1065" t="s">
        <v>369</v>
      </c>
      <c r="R5" s="1066"/>
      <c r="S5" s="1066"/>
      <c r="T5" s="1066"/>
      <c r="U5" s="1067"/>
      <c r="V5" s="1065" t="s">
        <v>370</v>
      </c>
      <c r="W5" s="1066"/>
      <c r="X5" s="1066"/>
      <c r="Y5" s="1066"/>
      <c r="Z5" s="1067"/>
      <c r="AA5" s="1065" t="s">
        <v>371</v>
      </c>
      <c r="AB5" s="1066"/>
      <c r="AC5" s="1066"/>
      <c r="AD5" s="1066"/>
      <c r="AE5" s="1066"/>
      <c r="AF5" s="1158" t="s">
        <v>372</v>
      </c>
      <c r="AG5" s="1066"/>
      <c r="AH5" s="1066"/>
      <c r="AI5" s="1066"/>
      <c r="AJ5" s="1079"/>
      <c r="AK5" s="1066" t="s">
        <v>373</v>
      </c>
      <c r="AL5" s="1066"/>
      <c r="AM5" s="1066"/>
      <c r="AN5" s="1066"/>
      <c r="AO5" s="1067"/>
      <c r="AP5" s="1065" t="s">
        <v>374</v>
      </c>
      <c r="AQ5" s="1066"/>
      <c r="AR5" s="1066"/>
      <c r="AS5" s="1066"/>
      <c r="AT5" s="1067"/>
      <c r="AU5" s="1065" t="s">
        <v>375</v>
      </c>
      <c r="AV5" s="1066"/>
      <c r="AW5" s="1066"/>
      <c r="AX5" s="1066"/>
      <c r="AY5" s="1079"/>
      <c r="AZ5" s="228"/>
      <c r="BA5" s="228"/>
      <c r="BB5" s="228"/>
      <c r="BC5" s="228"/>
      <c r="BD5" s="228"/>
      <c r="BE5" s="229"/>
      <c r="BF5" s="229"/>
      <c r="BG5" s="229"/>
      <c r="BH5" s="229"/>
      <c r="BI5" s="229"/>
      <c r="BJ5" s="229"/>
      <c r="BK5" s="229"/>
      <c r="BL5" s="229"/>
      <c r="BM5" s="229"/>
      <c r="BN5" s="229"/>
      <c r="BO5" s="229"/>
      <c r="BP5" s="229"/>
      <c r="BQ5" s="1059" t="s">
        <v>376</v>
      </c>
      <c r="BR5" s="1060"/>
      <c r="BS5" s="1060"/>
      <c r="BT5" s="1060"/>
      <c r="BU5" s="1060"/>
      <c r="BV5" s="1060"/>
      <c r="BW5" s="1060"/>
      <c r="BX5" s="1060"/>
      <c r="BY5" s="1060"/>
      <c r="BZ5" s="1060"/>
      <c r="CA5" s="1060"/>
      <c r="CB5" s="1060"/>
      <c r="CC5" s="1060"/>
      <c r="CD5" s="1060"/>
      <c r="CE5" s="1060"/>
      <c r="CF5" s="1060"/>
      <c r="CG5" s="1061"/>
      <c r="CH5" s="1065" t="s">
        <v>377</v>
      </c>
      <c r="CI5" s="1066"/>
      <c r="CJ5" s="1066"/>
      <c r="CK5" s="1066"/>
      <c r="CL5" s="1067"/>
      <c r="CM5" s="1065" t="s">
        <v>378</v>
      </c>
      <c r="CN5" s="1066"/>
      <c r="CO5" s="1066"/>
      <c r="CP5" s="1066"/>
      <c r="CQ5" s="1067"/>
      <c r="CR5" s="1065" t="s">
        <v>379</v>
      </c>
      <c r="CS5" s="1066"/>
      <c r="CT5" s="1066"/>
      <c r="CU5" s="1066"/>
      <c r="CV5" s="1067"/>
      <c r="CW5" s="1065" t="s">
        <v>380</v>
      </c>
      <c r="CX5" s="1066"/>
      <c r="CY5" s="1066"/>
      <c r="CZ5" s="1066"/>
      <c r="DA5" s="1067"/>
      <c r="DB5" s="1065" t="s">
        <v>381</v>
      </c>
      <c r="DC5" s="1066"/>
      <c r="DD5" s="1066"/>
      <c r="DE5" s="1066"/>
      <c r="DF5" s="1067"/>
      <c r="DG5" s="1148" t="s">
        <v>382</v>
      </c>
      <c r="DH5" s="1149"/>
      <c r="DI5" s="1149"/>
      <c r="DJ5" s="1149"/>
      <c r="DK5" s="1150"/>
      <c r="DL5" s="1148" t="s">
        <v>383</v>
      </c>
      <c r="DM5" s="1149"/>
      <c r="DN5" s="1149"/>
      <c r="DO5" s="1149"/>
      <c r="DP5" s="1150"/>
      <c r="DQ5" s="1065" t="s">
        <v>384</v>
      </c>
      <c r="DR5" s="1066"/>
      <c r="DS5" s="1066"/>
      <c r="DT5" s="1066"/>
      <c r="DU5" s="1067"/>
      <c r="DV5" s="1065" t="s">
        <v>375</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385</v>
      </c>
      <c r="C7" s="1112"/>
      <c r="D7" s="1112"/>
      <c r="E7" s="1112"/>
      <c r="F7" s="1112"/>
      <c r="G7" s="1112"/>
      <c r="H7" s="1112"/>
      <c r="I7" s="1112"/>
      <c r="J7" s="1112"/>
      <c r="K7" s="1112"/>
      <c r="L7" s="1112"/>
      <c r="M7" s="1112"/>
      <c r="N7" s="1112"/>
      <c r="O7" s="1112"/>
      <c r="P7" s="1113"/>
      <c r="Q7" s="1166">
        <v>23390</v>
      </c>
      <c r="R7" s="1167"/>
      <c r="S7" s="1167"/>
      <c r="T7" s="1167"/>
      <c r="U7" s="1167"/>
      <c r="V7" s="1167">
        <v>22555</v>
      </c>
      <c r="W7" s="1167"/>
      <c r="X7" s="1167"/>
      <c r="Y7" s="1167"/>
      <c r="Z7" s="1167"/>
      <c r="AA7" s="1167">
        <v>834</v>
      </c>
      <c r="AB7" s="1167"/>
      <c r="AC7" s="1167"/>
      <c r="AD7" s="1167"/>
      <c r="AE7" s="1168"/>
      <c r="AF7" s="1169">
        <v>823</v>
      </c>
      <c r="AG7" s="1170"/>
      <c r="AH7" s="1170"/>
      <c r="AI7" s="1170"/>
      <c r="AJ7" s="1171"/>
      <c r="AK7" s="1172">
        <v>19</v>
      </c>
      <c r="AL7" s="1173"/>
      <c r="AM7" s="1173"/>
      <c r="AN7" s="1173"/>
      <c r="AO7" s="1173"/>
      <c r="AP7" s="1173">
        <v>16511</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590</v>
      </c>
      <c r="BT7" s="1164"/>
      <c r="BU7" s="1164"/>
      <c r="BV7" s="1164"/>
      <c r="BW7" s="1164"/>
      <c r="BX7" s="1164"/>
      <c r="BY7" s="1164"/>
      <c r="BZ7" s="1164"/>
      <c r="CA7" s="1164"/>
      <c r="CB7" s="1164"/>
      <c r="CC7" s="1164"/>
      <c r="CD7" s="1164"/>
      <c r="CE7" s="1164"/>
      <c r="CF7" s="1164"/>
      <c r="CG7" s="1176"/>
      <c r="CH7" s="1160">
        <v>-10</v>
      </c>
      <c r="CI7" s="1161"/>
      <c r="CJ7" s="1161"/>
      <c r="CK7" s="1161"/>
      <c r="CL7" s="1162"/>
      <c r="CM7" s="1160">
        <v>330</v>
      </c>
      <c r="CN7" s="1161"/>
      <c r="CO7" s="1161"/>
      <c r="CP7" s="1161"/>
      <c r="CQ7" s="1162"/>
      <c r="CR7" s="1160">
        <v>300</v>
      </c>
      <c r="CS7" s="1161"/>
      <c r="CT7" s="1161"/>
      <c r="CU7" s="1161"/>
      <c r="CV7" s="1162"/>
      <c r="CW7" s="1160">
        <v>1</v>
      </c>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0"/>
    </row>
    <row r="8" spans="1:131" s="231" customFormat="1" ht="26.25" customHeight="1" x14ac:dyDescent="0.15">
      <c r="A8" s="234">
        <v>2</v>
      </c>
      <c r="B8" s="1094" t="s">
        <v>386</v>
      </c>
      <c r="C8" s="1095"/>
      <c r="D8" s="1095"/>
      <c r="E8" s="1095"/>
      <c r="F8" s="1095"/>
      <c r="G8" s="1095"/>
      <c r="H8" s="1095"/>
      <c r="I8" s="1095"/>
      <c r="J8" s="1095"/>
      <c r="K8" s="1095"/>
      <c r="L8" s="1095"/>
      <c r="M8" s="1095"/>
      <c r="N8" s="1095"/>
      <c r="O8" s="1095"/>
      <c r="P8" s="1096"/>
      <c r="Q8" s="1102">
        <v>0</v>
      </c>
      <c r="R8" s="1103"/>
      <c r="S8" s="1103"/>
      <c r="T8" s="1103"/>
      <c r="U8" s="1103"/>
      <c r="V8" s="1103">
        <v>0</v>
      </c>
      <c r="W8" s="1103"/>
      <c r="X8" s="1103"/>
      <c r="Y8" s="1103"/>
      <c r="Z8" s="1103"/>
      <c r="AA8" s="1103">
        <v>0</v>
      </c>
      <c r="AB8" s="1103"/>
      <c r="AC8" s="1103"/>
      <c r="AD8" s="1103"/>
      <c r="AE8" s="1104"/>
      <c r="AF8" s="1099" t="s">
        <v>387</v>
      </c>
      <c r="AG8" s="1100"/>
      <c r="AH8" s="1100"/>
      <c r="AI8" s="1100"/>
      <c r="AJ8" s="1101"/>
      <c r="AK8" s="1144">
        <v>0</v>
      </c>
      <c r="AL8" s="1145"/>
      <c r="AM8" s="1145"/>
      <c r="AN8" s="1145"/>
      <c r="AO8" s="1145"/>
      <c r="AP8" s="1145">
        <v>0</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388</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389</v>
      </c>
      <c r="B23" s="1001" t="s">
        <v>390</v>
      </c>
      <c r="C23" s="1002"/>
      <c r="D23" s="1002"/>
      <c r="E23" s="1002"/>
      <c r="F23" s="1002"/>
      <c r="G23" s="1002"/>
      <c r="H23" s="1002"/>
      <c r="I23" s="1002"/>
      <c r="J23" s="1002"/>
      <c r="K23" s="1002"/>
      <c r="L23" s="1002"/>
      <c r="M23" s="1002"/>
      <c r="N23" s="1002"/>
      <c r="O23" s="1002"/>
      <c r="P23" s="1012"/>
      <c r="Q23" s="1131">
        <v>23200</v>
      </c>
      <c r="R23" s="1125"/>
      <c r="S23" s="1125"/>
      <c r="T23" s="1125"/>
      <c r="U23" s="1125"/>
      <c r="V23" s="1125">
        <v>22366</v>
      </c>
      <c r="W23" s="1125"/>
      <c r="X23" s="1125"/>
      <c r="Y23" s="1125"/>
      <c r="Z23" s="1125"/>
      <c r="AA23" s="1125">
        <v>834</v>
      </c>
      <c r="AB23" s="1125"/>
      <c r="AC23" s="1125"/>
      <c r="AD23" s="1125"/>
      <c r="AE23" s="1132"/>
      <c r="AF23" s="1133">
        <v>823</v>
      </c>
      <c r="AG23" s="1125"/>
      <c r="AH23" s="1125"/>
      <c r="AI23" s="1125"/>
      <c r="AJ23" s="1134"/>
      <c r="AK23" s="1135"/>
      <c r="AL23" s="1136"/>
      <c r="AM23" s="1136"/>
      <c r="AN23" s="1136"/>
      <c r="AO23" s="1136"/>
      <c r="AP23" s="1125">
        <v>16511</v>
      </c>
      <c r="AQ23" s="1125"/>
      <c r="AR23" s="1125"/>
      <c r="AS23" s="1125"/>
      <c r="AT23" s="1125"/>
      <c r="AU23" s="1126"/>
      <c r="AV23" s="1126"/>
      <c r="AW23" s="1126"/>
      <c r="AX23" s="1126"/>
      <c r="AY23" s="1127"/>
      <c r="AZ23" s="1128" t="s">
        <v>391</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368</v>
      </c>
      <c r="B26" s="1060"/>
      <c r="C26" s="1060"/>
      <c r="D26" s="1060"/>
      <c r="E26" s="1060"/>
      <c r="F26" s="1060"/>
      <c r="G26" s="1060"/>
      <c r="H26" s="1060"/>
      <c r="I26" s="1060"/>
      <c r="J26" s="1060"/>
      <c r="K26" s="1060"/>
      <c r="L26" s="1060"/>
      <c r="M26" s="1060"/>
      <c r="N26" s="1060"/>
      <c r="O26" s="1060"/>
      <c r="P26" s="1061"/>
      <c r="Q26" s="1065" t="s">
        <v>394</v>
      </c>
      <c r="R26" s="1066"/>
      <c r="S26" s="1066"/>
      <c r="T26" s="1066"/>
      <c r="U26" s="1067"/>
      <c r="V26" s="1065" t="s">
        <v>395</v>
      </c>
      <c r="W26" s="1066"/>
      <c r="X26" s="1066"/>
      <c r="Y26" s="1066"/>
      <c r="Z26" s="1067"/>
      <c r="AA26" s="1065" t="s">
        <v>396</v>
      </c>
      <c r="AB26" s="1066"/>
      <c r="AC26" s="1066"/>
      <c r="AD26" s="1066"/>
      <c r="AE26" s="1066"/>
      <c r="AF26" s="1119" t="s">
        <v>397</v>
      </c>
      <c r="AG26" s="1072"/>
      <c r="AH26" s="1072"/>
      <c r="AI26" s="1072"/>
      <c r="AJ26" s="1120"/>
      <c r="AK26" s="1066" t="s">
        <v>398</v>
      </c>
      <c r="AL26" s="1066"/>
      <c r="AM26" s="1066"/>
      <c r="AN26" s="1066"/>
      <c r="AO26" s="1067"/>
      <c r="AP26" s="1065" t="s">
        <v>399</v>
      </c>
      <c r="AQ26" s="1066"/>
      <c r="AR26" s="1066"/>
      <c r="AS26" s="1066"/>
      <c r="AT26" s="1067"/>
      <c r="AU26" s="1065" t="s">
        <v>400</v>
      </c>
      <c r="AV26" s="1066"/>
      <c r="AW26" s="1066"/>
      <c r="AX26" s="1066"/>
      <c r="AY26" s="1067"/>
      <c r="AZ26" s="1065" t="s">
        <v>401</v>
      </c>
      <c r="BA26" s="1066"/>
      <c r="BB26" s="1066"/>
      <c r="BC26" s="1066"/>
      <c r="BD26" s="1067"/>
      <c r="BE26" s="1065" t="s">
        <v>375</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402</v>
      </c>
      <c r="C28" s="1112"/>
      <c r="D28" s="1112"/>
      <c r="E28" s="1112"/>
      <c r="F28" s="1112"/>
      <c r="G28" s="1112"/>
      <c r="H28" s="1112"/>
      <c r="I28" s="1112"/>
      <c r="J28" s="1112"/>
      <c r="K28" s="1112"/>
      <c r="L28" s="1112"/>
      <c r="M28" s="1112"/>
      <c r="N28" s="1112"/>
      <c r="O28" s="1112"/>
      <c r="P28" s="1113"/>
      <c r="Q28" s="1114">
        <v>6582</v>
      </c>
      <c r="R28" s="1115"/>
      <c r="S28" s="1115"/>
      <c r="T28" s="1115"/>
      <c r="U28" s="1115"/>
      <c r="V28" s="1115">
        <v>6372</v>
      </c>
      <c r="W28" s="1115"/>
      <c r="X28" s="1115"/>
      <c r="Y28" s="1115"/>
      <c r="Z28" s="1115"/>
      <c r="AA28" s="1115">
        <v>210</v>
      </c>
      <c r="AB28" s="1115"/>
      <c r="AC28" s="1115"/>
      <c r="AD28" s="1115"/>
      <c r="AE28" s="1116"/>
      <c r="AF28" s="1117">
        <v>210</v>
      </c>
      <c r="AG28" s="1115"/>
      <c r="AH28" s="1115"/>
      <c r="AI28" s="1115"/>
      <c r="AJ28" s="1118"/>
      <c r="AK28" s="1106">
        <v>605</v>
      </c>
      <c r="AL28" s="1107"/>
      <c r="AM28" s="1107"/>
      <c r="AN28" s="1107"/>
      <c r="AO28" s="1107"/>
      <c r="AP28" s="1107">
        <v>0</v>
      </c>
      <c r="AQ28" s="1107"/>
      <c r="AR28" s="1107"/>
      <c r="AS28" s="1107"/>
      <c r="AT28" s="1107"/>
      <c r="AU28" s="1107">
        <v>0</v>
      </c>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403</v>
      </c>
      <c r="C29" s="1095"/>
      <c r="D29" s="1095"/>
      <c r="E29" s="1095"/>
      <c r="F29" s="1095"/>
      <c r="G29" s="1095"/>
      <c r="H29" s="1095"/>
      <c r="I29" s="1095"/>
      <c r="J29" s="1095"/>
      <c r="K29" s="1095"/>
      <c r="L29" s="1095"/>
      <c r="M29" s="1095"/>
      <c r="N29" s="1095"/>
      <c r="O29" s="1095"/>
      <c r="P29" s="1096"/>
      <c r="Q29" s="1102">
        <v>5414</v>
      </c>
      <c r="R29" s="1103"/>
      <c r="S29" s="1103"/>
      <c r="T29" s="1103"/>
      <c r="U29" s="1103"/>
      <c r="V29" s="1103">
        <v>5190</v>
      </c>
      <c r="W29" s="1103"/>
      <c r="X29" s="1103"/>
      <c r="Y29" s="1103"/>
      <c r="Z29" s="1103"/>
      <c r="AA29" s="1103">
        <v>224</v>
      </c>
      <c r="AB29" s="1103"/>
      <c r="AC29" s="1103"/>
      <c r="AD29" s="1103"/>
      <c r="AE29" s="1104"/>
      <c r="AF29" s="1099">
        <v>224</v>
      </c>
      <c r="AG29" s="1100"/>
      <c r="AH29" s="1100"/>
      <c r="AI29" s="1100"/>
      <c r="AJ29" s="1101"/>
      <c r="AK29" s="1044">
        <v>934</v>
      </c>
      <c r="AL29" s="1035"/>
      <c r="AM29" s="1035"/>
      <c r="AN29" s="1035"/>
      <c r="AO29" s="1035"/>
      <c r="AP29" s="1035">
        <v>0</v>
      </c>
      <c r="AQ29" s="1035"/>
      <c r="AR29" s="1035"/>
      <c r="AS29" s="1035"/>
      <c r="AT29" s="1035"/>
      <c r="AU29" s="1035">
        <v>0</v>
      </c>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404</v>
      </c>
      <c r="C30" s="1095"/>
      <c r="D30" s="1095"/>
      <c r="E30" s="1095"/>
      <c r="F30" s="1095"/>
      <c r="G30" s="1095"/>
      <c r="H30" s="1095"/>
      <c r="I30" s="1095"/>
      <c r="J30" s="1095"/>
      <c r="K30" s="1095"/>
      <c r="L30" s="1095"/>
      <c r="M30" s="1095"/>
      <c r="N30" s="1095"/>
      <c r="O30" s="1095"/>
      <c r="P30" s="1096"/>
      <c r="Q30" s="1102">
        <v>1082</v>
      </c>
      <c r="R30" s="1103"/>
      <c r="S30" s="1103"/>
      <c r="T30" s="1103"/>
      <c r="U30" s="1103"/>
      <c r="V30" s="1103">
        <v>1042</v>
      </c>
      <c r="W30" s="1103"/>
      <c r="X30" s="1103"/>
      <c r="Y30" s="1103"/>
      <c r="Z30" s="1103"/>
      <c r="AA30" s="1103">
        <v>40</v>
      </c>
      <c r="AB30" s="1103"/>
      <c r="AC30" s="1103"/>
      <c r="AD30" s="1103"/>
      <c r="AE30" s="1104"/>
      <c r="AF30" s="1099">
        <v>40</v>
      </c>
      <c r="AG30" s="1100"/>
      <c r="AH30" s="1100"/>
      <c r="AI30" s="1100"/>
      <c r="AJ30" s="1101"/>
      <c r="AK30" s="1044">
        <v>181</v>
      </c>
      <c r="AL30" s="1035"/>
      <c r="AM30" s="1035"/>
      <c r="AN30" s="1035"/>
      <c r="AO30" s="1035"/>
      <c r="AP30" s="1035">
        <v>0</v>
      </c>
      <c r="AQ30" s="1035"/>
      <c r="AR30" s="1035"/>
      <c r="AS30" s="1035"/>
      <c r="AT30" s="1035"/>
      <c r="AU30" s="1035">
        <v>0</v>
      </c>
      <c r="AV30" s="1035"/>
      <c r="AW30" s="1035"/>
      <c r="AX30" s="1035"/>
      <c r="AY30" s="1035"/>
      <c r="AZ30" s="1105"/>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405</v>
      </c>
      <c r="C31" s="1095"/>
      <c r="D31" s="1095"/>
      <c r="E31" s="1095"/>
      <c r="F31" s="1095"/>
      <c r="G31" s="1095"/>
      <c r="H31" s="1095"/>
      <c r="I31" s="1095"/>
      <c r="J31" s="1095"/>
      <c r="K31" s="1095"/>
      <c r="L31" s="1095"/>
      <c r="M31" s="1095"/>
      <c r="N31" s="1095"/>
      <c r="O31" s="1095"/>
      <c r="P31" s="1096"/>
      <c r="Q31" s="1102">
        <v>1541</v>
      </c>
      <c r="R31" s="1103"/>
      <c r="S31" s="1103"/>
      <c r="T31" s="1103"/>
      <c r="U31" s="1103"/>
      <c r="V31" s="1103">
        <v>1520</v>
      </c>
      <c r="W31" s="1103"/>
      <c r="X31" s="1103"/>
      <c r="Y31" s="1103"/>
      <c r="Z31" s="1103"/>
      <c r="AA31" s="1103">
        <v>21</v>
      </c>
      <c r="AB31" s="1103"/>
      <c r="AC31" s="1103"/>
      <c r="AD31" s="1103"/>
      <c r="AE31" s="1104"/>
      <c r="AF31" s="1099">
        <v>489</v>
      </c>
      <c r="AG31" s="1100"/>
      <c r="AH31" s="1100"/>
      <c r="AI31" s="1100"/>
      <c r="AJ31" s="1101"/>
      <c r="AK31" s="1044">
        <v>371</v>
      </c>
      <c r="AL31" s="1035"/>
      <c r="AM31" s="1035"/>
      <c r="AN31" s="1035"/>
      <c r="AO31" s="1035"/>
      <c r="AP31" s="1035">
        <v>6015</v>
      </c>
      <c r="AQ31" s="1035"/>
      <c r="AR31" s="1035"/>
      <c r="AS31" s="1035"/>
      <c r="AT31" s="1035"/>
      <c r="AU31" s="1035">
        <v>2201</v>
      </c>
      <c r="AV31" s="1035"/>
      <c r="AW31" s="1035"/>
      <c r="AX31" s="1035"/>
      <c r="AY31" s="1035"/>
      <c r="AZ31" s="1105" t="s">
        <v>589</v>
      </c>
      <c r="BA31" s="1105"/>
      <c r="BB31" s="1105"/>
      <c r="BC31" s="1105"/>
      <c r="BD31" s="1105"/>
      <c r="BE31" s="1036" t="s">
        <v>406</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407</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389</v>
      </c>
      <c r="B63" s="1001" t="s">
        <v>408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964</v>
      </c>
      <c r="AG63" s="1023"/>
      <c r="AH63" s="1023"/>
      <c r="AI63" s="1023"/>
      <c r="AJ63" s="1086"/>
      <c r="AK63" s="1087"/>
      <c r="AL63" s="1027"/>
      <c r="AM63" s="1027"/>
      <c r="AN63" s="1027"/>
      <c r="AO63" s="1027"/>
      <c r="AP63" s="1023">
        <v>6015</v>
      </c>
      <c r="AQ63" s="1023"/>
      <c r="AR63" s="1023"/>
      <c r="AS63" s="1023"/>
      <c r="AT63" s="1023"/>
      <c r="AU63" s="1023">
        <v>2201</v>
      </c>
      <c r="AV63" s="1023"/>
      <c r="AW63" s="1023"/>
      <c r="AX63" s="1023"/>
      <c r="AY63" s="1023"/>
      <c r="AZ63" s="1081"/>
      <c r="BA63" s="1081"/>
      <c r="BB63" s="1081"/>
      <c r="BC63" s="1081"/>
      <c r="BD63" s="1081"/>
      <c r="BE63" s="1024"/>
      <c r="BF63" s="1024"/>
      <c r="BG63" s="1024"/>
      <c r="BH63" s="1024"/>
      <c r="BI63" s="1025"/>
      <c r="BJ63" s="1082" t="s">
        <v>409</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411</v>
      </c>
      <c r="B66" s="1060"/>
      <c r="C66" s="1060"/>
      <c r="D66" s="1060"/>
      <c r="E66" s="1060"/>
      <c r="F66" s="1060"/>
      <c r="G66" s="1060"/>
      <c r="H66" s="1060"/>
      <c r="I66" s="1060"/>
      <c r="J66" s="1060"/>
      <c r="K66" s="1060"/>
      <c r="L66" s="1060"/>
      <c r="M66" s="1060"/>
      <c r="N66" s="1060"/>
      <c r="O66" s="1060"/>
      <c r="P66" s="1061"/>
      <c r="Q66" s="1065" t="s">
        <v>412</v>
      </c>
      <c r="R66" s="1066"/>
      <c r="S66" s="1066"/>
      <c r="T66" s="1066"/>
      <c r="U66" s="1067"/>
      <c r="V66" s="1065" t="s">
        <v>413</v>
      </c>
      <c r="W66" s="1066"/>
      <c r="X66" s="1066"/>
      <c r="Y66" s="1066"/>
      <c r="Z66" s="1067"/>
      <c r="AA66" s="1065" t="s">
        <v>414</v>
      </c>
      <c r="AB66" s="1066"/>
      <c r="AC66" s="1066"/>
      <c r="AD66" s="1066"/>
      <c r="AE66" s="1067"/>
      <c r="AF66" s="1071" t="s">
        <v>415</v>
      </c>
      <c r="AG66" s="1072"/>
      <c r="AH66" s="1072"/>
      <c r="AI66" s="1072"/>
      <c r="AJ66" s="1073"/>
      <c r="AK66" s="1065" t="s">
        <v>398</v>
      </c>
      <c r="AL66" s="1060"/>
      <c r="AM66" s="1060"/>
      <c r="AN66" s="1060"/>
      <c r="AO66" s="1061"/>
      <c r="AP66" s="1065" t="s">
        <v>416</v>
      </c>
      <c r="AQ66" s="1066"/>
      <c r="AR66" s="1066"/>
      <c r="AS66" s="1066"/>
      <c r="AT66" s="1067"/>
      <c r="AU66" s="1065" t="s">
        <v>417</v>
      </c>
      <c r="AV66" s="1066"/>
      <c r="AW66" s="1066"/>
      <c r="AX66" s="1066"/>
      <c r="AY66" s="1067"/>
      <c r="AZ66" s="1065" t="s">
        <v>375</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583</v>
      </c>
      <c r="C68" s="1050"/>
      <c r="D68" s="1050"/>
      <c r="E68" s="1050"/>
      <c r="F68" s="1050"/>
      <c r="G68" s="1050"/>
      <c r="H68" s="1050"/>
      <c r="I68" s="1050"/>
      <c r="J68" s="1050"/>
      <c r="K68" s="1050"/>
      <c r="L68" s="1050"/>
      <c r="M68" s="1050"/>
      <c r="N68" s="1050"/>
      <c r="O68" s="1050"/>
      <c r="P68" s="1051"/>
      <c r="Q68" s="1052">
        <v>219</v>
      </c>
      <c r="R68" s="1046"/>
      <c r="S68" s="1046"/>
      <c r="T68" s="1046"/>
      <c r="U68" s="1046"/>
      <c r="V68" s="1046">
        <v>195</v>
      </c>
      <c r="W68" s="1046"/>
      <c r="X68" s="1046"/>
      <c r="Y68" s="1046"/>
      <c r="Z68" s="1046"/>
      <c r="AA68" s="1046">
        <v>24</v>
      </c>
      <c r="AB68" s="1046"/>
      <c r="AC68" s="1046"/>
      <c r="AD68" s="1046"/>
      <c r="AE68" s="1046"/>
      <c r="AF68" s="1046">
        <v>24</v>
      </c>
      <c r="AG68" s="1046"/>
      <c r="AH68" s="1046"/>
      <c r="AI68" s="1046"/>
      <c r="AJ68" s="1046"/>
      <c r="AK68" s="1046" t="s">
        <v>589</v>
      </c>
      <c r="AL68" s="1046"/>
      <c r="AM68" s="1046"/>
      <c r="AN68" s="1046"/>
      <c r="AO68" s="1046"/>
      <c r="AP68" s="1046" t="s">
        <v>589</v>
      </c>
      <c r="AQ68" s="1046"/>
      <c r="AR68" s="1046"/>
      <c r="AS68" s="1046"/>
      <c r="AT68" s="1046"/>
      <c r="AU68" s="1046" t="s">
        <v>589</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584</v>
      </c>
      <c r="C69" s="1039"/>
      <c r="D69" s="1039"/>
      <c r="E69" s="1039"/>
      <c r="F69" s="1039"/>
      <c r="G69" s="1039"/>
      <c r="H69" s="1039"/>
      <c r="I69" s="1039"/>
      <c r="J69" s="1039"/>
      <c r="K69" s="1039"/>
      <c r="L69" s="1039"/>
      <c r="M69" s="1039"/>
      <c r="N69" s="1039"/>
      <c r="O69" s="1039"/>
      <c r="P69" s="1040"/>
      <c r="Q69" s="1041">
        <v>1282575</v>
      </c>
      <c r="R69" s="1035"/>
      <c r="S69" s="1035"/>
      <c r="T69" s="1035"/>
      <c r="U69" s="1035"/>
      <c r="V69" s="1035">
        <v>1237829</v>
      </c>
      <c r="W69" s="1035"/>
      <c r="X69" s="1035"/>
      <c r="Y69" s="1035"/>
      <c r="Z69" s="1035"/>
      <c r="AA69" s="1035">
        <v>44746</v>
      </c>
      <c r="AB69" s="1035"/>
      <c r="AC69" s="1035"/>
      <c r="AD69" s="1035"/>
      <c r="AE69" s="1035"/>
      <c r="AF69" s="1035">
        <v>44746</v>
      </c>
      <c r="AG69" s="1035"/>
      <c r="AH69" s="1035"/>
      <c r="AI69" s="1035"/>
      <c r="AJ69" s="1035"/>
      <c r="AK69" s="1035">
        <v>8500</v>
      </c>
      <c r="AL69" s="1035"/>
      <c r="AM69" s="1035"/>
      <c r="AN69" s="1035"/>
      <c r="AO69" s="1035"/>
      <c r="AP69" s="1035" t="s">
        <v>589</v>
      </c>
      <c r="AQ69" s="1035"/>
      <c r="AR69" s="1035"/>
      <c r="AS69" s="1035"/>
      <c r="AT69" s="1035"/>
      <c r="AU69" s="1035" t="s">
        <v>589</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588</v>
      </c>
      <c r="C70" s="1039"/>
      <c r="D70" s="1039"/>
      <c r="E70" s="1039"/>
      <c r="F70" s="1039"/>
      <c r="G70" s="1039"/>
      <c r="H70" s="1039"/>
      <c r="I70" s="1039"/>
      <c r="J70" s="1039"/>
      <c r="K70" s="1039"/>
      <c r="L70" s="1039"/>
      <c r="M70" s="1039"/>
      <c r="N70" s="1039"/>
      <c r="O70" s="1039"/>
      <c r="P70" s="1040"/>
      <c r="Q70" s="1041">
        <v>39340</v>
      </c>
      <c r="R70" s="1035"/>
      <c r="S70" s="1035"/>
      <c r="T70" s="1035"/>
      <c r="U70" s="1035"/>
      <c r="V70" s="1035">
        <v>34648</v>
      </c>
      <c r="W70" s="1035"/>
      <c r="X70" s="1035"/>
      <c r="Y70" s="1035"/>
      <c r="Z70" s="1035"/>
      <c r="AA70" s="1035">
        <v>4692</v>
      </c>
      <c r="AB70" s="1035"/>
      <c r="AC70" s="1035"/>
      <c r="AD70" s="1035"/>
      <c r="AE70" s="1035"/>
      <c r="AF70" s="1035">
        <v>22986</v>
      </c>
      <c r="AG70" s="1035"/>
      <c r="AH70" s="1035"/>
      <c r="AI70" s="1035"/>
      <c r="AJ70" s="1035"/>
      <c r="AK70" s="1035" t="s">
        <v>589</v>
      </c>
      <c r="AL70" s="1035"/>
      <c r="AM70" s="1035"/>
      <c r="AN70" s="1035"/>
      <c r="AO70" s="1035"/>
      <c r="AP70" s="1035">
        <v>103547</v>
      </c>
      <c r="AQ70" s="1035"/>
      <c r="AR70" s="1035"/>
      <c r="AS70" s="1035"/>
      <c r="AT70" s="1035"/>
      <c r="AU70" s="1035" t="s">
        <v>589</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585</v>
      </c>
      <c r="C71" s="1039"/>
      <c r="D71" s="1039"/>
      <c r="E71" s="1039"/>
      <c r="F71" s="1039"/>
      <c r="G71" s="1039"/>
      <c r="H71" s="1039"/>
      <c r="I71" s="1039"/>
      <c r="J71" s="1039"/>
      <c r="K71" s="1039"/>
      <c r="L71" s="1039"/>
      <c r="M71" s="1039"/>
      <c r="N71" s="1039"/>
      <c r="O71" s="1039"/>
      <c r="P71" s="1040"/>
      <c r="Q71" s="1041">
        <v>1228</v>
      </c>
      <c r="R71" s="1035"/>
      <c r="S71" s="1035"/>
      <c r="T71" s="1035"/>
      <c r="U71" s="1035"/>
      <c r="V71" s="1035">
        <v>1054</v>
      </c>
      <c r="W71" s="1035"/>
      <c r="X71" s="1035"/>
      <c r="Y71" s="1035"/>
      <c r="Z71" s="1035"/>
      <c r="AA71" s="1035">
        <v>174</v>
      </c>
      <c r="AB71" s="1035"/>
      <c r="AC71" s="1035"/>
      <c r="AD71" s="1035"/>
      <c r="AE71" s="1035"/>
      <c r="AF71" s="1035">
        <v>1945</v>
      </c>
      <c r="AG71" s="1035"/>
      <c r="AH71" s="1035"/>
      <c r="AI71" s="1035"/>
      <c r="AJ71" s="1035"/>
      <c r="AK71" s="1035">
        <v>2</v>
      </c>
      <c r="AL71" s="1035"/>
      <c r="AM71" s="1035"/>
      <c r="AN71" s="1035"/>
      <c r="AO71" s="1035"/>
      <c r="AP71" s="1035">
        <v>2024</v>
      </c>
      <c r="AQ71" s="1035"/>
      <c r="AR71" s="1035"/>
      <c r="AS71" s="1035"/>
      <c r="AT71" s="1035"/>
      <c r="AU71" s="1035" t="s">
        <v>589</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586</v>
      </c>
      <c r="C72" s="1039"/>
      <c r="D72" s="1039"/>
      <c r="E72" s="1039"/>
      <c r="F72" s="1039"/>
      <c r="G72" s="1039"/>
      <c r="H72" s="1039"/>
      <c r="I72" s="1039"/>
      <c r="J72" s="1039"/>
      <c r="K72" s="1039"/>
      <c r="L72" s="1039"/>
      <c r="M72" s="1039"/>
      <c r="N72" s="1039"/>
      <c r="O72" s="1039"/>
      <c r="P72" s="1040"/>
      <c r="Q72" s="1041">
        <v>8419</v>
      </c>
      <c r="R72" s="1035"/>
      <c r="S72" s="1035"/>
      <c r="T72" s="1035"/>
      <c r="U72" s="1035"/>
      <c r="V72" s="1035">
        <v>5771</v>
      </c>
      <c r="W72" s="1035"/>
      <c r="X72" s="1035"/>
      <c r="Y72" s="1035"/>
      <c r="Z72" s="1035"/>
      <c r="AA72" s="1035">
        <v>2648</v>
      </c>
      <c r="AB72" s="1035"/>
      <c r="AC72" s="1035"/>
      <c r="AD72" s="1035"/>
      <c r="AE72" s="1035"/>
      <c r="AF72" s="1035">
        <v>21829</v>
      </c>
      <c r="AG72" s="1035"/>
      <c r="AH72" s="1035"/>
      <c r="AI72" s="1035"/>
      <c r="AJ72" s="1035"/>
      <c r="AK72" s="1035" t="s">
        <v>589</v>
      </c>
      <c r="AL72" s="1035"/>
      <c r="AM72" s="1035"/>
      <c r="AN72" s="1035"/>
      <c r="AO72" s="1035"/>
      <c r="AP72" s="1035">
        <v>18228</v>
      </c>
      <c r="AQ72" s="1035"/>
      <c r="AR72" s="1035"/>
      <c r="AS72" s="1035"/>
      <c r="AT72" s="1035"/>
      <c r="AU72" s="1035" t="s">
        <v>589</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587</v>
      </c>
      <c r="C73" s="1039"/>
      <c r="D73" s="1039"/>
      <c r="E73" s="1039"/>
      <c r="F73" s="1039"/>
      <c r="G73" s="1039"/>
      <c r="H73" s="1039"/>
      <c r="I73" s="1039"/>
      <c r="J73" s="1039"/>
      <c r="K73" s="1039"/>
      <c r="L73" s="1039"/>
      <c r="M73" s="1039"/>
      <c r="N73" s="1039"/>
      <c r="O73" s="1039"/>
      <c r="P73" s="1040"/>
      <c r="Q73" s="1041">
        <v>4074</v>
      </c>
      <c r="R73" s="1035"/>
      <c r="S73" s="1035"/>
      <c r="T73" s="1035"/>
      <c r="U73" s="1035"/>
      <c r="V73" s="1035">
        <v>3932</v>
      </c>
      <c r="W73" s="1035"/>
      <c r="X73" s="1035"/>
      <c r="Y73" s="1035"/>
      <c r="Z73" s="1035"/>
      <c r="AA73" s="1035">
        <v>142</v>
      </c>
      <c r="AB73" s="1035"/>
      <c r="AC73" s="1035"/>
      <c r="AD73" s="1035"/>
      <c r="AE73" s="1035"/>
      <c r="AF73" s="1035">
        <v>142</v>
      </c>
      <c r="AG73" s="1035"/>
      <c r="AH73" s="1035"/>
      <c r="AI73" s="1035"/>
      <c r="AJ73" s="1035"/>
      <c r="AK73" s="1035">
        <v>226</v>
      </c>
      <c r="AL73" s="1035"/>
      <c r="AM73" s="1035"/>
      <c r="AN73" s="1035"/>
      <c r="AO73" s="1035"/>
      <c r="AP73" s="1035">
        <v>2130</v>
      </c>
      <c r="AQ73" s="1035"/>
      <c r="AR73" s="1035"/>
      <c r="AS73" s="1035"/>
      <c r="AT73" s="1035"/>
      <c r="AU73" s="1035">
        <v>350</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389</v>
      </c>
      <c r="B88" s="1001" t="s">
        <v>418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91672</v>
      </c>
      <c r="AG88" s="1023"/>
      <c r="AH88" s="1023"/>
      <c r="AI88" s="1023"/>
      <c r="AJ88" s="1023"/>
      <c r="AK88" s="1027"/>
      <c r="AL88" s="1027"/>
      <c r="AM88" s="1027"/>
      <c r="AN88" s="1027"/>
      <c r="AO88" s="1027"/>
      <c r="AP88" s="1023">
        <v>125929</v>
      </c>
      <c r="AQ88" s="1023"/>
      <c r="AR88" s="1023"/>
      <c r="AS88" s="1023"/>
      <c r="AT88" s="1023"/>
      <c r="AU88" s="1023">
        <v>350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1" t="s">
        <v>419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300</v>
      </c>
      <c r="CS102" s="1017"/>
      <c r="CT102" s="1017"/>
      <c r="CU102" s="1017"/>
      <c r="CV102" s="1018"/>
      <c r="CW102" s="1016">
        <v>3</v>
      </c>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427</v>
      </c>
      <c r="AB109" s="960"/>
      <c r="AC109" s="960"/>
      <c r="AD109" s="960"/>
      <c r="AE109" s="961"/>
      <c r="AF109" s="962" t="s">
        <v>428</v>
      </c>
      <c r="AG109" s="960"/>
      <c r="AH109" s="960"/>
      <c r="AI109" s="960"/>
      <c r="AJ109" s="961"/>
      <c r="AK109" s="962" t="s">
        <v>302</v>
      </c>
      <c r="AL109" s="960"/>
      <c r="AM109" s="960"/>
      <c r="AN109" s="960"/>
      <c r="AO109" s="961"/>
      <c r="AP109" s="962" t="s">
        <v>429</v>
      </c>
      <c r="AQ109" s="960"/>
      <c r="AR109" s="960"/>
      <c r="AS109" s="960"/>
      <c r="AT109" s="993"/>
      <c r="AU109" s="959" t="s">
        <v>426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427</v>
      </c>
      <c r="BR109" s="960"/>
      <c r="BS109" s="960"/>
      <c r="BT109" s="960"/>
      <c r="BU109" s="961"/>
      <c r="BV109" s="962" t="s">
        <v>428</v>
      </c>
      <c r="BW109" s="960"/>
      <c r="BX109" s="960"/>
      <c r="BY109" s="960"/>
      <c r="BZ109" s="961"/>
      <c r="CA109" s="962" t="s">
        <v>302</v>
      </c>
      <c r="CB109" s="960"/>
      <c r="CC109" s="960"/>
      <c r="CD109" s="960"/>
      <c r="CE109" s="961"/>
      <c r="CF109" s="1000" t="s">
        <v>429</v>
      </c>
      <c r="CG109" s="1000"/>
      <c r="CH109" s="1000"/>
      <c r="CI109" s="1000"/>
      <c r="CJ109" s="1000"/>
      <c r="CK109" s="962" t="s">
        <v>430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427</v>
      </c>
      <c r="DH109" s="960"/>
      <c r="DI109" s="960"/>
      <c r="DJ109" s="960"/>
      <c r="DK109" s="961"/>
      <c r="DL109" s="962" t="s">
        <v>428</v>
      </c>
      <c r="DM109" s="960"/>
      <c r="DN109" s="960"/>
      <c r="DO109" s="960"/>
      <c r="DP109" s="961"/>
      <c r="DQ109" s="962" t="s">
        <v>302</v>
      </c>
      <c r="DR109" s="960"/>
      <c r="DS109" s="960"/>
      <c r="DT109" s="960"/>
      <c r="DU109" s="961"/>
      <c r="DV109" s="962" t="s">
        <v>429</v>
      </c>
      <c r="DW109" s="960"/>
      <c r="DX109" s="960"/>
      <c r="DY109" s="960"/>
      <c r="DZ109" s="993"/>
    </row>
    <row r="110" spans="1:131" s="226" customFormat="1" ht="26.25" customHeight="1" x14ac:dyDescent="0.15">
      <c r="A110" s="871" t="s">
        <v>431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1707642</v>
      </c>
      <c r="AB110" s="953"/>
      <c r="AC110" s="953"/>
      <c r="AD110" s="953"/>
      <c r="AE110" s="954"/>
      <c r="AF110" s="955">
        <v>1772370</v>
      </c>
      <c r="AG110" s="953"/>
      <c r="AH110" s="953"/>
      <c r="AI110" s="953"/>
      <c r="AJ110" s="954"/>
      <c r="AK110" s="955">
        <v>1836388</v>
      </c>
      <c r="AL110" s="953"/>
      <c r="AM110" s="953"/>
      <c r="AN110" s="953"/>
      <c r="AO110" s="954"/>
      <c r="AP110" s="956">
        <v>15.6</v>
      </c>
      <c r="AQ110" s="957"/>
      <c r="AR110" s="957"/>
      <c r="AS110" s="957"/>
      <c r="AT110" s="958"/>
      <c r="AU110" s="994" t="s">
        <v>72</v>
      </c>
      <c r="AV110" s="995"/>
      <c r="AW110" s="995"/>
      <c r="AX110" s="995"/>
      <c r="AY110" s="995"/>
      <c r="AZ110" s="924" t="s">
        <v>432</v>
      </c>
      <c r="BA110" s="872"/>
      <c r="BB110" s="872"/>
      <c r="BC110" s="872"/>
      <c r="BD110" s="872"/>
      <c r="BE110" s="872"/>
      <c r="BF110" s="872"/>
      <c r="BG110" s="872"/>
      <c r="BH110" s="872"/>
      <c r="BI110" s="872"/>
      <c r="BJ110" s="872"/>
      <c r="BK110" s="872"/>
      <c r="BL110" s="872"/>
      <c r="BM110" s="872"/>
      <c r="BN110" s="872"/>
      <c r="BO110" s="872"/>
      <c r="BP110" s="873"/>
      <c r="BQ110" s="925">
        <v>17375012</v>
      </c>
      <c r="BR110" s="906"/>
      <c r="BS110" s="906"/>
      <c r="BT110" s="906"/>
      <c r="BU110" s="906"/>
      <c r="BV110" s="906">
        <v>17215133</v>
      </c>
      <c r="BW110" s="906"/>
      <c r="BX110" s="906"/>
      <c r="BY110" s="906"/>
      <c r="BZ110" s="906"/>
      <c r="CA110" s="906">
        <v>16510932</v>
      </c>
      <c r="CB110" s="906"/>
      <c r="CC110" s="906"/>
      <c r="CD110" s="906"/>
      <c r="CE110" s="906"/>
      <c r="CF110" s="930">
        <v>140.4</v>
      </c>
      <c r="CG110" s="931"/>
      <c r="CH110" s="931"/>
      <c r="CI110" s="931"/>
      <c r="CJ110" s="931"/>
      <c r="CK110" s="990" t="s">
        <v>433</v>
      </c>
      <c r="CL110" s="883"/>
      <c r="CM110" s="924" t="s">
        <v>434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435</v>
      </c>
      <c r="DH110" s="906"/>
      <c r="DI110" s="906"/>
      <c r="DJ110" s="906"/>
      <c r="DK110" s="906"/>
      <c r="DL110" s="906" t="s">
        <v>435</v>
      </c>
      <c r="DM110" s="906"/>
      <c r="DN110" s="906"/>
      <c r="DO110" s="906"/>
      <c r="DP110" s="906"/>
      <c r="DQ110" s="906" t="s">
        <v>435</v>
      </c>
      <c r="DR110" s="906"/>
      <c r="DS110" s="906"/>
      <c r="DT110" s="906"/>
      <c r="DU110" s="906"/>
      <c r="DV110" s="907" t="s">
        <v>435</v>
      </c>
      <c r="DW110" s="907"/>
      <c r="DX110" s="907"/>
      <c r="DY110" s="907"/>
      <c r="DZ110" s="908"/>
    </row>
    <row r="111" spans="1:131" s="226" customFormat="1" ht="26.25" customHeight="1" x14ac:dyDescent="0.15">
      <c r="A111" s="838" t="s">
        <v>436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435</v>
      </c>
      <c r="AB111" s="983"/>
      <c r="AC111" s="983"/>
      <c r="AD111" s="983"/>
      <c r="AE111" s="984"/>
      <c r="AF111" s="985" t="s">
        <v>435</v>
      </c>
      <c r="AG111" s="983"/>
      <c r="AH111" s="983"/>
      <c r="AI111" s="983"/>
      <c r="AJ111" s="984"/>
      <c r="AK111" s="985" t="s">
        <v>435</v>
      </c>
      <c r="AL111" s="983"/>
      <c r="AM111" s="983"/>
      <c r="AN111" s="983"/>
      <c r="AO111" s="984"/>
      <c r="AP111" s="986" t="s">
        <v>435</v>
      </c>
      <c r="AQ111" s="987"/>
      <c r="AR111" s="987"/>
      <c r="AS111" s="987"/>
      <c r="AT111" s="988"/>
      <c r="AU111" s="996"/>
      <c r="AV111" s="997"/>
      <c r="AW111" s="997"/>
      <c r="AX111" s="997"/>
      <c r="AY111" s="997"/>
      <c r="AZ111" s="879" t="s">
        <v>437</v>
      </c>
      <c r="BA111" s="816"/>
      <c r="BB111" s="816"/>
      <c r="BC111" s="816"/>
      <c r="BD111" s="816"/>
      <c r="BE111" s="816"/>
      <c r="BF111" s="816"/>
      <c r="BG111" s="816"/>
      <c r="BH111" s="816"/>
      <c r="BI111" s="816"/>
      <c r="BJ111" s="816"/>
      <c r="BK111" s="816"/>
      <c r="BL111" s="816"/>
      <c r="BM111" s="816"/>
      <c r="BN111" s="816"/>
      <c r="BO111" s="816"/>
      <c r="BP111" s="817"/>
      <c r="BQ111" s="880" t="s">
        <v>438</v>
      </c>
      <c r="BR111" s="881"/>
      <c r="BS111" s="881"/>
      <c r="BT111" s="881"/>
      <c r="BU111" s="881"/>
      <c r="BV111" s="881" t="s">
        <v>435</v>
      </c>
      <c r="BW111" s="881"/>
      <c r="BX111" s="881"/>
      <c r="BY111" s="881"/>
      <c r="BZ111" s="881"/>
      <c r="CA111" s="881" t="s">
        <v>435</v>
      </c>
      <c r="CB111" s="881"/>
      <c r="CC111" s="881"/>
      <c r="CD111" s="881"/>
      <c r="CE111" s="881"/>
      <c r="CF111" s="939" t="s">
        <v>435</v>
      </c>
      <c r="CG111" s="940"/>
      <c r="CH111" s="940"/>
      <c r="CI111" s="940"/>
      <c r="CJ111" s="940"/>
      <c r="CK111" s="991"/>
      <c r="CL111" s="885"/>
      <c r="CM111" s="879" t="s">
        <v>439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435</v>
      </c>
      <c r="DH111" s="881"/>
      <c r="DI111" s="881"/>
      <c r="DJ111" s="881"/>
      <c r="DK111" s="881"/>
      <c r="DL111" s="881" t="s">
        <v>435</v>
      </c>
      <c r="DM111" s="881"/>
      <c r="DN111" s="881"/>
      <c r="DO111" s="881"/>
      <c r="DP111" s="881"/>
      <c r="DQ111" s="881" t="s">
        <v>435</v>
      </c>
      <c r="DR111" s="881"/>
      <c r="DS111" s="881"/>
      <c r="DT111" s="881"/>
      <c r="DU111" s="881"/>
      <c r="DV111" s="858" t="s">
        <v>435</v>
      </c>
      <c r="DW111" s="858"/>
      <c r="DX111" s="858"/>
      <c r="DY111" s="858"/>
      <c r="DZ111" s="859"/>
    </row>
    <row r="112" spans="1:131" s="226" customFormat="1" ht="26.25" customHeight="1" x14ac:dyDescent="0.15">
      <c r="A112" s="976" t="s">
        <v>440</v>
      </c>
      <c r="B112" s="977"/>
      <c r="C112" s="816" t="s">
        <v>441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435</v>
      </c>
      <c r="AB112" s="844"/>
      <c r="AC112" s="844"/>
      <c r="AD112" s="844"/>
      <c r="AE112" s="845"/>
      <c r="AF112" s="846" t="s">
        <v>435</v>
      </c>
      <c r="AG112" s="844"/>
      <c r="AH112" s="844"/>
      <c r="AI112" s="844"/>
      <c r="AJ112" s="845"/>
      <c r="AK112" s="846" t="s">
        <v>435</v>
      </c>
      <c r="AL112" s="844"/>
      <c r="AM112" s="844"/>
      <c r="AN112" s="844"/>
      <c r="AO112" s="845"/>
      <c r="AP112" s="888" t="s">
        <v>435</v>
      </c>
      <c r="AQ112" s="889"/>
      <c r="AR112" s="889"/>
      <c r="AS112" s="889"/>
      <c r="AT112" s="890"/>
      <c r="AU112" s="996"/>
      <c r="AV112" s="997"/>
      <c r="AW112" s="997"/>
      <c r="AX112" s="997"/>
      <c r="AY112" s="997"/>
      <c r="AZ112" s="879" t="s">
        <v>442</v>
      </c>
      <c r="BA112" s="816"/>
      <c r="BB112" s="816"/>
      <c r="BC112" s="816"/>
      <c r="BD112" s="816"/>
      <c r="BE112" s="816"/>
      <c r="BF112" s="816"/>
      <c r="BG112" s="816"/>
      <c r="BH112" s="816"/>
      <c r="BI112" s="816"/>
      <c r="BJ112" s="816"/>
      <c r="BK112" s="816"/>
      <c r="BL112" s="816"/>
      <c r="BM112" s="816"/>
      <c r="BN112" s="816"/>
      <c r="BO112" s="816"/>
      <c r="BP112" s="817"/>
      <c r="BQ112" s="880">
        <v>2478668</v>
      </c>
      <c r="BR112" s="881"/>
      <c r="BS112" s="881"/>
      <c r="BT112" s="881"/>
      <c r="BU112" s="881"/>
      <c r="BV112" s="881">
        <v>2354853</v>
      </c>
      <c r="BW112" s="881"/>
      <c r="BX112" s="881"/>
      <c r="BY112" s="881"/>
      <c r="BZ112" s="881"/>
      <c r="CA112" s="881">
        <v>2201349</v>
      </c>
      <c r="CB112" s="881"/>
      <c r="CC112" s="881"/>
      <c r="CD112" s="881"/>
      <c r="CE112" s="881"/>
      <c r="CF112" s="939">
        <v>18.7</v>
      </c>
      <c r="CG112" s="940"/>
      <c r="CH112" s="940"/>
      <c r="CI112" s="940"/>
      <c r="CJ112" s="940"/>
      <c r="CK112" s="991"/>
      <c r="CL112" s="885"/>
      <c r="CM112" s="879" t="s">
        <v>443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435</v>
      </c>
      <c r="DH112" s="881"/>
      <c r="DI112" s="881"/>
      <c r="DJ112" s="881"/>
      <c r="DK112" s="881"/>
      <c r="DL112" s="881" t="s">
        <v>435</v>
      </c>
      <c r="DM112" s="881"/>
      <c r="DN112" s="881"/>
      <c r="DO112" s="881"/>
      <c r="DP112" s="881"/>
      <c r="DQ112" s="881" t="s">
        <v>435</v>
      </c>
      <c r="DR112" s="881"/>
      <c r="DS112" s="881"/>
      <c r="DT112" s="881"/>
      <c r="DU112" s="881"/>
      <c r="DV112" s="858" t="s">
        <v>435</v>
      </c>
      <c r="DW112" s="858"/>
      <c r="DX112" s="858"/>
      <c r="DY112" s="858"/>
      <c r="DZ112" s="859"/>
    </row>
    <row r="113" spans="1:130" s="226" customFormat="1" ht="26.25" customHeight="1" x14ac:dyDescent="0.15">
      <c r="A113" s="978"/>
      <c r="B113" s="979"/>
      <c r="C113" s="816" t="s">
        <v>444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234967</v>
      </c>
      <c r="AB113" s="983"/>
      <c r="AC113" s="983"/>
      <c r="AD113" s="983"/>
      <c r="AE113" s="984"/>
      <c r="AF113" s="985">
        <v>252113</v>
      </c>
      <c r="AG113" s="983"/>
      <c r="AH113" s="983"/>
      <c r="AI113" s="983"/>
      <c r="AJ113" s="984"/>
      <c r="AK113" s="985">
        <v>231511</v>
      </c>
      <c r="AL113" s="983"/>
      <c r="AM113" s="983"/>
      <c r="AN113" s="983"/>
      <c r="AO113" s="984"/>
      <c r="AP113" s="986">
        <v>2</v>
      </c>
      <c r="AQ113" s="987"/>
      <c r="AR113" s="987"/>
      <c r="AS113" s="987"/>
      <c r="AT113" s="988"/>
      <c r="AU113" s="996"/>
      <c r="AV113" s="997"/>
      <c r="AW113" s="997"/>
      <c r="AX113" s="997"/>
      <c r="AY113" s="997"/>
      <c r="AZ113" s="879" t="s">
        <v>445</v>
      </c>
      <c r="BA113" s="816"/>
      <c r="BB113" s="816"/>
      <c r="BC113" s="816"/>
      <c r="BD113" s="816"/>
      <c r="BE113" s="816"/>
      <c r="BF113" s="816"/>
      <c r="BG113" s="816"/>
      <c r="BH113" s="816"/>
      <c r="BI113" s="816"/>
      <c r="BJ113" s="816"/>
      <c r="BK113" s="816"/>
      <c r="BL113" s="816"/>
      <c r="BM113" s="816"/>
      <c r="BN113" s="816"/>
      <c r="BO113" s="816"/>
      <c r="BP113" s="817"/>
      <c r="BQ113" s="880">
        <v>11159</v>
      </c>
      <c r="BR113" s="881"/>
      <c r="BS113" s="881"/>
      <c r="BT113" s="881"/>
      <c r="BU113" s="881"/>
      <c r="BV113" s="881">
        <v>179106</v>
      </c>
      <c r="BW113" s="881"/>
      <c r="BX113" s="881"/>
      <c r="BY113" s="881"/>
      <c r="BZ113" s="881"/>
      <c r="CA113" s="881">
        <v>350392</v>
      </c>
      <c r="CB113" s="881"/>
      <c r="CC113" s="881"/>
      <c r="CD113" s="881"/>
      <c r="CE113" s="881"/>
      <c r="CF113" s="939">
        <v>3</v>
      </c>
      <c r="CG113" s="940"/>
      <c r="CH113" s="940"/>
      <c r="CI113" s="940"/>
      <c r="CJ113" s="940"/>
      <c r="CK113" s="991"/>
      <c r="CL113" s="885"/>
      <c r="CM113" s="879" t="s">
        <v>446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435</v>
      </c>
      <c r="DH113" s="844"/>
      <c r="DI113" s="844"/>
      <c r="DJ113" s="844"/>
      <c r="DK113" s="845"/>
      <c r="DL113" s="846" t="s">
        <v>447</v>
      </c>
      <c r="DM113" s="844"/>
      <c r="DN113" s="844"/>
      <c r="DO113" s="844"/>
      <c r="DP113" s="845"/>
      <c r="DQ113" s="846" t="s">
        <v>438</v>
      </c>
      <c r="DR113" s="844"/>
      <c r="DS113" s="844"/>
      <c r="DT113" s="844"/>
      <c r="DU113" s="845"/>
      <c r="DV113" s="888" t="s">
        <v>435</v>
      </c>
      <c r="DW113" s="889"/>
      <c r="DX113" s="889"/>
      <c r="DY113" s="889"/>
      <c r="DZ113" s="890"/>
    </row>
    <row r="114" spans="1:130" s="226" customFormat="1" ht="26.25" customHeight="1" x14ac:dyDescent="0.15">
      <c r="A114" s="978"/>
      <c r="B114" s="979"/>
      <c r="C114" s="816" t="s">
        <v>448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1206</v>
      </c>
      <c r="AB114" s="844"/>
      <c r="AC114" s="844"/>
      <c r="AD114" s="844"/>
      <c r="AE114" s="845"/>
      <c r="AF114" s="846">
        <v>1227</v>
      </c>
      <c r="AG114" s="844"/>
      <c r="AH114" s="844"/>
      <c r="AI114" s="844"/>
      <c r="AJ114" s="845"/>
      <c r="AK114" s="846">
        <v>1563</v>
      </c>
      <c r="AL114" s="844"/>
      <c r="AM114" s="844"/>
      <c r="AN114" s="844"/>
      <c r="AO114" s="845"/>
      <c r="AP114" s="888">
        <v>0</v>
      </c>
      <c r="AQ114" s="889"/>
      <c r="AR114" s="889"/>
      <c r="AS114" s="889"/>
      <c r="AT114" s="890"/>
      <c r="AU114" s="996"/>
      <c r="AV114" s="997"/>
      <c r="AW114" s="997"/>
      <c r="AX114" s="997"/>
      <c r="AY114" s="997"/>
      <c r="AZ114" s="879" t="s">
        <v>449</v>
      </c>
      <c r="BA114" s="816"/>
      <c r="BB114" s="816"/>
      <c r="BC114" s="816"/>
      <c r="BD114" s="816"/>
      <c r="BE114" s="816"/>
      <c r="BF114" s="816"/>
      <c r="BG114" s="816"/>
      <c r="BH114" s="816"/>
      <c r="BI114" s="816"/>
      <c r="BJ114" s="816"/>
      <c r="BK114" s="816"/>
      <c r="BL114" s="816"/>
      <c r="BM114" s="816"/>
      <c r="BN114" s="816"/>
      <c r="BO114" s="816"/>
      <c r="BP114" s="817"/>
      <c r="BQ114" s="880">
        <v>2933360</v>
      </c>
      <c r="BR114" s="881"/>
      <c r="BS114" s="881"/>
      <c r="BT114" s="881"/>
      <c r="BU114" s="881"/>
      <c r="BV114" s="881">
        <v>2338821</v>
      </c>
      <c r="BW114" s="881"/>
      <c r="BX114" s="881"/>
      <c r="BY114" s="881"/>
      <c r="BZ114" s="881"/>
      <c r="CA114" s="881">
        <v>2251946</v>
      </c>
      <c r="CB114" s="881"/>
      <c r="CC114" s="881"/>
      <c r="CD114" s="881"/>
      <c r="CE114" s="881"/>
      <c r="CF114" s="939">
        <v>19.100000000000001</v>
      </c>
      <c r="CG114" s="940"/>
      <c r="CH114" s="940"/>
      <c r="CI114" s="940"/>
      <c r="CJ114" s="940"/>
      <c r="CK114" s="991"/>
      <c r="CL114" s="885"/>
      <c r="CM114" s="879" t="s">
        <v>450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435</v>
      </c>
      <c r="DH114" s="844"/>
      <c r="DI114" s="844"/>
      <c r="DJ114" s="844"/>
      <c r="DK114" s="845"/>
      <c r="DL114" s="846" t="s">
        <v>435</v>
      </c>
      <c r="DM114" s="844"/>
      <c r="DN114" s="844"/>
      <c r="DO114" s="844"/>
      <c r="DP114" s="845"/>
      <c r="DQ114" s="846" t="s">
        <v>435</v>
      </c>
      <c r="DR114" s="844"/>
      <c r="DS114" s="844"/>
      <c r="DT114" s="844"/>
      <c r="DU114" s="845"/>
      <c r="DV114" s="888" t="s">
        <v>435</v>
      </c>
      <c r="DW114" s="889"/>
      <c r="DX114" s="889"/>
      <c r="DY114" s="889"/>
      <c r="DZ114" s="890"/>
    </row>
    <row r="115" spans="1:130" s="226" customFormat="1" ht="26.25" customHeight="1" x14ac:dyDescent="0.15">
      <c r="A115" s="978"/>
      <c r="B115" s="979"/>
      <c r="C115" s="816" t="s">
        <v>451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438</v>
      </c>
      <c r="AB115" s="983"/>
      <c r="AC115" s="983"/>
      <c r="AD115" s="983"/>
      <c r="AE115" s="984"/>
      <c r="AF115" s="985" t="s">
        <v>438</v>
      </c>
      <c r="AG115" s="983"/>
      <c r="AH115" s="983"/>
      <c r="AI115" s="983"/>
      <c r="AJ115" s="984"/>
      <c r="AK115" s="985" t="s">
        <v>435</v>
      </c>
      <c r="AL115" s="983"/>
      <c r="AM115" s="983"/>
      <c r="AN115" s="983"/>
      <c r="AO115" s="984"/>
      <c r="AP115" s="986" t="s">
        <v>435</v>
      </c>
      <c r="AQ115" s="987"/>
      <c r="AR115" s="987"/>
      <c r="AS115" s="987"/>
      <c r="AT115" s="988"/>
      <c r="AU115" s="996"/>
      <c r="AV115" s="997"/>
      <c r="AW115" s="997"/>
      <c r="AX115" s="997"/>
      <c r="AY115" s="997"/>
      <c r="AZ115" s="879" t="s">
        <v>452</v>
      </c>
      <c r="BA115" s="816"/>
      <c r="BB115" s="816"/>
      <c r="BC115" s="816"/>
      <c r="BD115" s="816"/>
      <c r="BE115" s="816"/>
      <c r="BF115" s="816"/>
      <c r="BG115" s="816"/>
      <c r="BH115" s="816"/>
      <c r="BI115" s="816"/>
      <c r="BJ115" s="816"/>
      <c r="BK115" s="816"/>
      <c r="BL115" s="816"/>
      <c r="BM115" s="816"/>
      <c r="BN115" s="816"/>
      <c r="BO115" s="816"/>
      <c r="BP115" s="817"/>
      <c r="BQ115" s="880" t="s">
        <v>435</v>
      </c>
      <c r="BR115" s="881"/>
      <c r="BS115" s="881"/>
      <c r="BT115" s="881"/>
      <c r="BU115" s="881"/>
      <c r="BV115" s="881" t="s">
        <v>435</v>
      </c>
      <c r="BW115" s="881"/>
      <c r="BX115" s="881"/>
      <c r="BY115" s="881"/>
      <c r="BZ115" s="881"/>
      <c r="CA115" s="881" t="s">
        <v>438</v>
      </c>
      <c r="CB115" s="881"/>
      <c r="CC115" s="881"/>
      <c r="CD115" s="881"/>
      <c r="CE115" s="881"/>
      <c r="CF115" s="939" t="s">
        <v>438</v>
      </c>
      <c r="CG115" s="940"/>
      <c r="CH115" s="940"/>
      <c r="CI115" s="940"/>
      <c r="CJ115" s="940"/>
      <c r="CK115" s="991"/>
      <c r="CL115" s="885"/>
      <c r="CM115" s="879" t="s">
        <v>453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435</v>
      </c>
      <c r="DH115" s="844"/>
      <c r="DI115" s="844"/>
      <c r="DJ115" s="844"/>
      <c r="DK115" s="845"/>
      <c r="DL115" s="846" t="s">
        <v>435</v>
      </c>
      <c r="DM115" s="844"/>
      <c r="DN115" s="844"/>
      <c r="DO115" s="844"/>
      <c r="DP115" s="845"/>
      <c r="DQ115" s="846" t="s">
        <v>435</v>
      </c>
      <c r="DR115" s="844"/>
      <c r="DS115" s="844"/>
      <c r="DT115" s="844"/>
      <c r="DU115" s="845"/>
      <c r="DV115" s="888" t="s">
        <v>435</v>
      </c>
      <c r="DW115" s="889"/>
      <c r="DX115" s="889"/>
      <c r="DY115" s="889"/>
      <c r="DZ115" s="890"/>
    </row>
    <row r="116" spans="1:130" s="226" customFormat="1" ht="26.25" customHeight="1" x14ac:dyDescent="0.15">
      <c r="A116" s="980"/>
      <c r="B116" s="981"/>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435</v>
      </c>
      <c r="AB116" s="844"/>
      <c r="AC116" s="844"/>
      <c r="AD116" s="844"/>
      <c r="AE116" s="845"/>
      <c r="AF116" s="846" t="s">
        <v>435</v>
      </c>
      <c r="AG116" s="844"/>
      <c r="AH116" s="844"/>
      <c r="AI116" s="844"/>
      <c r="AJ116" s="845"/>
      <c r="AK116" s="846" t="s">
        <v>435</v>
      </c>
      <c r="AL116" s="844"/>
      <c r="AM116" s="844"/>
      <c r="AN116" s="844"/>
      <c r="AO116" s="845"/>
      <c r="AP116" s="888" t="s">
        <v>438</v>
      </c>
      <c r="AQ116" s="889"/>
      <c r="AR116" s="889"/>
      <c r="AS116" s="889"/>
      <c r="AT116" s="890"/>
      <c r="AU116" s="996"/>
      <c r="AV116" s="997"/>
      <c r="AW116" s="997"/>
      <c r="AX116" s="997"/>
      <c r="AY116" s="997"/>
      <c r="AZ116" s="973" t="s">
        <v>455</v>
      </c>
      <c r="BA116" s="974"/>
      <c r="BB116" s="974"/>
      <c r="BC116" s="974"/>
      <c r="BD116" s="974"/>
      <c r="BE116" s="974"/>
      <c r="BF116" s="974"/>
      <c r="BG116" s="974"/>
      <c r="BH116" s="974"/>
      <c r="BI116" s="974"/>
      <c r="BJ116" s="974"/>
      <c r="BK116" s="974"/>
      <c r="BL116" s="974"/>
      <c r="BM116" s="974"/>
      <c r="BN116" s="974"/>
      <c r="BO116" s="974"/>
      <c r="BP116" s="975"/>
      <c r="BQ116" s="880" t="s">
        <v>438</v>
      </c>
      <c r="BR116" s="881"/>
      <c r="BS116" s="881"/>
      <c r="BT116" s="881"/>
      <c r="BU116" s="881"/>
      <c r="BV116" s="881" t="s">
        <v>438</v>
      </c>
      <c r="BW116" s="881"/>
      <c r="BX116" s="881"/>
      <c r="BY116" s="881"/>
      <c r="BZ116" s="881"/>
      <c r="CA116" s="881" t="s">
        <v>435</v>
      </c>
      <c r="CB116" s="881"/>
      <c r="CC116" s="881"/>
      <c r="CD116" s="881"/>
      <c r="CE116" s="881"/>
      <c r="CF116" s="939" t="s">
        <v>435</v>
      </c>
      <c r="CG116" s="940"/>
      <c r="CH116" s="940"/>
      <c r="CI116" s="940"/>
      <c r="CJ116" s="940"/>
      <c r="CK116" s="991"/>
      <c r="CL116" s="885"/>
      <c r="CM116" s="879" t="s">
        <v>456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438</v>
      </c>
      <c r="DH116" s="844"/>
      <c r="DI116" s="844"/>
      <c r="DJ116" s="844"/>
      <c r="DK116" s="845"/>
      <c r="DL116" s="846" t="s">
        <v>438</v>
      </c>
      <c r="DM116" s="844"/>
      <c r="DN116" s="844"/>
      <c r="DO116" s="844"/>
      <c r="DP116" s="845"/>
      <c r="DQ116" s="846" t="s">
        <v>435</v>
      </c>
      <c r="DR116" s="844"/>
      <c r="DS116" s="844"/>
      <c r="DT116" s="844"/>
      <c r="DU116" s="845"/>
      <c r="DV116" s="888" t="s">
        <v>438</v>
      </c>
      <c r="DW116" s="889"/>
      <c r="DX116" s="889"/>
      <c r="DY116" s="889"/>
      <c r="DZ116" s="890"/>
    </row>
    <row r="117" spans="1:130" s="226" customFormat="1" ht="26.25" customHeight="1" x14ac:dyDescent="0.15">
      <c r="A117" s="959" t="s">
        <v>185</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457</v>
      </c>
      <c r="Z117" s="961"/>
      <c r="AA117" s="966">
        <v>1943815</v>
      </c>
      <c r="AB117" s="967"/>
      <c r="AC117" s="967"/>
      <c r="AD117" s="967"/>
      <c r="AE117" s="968"/>
      <c r="AF117" s="969">
        <v>2025710</v>
      </c>
      <c r="AG117" s="967"/>
      <c r="AH117" s="967"/>
      <c r="AI117" s="967"/>
      <c r="AJ117" s="968"/>
      <c r="AK117" s="969">
        <v>2069462</v>
      </c>
      <c r="AL117" s="967"/>
      <c r="AM117" s="967"/>
      <c r="AN117" s="967"/>
      <c r="AO117" s="968"/>
      <c r="AP117" s="970"/>
      <c r="AQ117" s="971"/>
      <c r="AR117" s="971"/>
      <c r="AS117" s="971"/>
      <c r="AT117" s="972"/>
      <c r="AU117" s="996"/>
      <c r="AV117" s="997"/>
      <c r="AW117" s="997"/>
      <c r="AX117" s="997"/>
      <c r="AY117" s="997"/>
      <c r="AZ117" s="927" t="s">
        <v>458</v>
      </c>
      <c r="BA117" s="928"/>
      <c r="BB117" s="928"/>
      <c r="BC117" s="928"/>
      <c r="BD117" s="928"/>
      <c r="BE117" s="928"/>
      <c r="BF117" s="928"/>
      <c r="BG117" s="928"/>
      <c r="BH117" s="928"/>
      <c r="BI117" s="928"/>
      <c r="BJ117" s="928"/>
      <c r="BK117" s="928"/>
      <c r="BL117" s="928"/>
      <c r="BM117" s="928"/>
      <c r="BN117" s="928"/>
      <c r="BO117" s="928"/>
      <c r="BP117" s="929"/>
      <c r="BQ117" s="880" t="s">
        <v>447</v>
      </c>
      <c r="BR117" s="881"/>
      <c r="BS117" s="881"/>
      <c r="BT117" s="881"/>
      <c r="BU117" s="881"/>
      <c r="BV117" s="881" t="s">
        <v>435</v>
      </c>
      <c r="BW117" s="881"/>
      <c r="BX117" s="881"/>
      <c r="BY117" s="881"/>
      <c r="BZ117" s="881"/>
      <c r="CA117" s="881" t="s">
        <v>435</v>
      </c>
      <c r="CB117" s="881"/>
      <c r="CC117" s="881"/>
      <c r="CD117" s="881"/>
      <c r="CE117" s="881"/>
      <c r="CF117" s="939" t="s">
        <v>435</v>
      </c>
      <c r="CG117" s="940"/>
      <c r="CH117" s="940"/>
      <c r="CI117" s="940"/>
      <c r="CJ117" s="940"/>
      <c r="CK117" s="991"/>
      <c r="CL117" s="885"/>
      <c r="CM117" s="879" t="s">
        <v>459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435</v>
      </c>
      <c r="DH117" s="844"/>
      <c r="DI117" s="844"/>
      <c r="DJ117" s="844"/>
      <c r="DK117" s="845"/>
      <c r="DL117" s="846" t="s">
        <v>435</v>
      </c>
      <c r="DM117" s="844"/>
      <c r="DN117" s="844"/>
      <c r="DO117" s="844"/>
      <c r="DP117" s="845"/>
      <c r="DQ117" s="846" t="s">
        <v>435</v>
      </c>
      <c r="DR117" s="844"/>
      <c r="DS117" s="844"/>
      <c r="DT117" s="844"/>
      <c r="DU117" s="845"/>
      <c r="DV117" s="888" t="s">
        <v>447</v>
      </c>
      <c r="DW117" s="889"/>
      <c r="DX117" s="889"/>
      <c r="DY117" s="889"/>
      <c r="DZ117" s="890"/>
    </row>
    <row r="118" spans="1:130" s="226" customFormat="1" ht="26.25" customHeight="1" x14ac:dyDescent="0.15">
      <c r="A118" s="959" t="s">
        <v>430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427</v>
      </c>
      <c r="AB118" s="960"/>
      <c r="AC118" s="960"/>
      <c r="AD118" s="960"/>
      <c r="AE118" s="961"/>
      <c r="AF118" s="962" t="s">
        <v>428</v>
      </c>
      <c r="AG118" s="960"/>
      <c r="AH118" s="960"/>
      <c r="AI118" s="960"/>
      <c r="AJ118" s="961"/>
      <c r="AK118" s="962" t="s">
        <v>302</v>
      </c>
      <c r="AL118" s="960"/>
      <c r="AM118" s="960"/>
      <c r="AN118" s="960"/>
      <c r="AO118" s="961"/>
      <c r="AP118" s="963" t="s">
        <v>429</v>
      </c>
      <c r="AQ118" s="964"/>
      <c r="AR118" s="964"/>
      <c r="AS118" s="964"/>
      <c r="AT118" s="965"/>
      <c r="AU118" s="996"/>
      <c r="AV118" s="997"/>
      <c r="AW118" s="997"/>
      <c r="AX118" s="997"/>
      <c r="AY118" s="997"/>
      <c r="AZ118" s="902" t="s">
        <v>460</v>
      </c>
      <c r="BA118" s="903"/>
      <c r="BB118" s="903"/>
      <c r="BC118" s="903"/>
      <c r="BD118" s="903"/>
      <c r="BE118" s="903"/>
      <c r="BF118" s="903"/>
      <c r="BG118" s="903"/>
      <c r="BH118" s="903"/>
      <c r="BI118" s="903"/>
      <c r="BJ118" s="903"/>
      <c r="BK118" s="903"/>
      <c r="BL118" s="903"/>
      <c r="BM118" s="903"/>
      <c r="BN118" s="903"/>
      <c r="BO118" s="903"/>
      <c r="BP118" s="904"/>
      <c r="BQ118" s="943" t="s">
        <v>447</v>
      </c>
      <c r="BR118" s="909"/>
      <c r="BS118" s="909"/>
      <c r="BT118" s="909"/>
      <c r="BU118" s="909"/>
      <c r="BV118" s="909" t="s">
        <v>435</v>
      </c>
      <c r="BW118" s="909"/>
      <c r="BX118" s="909"/>
      <c r="BY118" s="909"/>
      <c r="BZ118" s="909"/>
      <c r="CA118" s="909" t="s">
        <v>435</v>
      </c>
      <c r="CB118" s="909"/>
      <c r="CC118" s="909"/>
      <c r="CD118" s="909"/>
      <c r="CE118" s="909"/>
      <c r="CF118" s="939" t="s">
        <v>435</v>
      </c>
      <c r="CG118" s="940"/>
      <c r="CH118" s="940"/>
      <c r="CI118" s="940"/>
      <c r="CJ118" s="940"/>
      <c r="CK118" s="991"/>
      <c r="CL118" s="885"/>
      <c r="CM118" s="879" t="s">
        <v>461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435</v>
      </c>
      <c r="DH118" s="844"/>
      <c r="DI118" s="844"/>
      <c r="DJ118" s="844"/>
      <c r="DK118" s="845"/>
      <c r="DL118" s="846" t="s">
        <v>435</v>
      </c>
      <c r="DM118" s="844"/>
      <c r="DN118" s="844"/>
      <c r="DO118" s="844"/>
      <c r="DP118" s="845"/>
      <c r="DQ118" s="846" t="s">
        <v>435</v>
      </c>
      <c r="DR118" s="844"/>
      <c r="DS118" s="844"/>
      <c r="DT118" s="844"/>
      <c r="DU118" s="845"/>
      <c r="DV118" s="888" t="s">
        <v>435</v>
      </c>
      <c r="DW118" s="889"/>
      <c r="DX118" s="889"/>
      <c r="DY118" s="889"/>
      <c r="DZ118" s="890"/>
    </row>
    <row r="119" spans="1:130" s="226" customFormat="1" ht="26.25" customHeight="1" x14ac:dyDescent="0.15">
      <c r="A119" s="882" t="s">
        <v>433</v>
      </c>
      <c r="B119" s="883"/>
      <c r="C119" s="924" t="s">
        <v>434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435</v>
      </c>
      <c r="AB119" s="953"/>
      <c r="AC119" s="953"/>
      <c r="AD119" s="953"/>
      <c r="AE119" s="954"/>
      <c r="AF119" s="955" t="s">
        <v>435</v>
      </c>
      <c r="AG119" s="953"/>
      <c r="AH119" s="953"/>
      <c r="AI119" s="953"/>
      <c r="AJ119" s="954"/>
      <c r="AK119" s="955" t="s">
        <v>435</v>
      </c>
      <c r="AL119" s="953"/>
      <c r="AM119" s="953"/>
      <c r="AN119" s="953"/>
      <c r="AO119" s="954"/>
      <c r="AP119" s="956" t="s">
        <v>438</v>
      </c>
      <c r="AQ119" s="957"/>
      <c r="AR119" s="957"/>
      <c r="AS119" s="957"/>
      <c r="AT119" s="958"/>
      <c r="AU119" s="998"/>
      <c r="AV119" s="999"/>
      <c r="AW119" s="999"/>
      <c r="AX119" s="999"/>
      <c r="AY119" s="999"/>
      <c r="AZ119" s="247" t="s">
        <v>185</v>
      </c>
      <c r="BA119" s="247"/>
      <c r="BB119" s="247"/>
      <c r="BC119" s="247"/>
      <c r="BD119" s="247"/>
      <c r="BE119" s="247"/>
      <c r="BF119" s="247"/>
      <c r="BG119" s="247"/>
      <c r="BH119" s="247"/>
      <c r="BI119" s="247"/>
      <c r="BJ119" s="247"/>
      <c r="BK119" s="247"/>
      <c r="BL119" s="247"/>
      <c r="BM119" s="247"/>
      <c r="BN119" s="247"/>
      <c r="BO119" s="941" t="s">
        <v>462</v>
      </c>
      <c r="BP119" s="942"/>
      <c r="BQ119" s="943">
        <v>22798199</v>
      </c>
      <c r="BR119" s="909"/>
      <c r="BS119" s="909"/>
      <c r="BT119" s="909"/>
      <c r="BU119" s="909"/>
      <c r="BV119" s="909">
        <v>22087913</v>
      </c>
      <c r="BW119" s="909"/>
      <c r="BX119" s="909"/>
      <c r="BY119" s="909"/>
      <c r="BZ119" s="909"/>
      <c r="CA119" s="909">
        <v>21314619</v>
      </c>
      <c r="CB119" s="909"/>
      <c r="CC119" s="909"/>
      <c r="CD119" s="909"/>
      <c r="CE119" s="909"/>
      <c r="CF119" s="812"/>
      <c r="CG119" s="813"/>
      <c r="CH119" s="813"/>
      <c r="CI119" s="813"/>
      <c r="CJ119" s="898"/>
      <c r="CK119" s="992"/>
      <c r="CL119" s="887"/>
      <c r="CM119" s="902" t="s">
        <v>463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435</v>
      </c>
      <c r="DH119" s="828"/>
      <c r="DI119" s="828"/>
      <c r="DJ119" s="828"/>
      <c r="DK119" s="829"/>
      <c r="DL119" s="830" t="s">
        <v>435</v>
      </c>
      <c r="DM119" s="828"/>
      <c r="DN119" s="828"/>
      <c r="DO119" s="828"/>
      <c r="DP119" s="829"/>
      <c r="DQ119" s="830" t="s">
        <v>438</v>
      </c>
      <c r="DR119" s="828"/>
      <c r="DS119" s="828"/>
      <c r="DT119" s="828"/>
      <c r="DU119" s="829"/>
      <c r="DV119" s="912" t="s">
        <v>435</v>
      </c>
      <c r="DW119" s="913"/>
      <c r="DX119" s="913"/>
      <c r="DY119" s="913"/>
      <c r="DZ119" s="914"/>
    </row>
    <row r="120" spans="1:130" s="226" customFormat="1" ht="26.25" customHeight="1" x14ac:dyDescent="0.15">
      <c r="A120" s="884"/>
      <c r="B120" s="885"/>
      <c r="C120" s="879" t="s">
        <v>439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435</v>
      </c>
      <c r="AB120" s="844"/>
      <c r="AC120" s="844"/>
      <c r="AD120" s="844"/>
      <c r="AE120" s="845"/>
      <c r="AF120" s="846" t="s">
        <v>435</v>
      </c>
      <c r="AG120" s="844"/>
      <c r="AH120" s="844"/>
      <c r="AI120" s="844"/>
      <c r="AJ120" s="845"/>
      <c r="AK120" s="846" t="s">
        <v>447</v>
      </c>
      <c r="AL120" s="844"/>
      <c r="AM120" s="844"/>
      <c r="AN120" s="844"/>
      <c r="AO120" s="845"/>
      <c r="AP120" s="888" t="s">
        <v>438</v>
      </c>
      <c r="AQ120" s="889"/>
      <c r="AR120" s="889"/>
      <c r="AS120" s="889"/>
      <c r="AT120" s="890"/>
      <c r="AU120" s="944" t="s">
        <v>464</v>
      </c>
      <c r="AV120" s="945"/>
      <c r="AW120" s="945"/>
      <c r="AX120" s="945"/>
      <c r="AY120" s="946"/>
      <c r="AZ120" s="924" t="s">
        <v>465</v>
      </c>
      <c r="BA120" s="872"/>
      <c r="BB120" s="872"/>
      <c r="BC120" s="872"/>
      <c r="BD120" s="872"/>
      <c r="BE120" s="872"/>
      <c r="BF120" s="872"/>
      <c r="BG120" s="872"/>
      <c r="BH120" s="872"/>
      <c r="BI120" s="872"/>
      <c r="BJ120" s="872"/>
      <c r="BK120" s="872"/>
      <c r="BL120" s="872"/>
      <c r="BM120" s="872"/>
      <c r="BN120" s="872"/>
      <c r="BO120" s="872"/>
      <c r="BP120" s="873"/>
      <c r="BQ120" s="925">
        <v>4886900</v>
      </c>
      <c r="BR120" s="906"/>
      <c r="BS120" s="906"/>
      <c r="BT120" s="906"/>
      <c r="BU120" s="906"/>
      <c r="BV120" s="906">
        <v>4698291</v>
      </c>
      <c r="BW120" s="906"/>
      <c r="BX120" s="906"/>
      <c r="BY120" s="906"/>
      <c r="BZ120" s="906"/>
      <c r="CA120" s="906">
        <v>4882619</v>
      </c>
      <c r="CB120" s="906"/>
      <c r="CC120" s="906"/>
      <c r="CD120" s="906"/>
      <c r="CE120" s="906"/>
      <c r="CF120" s="930">
        <v>41.5</v>
      </c>
      <c r="CG120" s="931"/>
      <c r="CH120" s="931"/>
      <c r="CI120" s="931"/>
      <c r="CJ120" s="931"/>
      <c r="CK120" s="932" t="s">
        <v>466</v>
      </c>
      <c r="CL120" s="916"/>
      <c r="CM120" s="916"/>
      <c r="CN120" s="916"/>
      <c r="CO120" s="917"/>
      <c r="CP120" s="936" t="s">
        <v>467</v>
      </c>
      <c r="CQ120" s="937"/>
      <c r="CR120" s="937"/>
      <c r="CS120" s="937"/>
      <c r="CT120" s="937"/>
      <c r="CU120" s="937"/>
      <c r="CV120" s="937"/>
      <c r="CW120" s="937"/>
      <c r="CX120" s="937"/>
      <c r="CY120" s="937"/>
      <c r="CZ120" s="937"/>
      <c r="DA120" s="937"/>
      <c r="DB120" s="937"/>
      <c r="DC120" s="937"/>
      <c r="DD120" s="937"/>
      <c r="DE120" s="937"/>
      <c r="DF120" s="938"/>
      <c r="DG120" s="925">
        <v>2470358</v>
      </c>
      <c r="DH120" s="906"/>
      <c r="DI120" s="906"/>
      <c r="DJ120" s="906"/>
      <c r="DK120" s="906"/>
      <c r="DL120" s="906">
        <v>2350645</v>
      </c>
      <c r="DM120" s="906"/>
      <c r="DN120" s="906"/>
      <c r="DO120" s="906"/>
      <c r="DP120" s="906"/>
      <c r="DQ120" s="906">
        <v>2201349</v>
      </c>
      <c r="DR120" s="906"/>
      <c r="DS120" s="906"/>
      <c r="DT120" s="906"/>
      <c r="DU120" s="906"/>
      <c r="DV120" s="907">
        <v>18.7</v>
      </c>
      <c r="DW120" s="907"/>
      <c r="DX120" s="907"/>
      <c r="DY120" s="907"/>
      <c r="DZ120" s="908"/>
    </row>
    <row r="121" spans="1:130" s="226" customFormat="1" ht="26.25" customHeight="1" x14ac:dyDescent="0.15">
      <c r="A121" s="884"/>
      <c r="B121" s="885"/>
      <c r="C121" s="927" t="s">
        <v>468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447</v>
      </c>
      <c r="AB121" s="844"/>
      <c r="AC121" s="844"/>
      <c r="AD121" s="844"/>
      <c r="AE121" s="845"/>
      <c r="AF121" s="846" t="s">
        <v>435</v>
      </c>
      <c r="AG121" s="844"/>
      <c r="AH121" s="844"/>
      <c r="AI121" s="844"/>
      <c r="AJ121" s="845"/>
      <c r="AK121" s="846" t="s">
        <v>435</v>
      </c>
      <c r="AL121" s="844"/>
      <c r="AM121" s="844"/>
      <c r="AN121" s="844"/>
      <c r="AO121" s="845"/>
      <c r="AP121" s="888" t="s">
        <v>435</v>
      </c>
      <c r="AQ121" s="889"/>
      <c r="AR121" s="889"/>
      <c r="AS121" s="889"/>
      <c r="AT121" s="890"/>
      <c r="AU121" s="947"/>
      <c r="AV121" s="948"/>
      <c r="AW121" s="948"/>
      <c r="AX121" s="948"/>
      <c r="AY121" s="949"/>
      <c r="AZ121" s="879" t="s">
        <v>469</v>
      </c>
      <c r="BA121" s="816"/>
      <c r="BB121" s="816"/>
      <c r="BC121" s="816"/>
      <c r="BD121" s="816"/>
      <c r="BE121" s="816"/>
      <c r="BF121" s="816"/>
      <c r="BG121" s="816"/>
      <c r="BH121" s="816"/>
      <c r="BI121" s="816"/>
      <c r="BJ121" s="816"/>
      <c r="BK121" s="816"/>
      <c r="BL121" s="816"/>
      <c r="BM121" s="816"/>
      <c r="BN121" s="816"/>
      <c r="BO121" s="816"/>
      <c r="BP121" s="817"/>
      <c r="BQ121" s="880">
        <v>2282538</v>
      </c>
      <c r="BR121" s="881"/>
      <c r="BS121" s="881"/>
      <c r="BT121" s="881"/>
      <c r="BU121" s="881"/>
      <c r="BV121" s="881">
        <v>2313474</v>
      </c>
      <c r="BW121" s="881"/>
      <c r="BX121" s="881"/>
      <c r="BY121" s="881"/>
      <c r="BZ121" s="881"/>
      <c r="CA121" s="881">
        <v>2283279</v>
      </c>
      <c r="CB121" s="881"/>
      <c r="CC121" s="881"/>
      <c r="CD121" s="881"/>
      <c r="CE121" s="881"/>
      <c r="CF121" s="939">
        <v>19.399999999999999</v>
      </c>
      <c r="CG121" s="940"/>
      <c r="CH121" s="940"/>
      <c r="CI121" s="940"/>
      <c r="CJ121" s="940"/>
      <c r="CK121" s="933"/>
      <c r="CL121" s="919"/>
      <c r="CM121" s="919"/>
      <c r="CN121" s="919"/>
      <c r="CO121" s="920"/>
      <c r="CP121" s="899" t="s">
        <v>470</v>
      </c>
      <c r="CQ121" s="900"/>
      <c r="CR121" s="900"/>
      <c r="CS121" s="900"/>
      <c r="CT121" s="900"/>
      <c r="CU121" s="900"/>
      <c r="CV121" s="900"/>
      <c r="CW121" s="900"/>
      <c r="CX121" s="900"/>
      <c r="CY121" s="900"/>
      <c r="CZ121" s="900"/>
      <c r="DA121" s="900"/>
      <c r="DB121" s="900"/>
      <c r="DC121" s="900"/>
      <c r="DD121" s="900"/>
      <c r="DE121" s="900"/>
      <c r="DF121" s="901"/>
      <c r="DG121" s="880" t="s">
        <v>435</v>
      </c>
      <c r="DH121" s="881"/>
      <c r="DI121" s="881"/>
      <c r="DJ121" s="881"/>
      <c r="DK121" s="881"/>
      <c r="DL121" s="881" t="s">
        <v>435</v>
      </c>
      <c r="DM121" s="881"/>
      <c r="DN121" s="881"/>
      <c r="DO121" s="881"/>
      <c r="DP121" s="881"/>
      <c r="DQ121" s="881" t="s">
        <v>435</v>
      </c>
      <c r="DR121" s="881"/>
      <c r="DS121" s="881"/>
      <c r="DT121" s="881"/>
      <c r="DU121" s="881"/>
      <c r="DV121" s="858" t="s">
        <v>447</v>
      </c>
      <c r="DW121" s="858"/>
      <c r="DX121" s="858"/>
      <c r="DY121" s="858"/>
      <c r="DZ121" s="859"/>
    </row>
    <row r="122" spans="1:130" s="226" customFormat="1" ht="26.25" customHeight="1" x14ac:dyDescent="0.15">
      <c r="A122" s="884"/>
      <c r="B122" s="885"/>
      <c r="C122" s="879" t="s">
        <v>450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435</v>
      </c>
      <c r="AB122" s="844"/>
      <c r="AC122" s="844"/>
      <c r="AD122" s="844"/>
      <c r="AE122" s="845"/>
      <c r="AF122" s="846" t="s">
        <v>435</v>
      </c>
      <c r="AG122" s="844"/>
      <c r="AH122" s="844"/>
      <c r="AI122" s="844"/>
      <c r="AJ122" s="845"/>
      <c r="AK122" s="846" t="s">
        <v>435</v>
      </c>
      <c r="AL122" s="844"/>
      <c r="AM122" s="844"/>
      <c r="AN122" s="844"/>
      <c r="AO122" s="845"/>
      <c r="AP122" s="888" t="s">
        <v>435</v>
      </c>
      <c r="AQ122" s="889"/>
      <c r="AR122" s="889"/>
      <c r="AS122" s="889"/>
      <c r="AT122" s="890"/>
      <c r="AU122" s="947"/>
      <c r="AV122" s="948"/>
      <c r="AW122" s="948"/>
      <c r="AX122" s="948"/>
      <c r="AY122" s="949"/>
      <c r="AZ122" s="902" t="s">
        <v>471</v>
      </c>
      <c r="BA122" s="903"/>
      <c r="BB122" s="903"/>
      <c r="BC122" s="903"/>
      <c r="BD122" s="903"/>
      <c r="BE122" s="903"/>
      <c r="BF122" s="903"/>
      <c r="BG122" s="903"/>
      <c r="BH122" s="903"/>
      <c r="BI122" s="903"/>
      <c r="BJ122" s="903"/>
      <c r="BK122" s="903"/>
      <c r="BL122" s="903"/>
      <c r="BM122" s="903"/>
      <c r="BN122" s="903"/>
      <c r="BO122" s="903"/>
      <c r="BP122" s="904"/>
      <c r="BQ122" s="943">
        <v>15914397</v>
      </c>
      <c r="BR122" s="909"/>
      <c r="BS122" s="909"/>
      <c r="BT122" s="909"/>
      <c r="BU122" s="909"/>
      <c r="BV122" s="909">
        <v>15884142</v>
      </c>
      <c r="BW122" s="909"/>
      <c r="BX122" s="909"/>
      <c r="BY122" s="909"/>
      <c r="BZ122" s="909"/>
      <c r="CA122" s="909">
        <v>15516515</v>
      </c>
      <c r="CB122" s="909"/>
      <c r="CC122" s="909"/>
      <c r="CD122" s="909"/>
      <c r="CE122" s="909"/>
      <c r="CF122" s="910">
        <v>131.9</v>
      </c>
      <c r="CG122" s="911"/>
      <c r="CH122" s="911"/>
      <c r="CI122" s="911"/>
      <c r="CJ122" s="911"/>
      <c r="CK122" s="933"/>
      <c r="CL122" s="919"/>
      <c r="CM122" s="919"/>
      <c r="CN122" s="919"/>
      <c r="CO122" s="920"/>
      <c r="CP122" s="899" t="s">
        <v>472</v>
      </c>
      <c r="CQ122" s="900"/>
      <c r="CR122" s="900"/>
      <c r="CS122" s="900"/>
      <c r="CT122" s="900"/>
      <c r="CU122" s="900"/>
      <c r="CV122" s="900"/>
      <c r="CW122" s="900"/>
      <c r="CX122" s="900"/>
      <c r="CY122" s="900"/>
      <c r="CZ122" s="900"/>
      <c r="DA122" s="900"/>
      <c r="DB122" s="900"/>
      <c r="DC122" s="900"/>
      <c r="DD122" s="900"/>
      <c r="DE122" s="900"/>
      <c r="DF122" s="901"/>
      <c r="DG122" s="880" t="s">
        <v>435</v>
      </c>
      <c r="DH122" s="881"/>
      <c r="DI122" s="881"/>
      <c r="DJ122" s="881"/>
      <c r="DK122" s="881"/>
      <c r="DL122" s="881" t="s">
        <v>435</v>
      </c>
      <c r="DM122" s="881"/>
      <c r="DN122" s="881"/>
      <c r="DO122" s="881"/>
      <c r="DP122" s="881"/>
      <c r="DQ122" s="881" t="s">
        <v>435</v>
      </c>
      <c r="DR122" s="881"/>
      <c r="DS122" s="881"/>
      <c r="DT122" s="881"/>
      <c r="DU122" s="881"/>
      <c r="DV122" s="858" t="s">
        <v>435</v>
      </c>
      <c r="DW122" s="858"/>
      <c r="DX122" s="858"/>
      <c r="DY122" s="858"/>
      <c r="DZ122" s="859"/>
    </row>
    <row r="123" spans="1:130" s="226" customFormat="1" ht="26.25" customHeight="1" x14ac:dyDescent="0.15">
      <c r="A123" s="884"/>
      <c r="B123" s="885"/>
      <c r="C123" s="879" t="s">
        <v>456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435</v>
      </c>
      <c r="AB123" s="844"/>
      <c r="AC123" s="844"/>
      <c r="AD123" s="844"/>
      <c r="AE123" s="845"/>
      <c r="AF123" s="846" t="s">
        <v>435</v>
      </c>
      <c r="AG123" s="844"/>
      <c r="AH123" s="844"/>
      <c r="AI123" s="844"/>
      <c r="AJ123" s="845"/>
      <c r="AK123" s="846" t="s">
        <v>438</v>
      </c>
      <c r="AL123" s="844"/>
      <c r="AM123" s="844"/>
      <c r="AN123" s="844"/>
      <c r="AO123" s="845"/>
      <c r="AP123" s="888" t="s">
        <v>435</v>
      </c>
      <c r="AQ123" s="889"/>
      <c r="AR123" s="889"/>
      <c r="AS123" s="889"/>
      <c r="AT123" s="890"/>
      <c r="AU123" s="950"/>
      <c r="AV123" s="951"/>
      <c r="AW123" s="951"/>
      <c r="AX123" s="951"/>
      <c r="AY123" s="951"/>
      <c r="AZ123" s="247" t="s">
        <v>185</v>
      </c>
      <c r="BA123" s="247"/>
      <c r="BB123" s="247"/>
      <c r="BC123" s="247"/>
      <c r="BD123" s="247"/>
      <c r="BE123" s="247"/>
      <c r="BF123" s="247"/>
      <c r="BG123" s="247"/>
      <c r="BH123" s="247"/>
      <c r="BI123" s="247"/>
      <c r="BJ123" s="247"/>
      <c r="BK123" s="247"/>
      <c r="BL123" s="247"/>
      <c r="BM123" s="247"/>
      <c r="BN123" s="247"/>
      <c r="BO123" s="941" t="s">
        <v>473</v>
      </c>
      <c r="BP123" s="942"/>
      <c r="BQ123" s="896">
        <v>23083835</v>
      </c>
      <c r="BR123" s="897"/>
      <c r="BS123" s="897"/>
      <c r="BT123" s="897"/>
      <c r="BU123" s="897"/>
      <c r="BV123" s="897">
        <v>22895907</v>
      </c>
      <c r="BW123" s="897"/>
      <c r="BX123" s="897"/>
      <c r="BY123" s="897"/>
      <c r="BZ123" s="897"/>
      <c r="CA123" s="897">
        <v>22682413</v>
      </c>
      <c r="CB123" s="897"/>
      <c r="CC123" s="897"/>
      <c r="CD123" s="897"/>
      <c r="CE123" s="897"/>
      <c r="CF123" s="812"/>
      <c r="CG123" s="813"/>
      <c r="CH123" s="813"/>
      <c r="CI123" s="813"/>
      <c r="CJ123" s="898"/>
      <c r="CK123" s="933"/>
      <c r="CL123" s="919"/>
      <c r="CM123" s="919"/>
      <c r="CN123" s="919"/>
      <c r="CO123" s="920"/>
      <c r="CP123" s="899" t="s">
        <v>474</v>
      </c>
      <c r="CQ123" s="900"/>
      <c r="CR123" s="900"/>
      <c r="CS123" s="900"/>
      <c r="CT123" s="900"/>
      <c r="CU123" s="900"/>
      <c r="CV123" s="900"/>
      <c r="CW123" s="900"/>
      <c r="CX123" s="900"/>
      <c r="CY123" s="900"/>
      <c r="CZ123" s="900"/>
      <c r="DA123" s="900"/>
      <c r="DB123" s="900"/>
      <c r="DC123" s="900"/>
      <c r="DD123" s="900"/>
      <c r="DE123" s="900"/>
      <c r="DF123" s="901"/>
      <c r="DG123" s="843" t="s">
        <v>435</v>
      </c>
      <c r="DH123" s="844"/>
      <c r="DI123" s="844"/>
      <c r="DJ123" s="844"/>
      <c r="DK123" s="845"/>
      <c r="DL123" s="846" t="s">
        <v>435</v>
      </c>
      <c r="DM123" s="844"/>
      <c r="DN123" s="844"/>
      <c r="DO123" s="844"/>
      <c r="DP123" s="845"/>
      <c r="DQ123" s="846" t="s">
        <v>435</v>
      </c>
      <c r="DR123" s="844"/>
      <c r="DS123" s="844"/>
      <c r="DT123" s="844"/>
      <c r="DU123" s="845"/>
      <c r="DV123" s="888" t="s">
        <v>438</v>
      </c>
      <c r="DW123" s="889"/>
      <c r="DX123" s="889"/>
      <c r="DY123" s="889"/>
      <c r="DZ123" s="890"/>
    </row>
    <row r="124" spans="1:130" s="226" customFormat="1" ht="26.25" customHeight="1" thickBot="1" x14ac:dyDescent="0.2">
      <c r="A124" s="884"/>
      <c r="B124" s="885"/>
      <c r="C124" s="879" t="s">
        <v>459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435</v>
      </c>
      <c r="AB124" s="844"/>
      <c r="AC124" s="844"/>
      <c r="AD124" s="844"/>
      <c r="AE124" s="845"/>
      <c r="AF124" s="846" t="s">
        <v>435</v>
      </c>
      <c r="AG124" s="844"/>
      <c r="AH124" s="844"/>
      <c r="AI124" s="844"/>
      <c r="AJ124" s="845"/>
      <c r="AK124" s="846" t="s">
        <v>435</v>
      </c>
      <c r="AL124" s="844"/>
      <c r="AM124" s="844"/>
      <c r="AN124" s="844"/>
      <c r="AO124" s="845"/>
      <c r="AP124" s="888" t="s">
        <v>438</v>
      </c>
      <c r="AQ124" s="889"/>
      <c r="AR124" s="889"/>
      <c r="AS124" s="889"/>
      <c r="AT124" s="890"/>
      <c r="AU124" s="891" t="s">
        <v>475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438</v>
      </c>
      <c r="BR124" s="895"/>
      <c r="BS124" s="895"/>
      <c r="BT124" s="895"/>
      <c r="BU124" s="895"/>
      <c r="BV124" s="895" t="s">
        <v>435</v>
      </c>
      <c r="BW124" s="895"/>
      <c r="BX124" s="895"/>
      <c r="BY124" s="895"/>
      <c r="BZ124" s="895"/>
      <c r="CA124" s="895" t="s">
        <v>438</v>
      </c>
      <c r="CB124" s="895"/>
      <c r="CC124" s="895"/>
      <c r="CD124" s="895"/>
      <c r="CE124" s="895"/>
      <c r="CF124" s="790"/>
      <c r="CG124" s="791"/>
      <c r="CH124" s="791"/>
      <c r="CI124" s="791"/>
      <c r="CJ124" s="926"/>
      <c r="CK124" s="934"/>
      <c r="CL124" s="934"/>
      <c r="CM124" s="934"/>
      <c r="CN124" s="934"/>
      <c r="CO124" s="935"/>
      <c r="CP124" s="899" t="s">
        <v>476</v>
      </c>
      <c r="CQ124" s="900"/>
      <c r="CR124" s="900"/>
      <c r="CS124" s="900"/>
      <c r="CT124" s="900"/>
      <c r="CU124" s="900"/>
      <c r="CV124" s="900"/>
      <c r="CW124" s="900"/>
      <c r="CX124" s="900"/>
      <c r="CY124" s="900"/>
      <c r="CZ124" s="900"/>
      <c r="DA124" s="900"/>
      <c r="DB124" s="900"/>
      <c r="DC124" s="900"/>
      <c r="DD124" s="900"/>
      <c r="DE124" s="900"/>
      <c r="DF124" s="901"/>
      <c r="DG124" s="827">
        <v>8310</v>
      </c>
      <c r="DH124" s="828"/>
      <c r="DI124" s="828"/>
      <c r="DJ124" s="828"/>
      <c r="DK124" s="829"/>
      <c r="DL124" s="830">
        <v>4208</v>
      </c>
      <c r="DM124" s="828"/>
      <c r="DN124" s="828"/>
      <c r="DO124" s="828"/>
      <c r="DP124" s="829"/>
      <c r="DQ124" s="830" t="s">
        <v>438</v>
      </c>
      <c r="DR124" s="828"/>
      <c r="DS124" s="828"/>
      <c r="DT124" s="828"/>
      <c r="DU124" s="829"/>
      <c r="DV124" s="912" t="s">
        <v>438</v>
      </c>
      <c r="DW124" s="913"/>
      <c r="DX124" s="913"/>
      <c r="DY124" s="913"/>
      <c r="DZ124" s="914"/>
    </row>
    <row r="125" spans="1:130" s="226" customFormat="1" ht="26.25" customHeight="1" x14ac:dyDescent="0.15">
      <c r="A125" s="884"/>
      <c r="B125" s="885"/>
      <c r="C125" s="879" t="s">
        <v>461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435</v>
      </c>
      <c r="AB125" s="844"/>
      <c r="AC125" s="844"/>
      <c r="AD125" s="844"/>
      <c r="AE125" s="845"/>
      <c r="AF125" s="846" t="s">
        <v>435</v>
      </c>
      <c r="AG125" s="844"/>
      <c r="AH125" s="844"/>
      <c r="AI125" s="844"/>
      <c r="AJ125" s="845"/>
      <c r="AK125" s="846" t="s">
        <v>435</v>
      </c>
      <c r="AL125" s="844"/>
      <c r="AM125" s="844"/>
      <c r="AN125" s="844"/>
      <c r="AO125" s="845"/>
      <c r="AP125" s="888" t="s">
        <v>438</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477</v>
      </c>
      <c r="CL125" s="916"/>
      <c r="CM125" s="916"/>
      <c r="CN125" s="916"/>
      <c r="CO125" s="917"/>
      <c r="CP125" s="924" t="s">
        <v>478</v>
      </c>
      <c r="CQ125" s="872"/>
      <c r="CR125" s="872"/>
      <c r="CS125" s="872"/>
      <c r="CT125" s="872"/>
      <c r="CU125" s="872"/>
      <c r="CV125" s="872"/>
      <c r="CW125" s="872"/>
      <c r="CX125" s="872"/>
      <c r="CY125" s="872"/>
      <c r="CZ125" s="872"/>
      <c r="DA125" s="872"/>
      <c r="DB125" s="872"/>
      <c r="DC125" s="872"/>
      <c r="DD125" s="872"/>
      <c r="DE125" s="872"/>
      <c r="DF125" s="873"/>
      <c r="DG125" s="925" t="s">
        <v>438</v>
      </c>
      <c r="DH125" s="906"/>
      <c r="DI125" s="906"/>
      <c r="DJ125" s="906"/>
      <c r="DK125" s="906"/>
      <c r="DL125" s="906" t="s">
        <v>435</v>
      </c>
      <c r="DM125" s="906"/>
      <c r="DN125" s="906"/>
      <c r="DO125" s="906"/>
      <c r="DP125" s="906"/>
      <c r="DQ125" s="906" t="s">
        <v>435</v>
      </c>
      <c r="DR125" s="906"/>
      <c r="DS125" s="906"/>
      <c r="DT125" s="906"/>
      <c r="DU125" s="906"/>
      <c r="DV125" s="907" t="s">
        <v>435</v>
      </c>
      <c r="DW125" s="907"/>
      <c r="DX125" s="907"/>
      <c r="DY125" s="907"/>
      <c r="DZ125" s="908"/>
    </row>
    <row r="126" spans="1:130" s="226" customFormat="1" ht="26.25" customHeight="1" thickBot="1" x14ac:dyDescent="0.2">
      <c r="A126" s="884"/>
      <c r="B126" s="885"/>
      <c r="C126" s="879" t="s">
        <v>463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435</v>
      </c>
      <c r="AB126" s="844"/>
      <c r="AC126" s="844"/>
      <c r="AD126" s="844"/>
      <c r="AE126" s="845"/>
      <c r="AF126" s="846" t="s">
        <v>435</v>
      </c>
      <c r="AG126" s="844"/>
      <c r="AH126" s="844"/>
      <c r="AI126" s="844"/>
      <c r="AJ126" s="845"/>
      <c r="AK126" s="846" t="s">
        <v>435</v>
      </c>
      <c r="AL126" s="844"/>
      <c r="AM126" s="844"/>
      <c r="AN126" s="844"/>
      <c r="AO126" s="845"/>
      <c r="AP126" s="888" t="s">
        <v>435</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479</v>
      </c>
      <c r="CQ126" s="816"/>
      <c r="CR126" s="816"/>
      <c r="CS126" s="816"/>
      <c r="CT126" s="816"/>
      <c r="CU126" s="816"/>
      <c r="CV126" s="816"/>
      <c r="CW126" s="816"/>
      <c r="CX126" s="816"/>
      <c r="CY126" s="816"/>
      <c r="CZ126" s="816"/>
      <c r="DA126" s="816"/>
      <c r="DB126" s="816"/>
      <c r="DC126" s="816"/>
      <c r="DD126" s="816"/>
      <c r="DE126" s="816"/>
      <c r="DF126" s="817"/>
      <c r="DG126" s="880" t="s">
        <v>438</v>
      </c>
      <c r="DH126" s="881"/>
      <c r="DI126" s="881"/>
      <c r="DJ126" s="881"/>
      <c r="DK126" s="881"/>
      <c r="DL126" s="881" t="s">
        <v>435</v>
      </c>
      <c r="DM126" s="881"/>
      <c r="DN126" s="881"/>
      <c r="DO126" s="881"/>
      <c r="DP126" s="881"/>
      <c r="DQ126" s="881" t="s">
        <v>435</v>
      </c>
      <c r="DR126" s="881"/>
      <c r="DS126" s="881"/>
      <c r="DT126" s="881"/>
      <c r="DU126" s="881"/>
      <c r="DV126" s="858" t="s">
        <v>438</v>
      </c>
      <c r="DW126" s="858"/>
      <c r="DX126" s="858"/>
      <c r="DY126" s="858"/>
      <c r="DZ126" s="859"/>
    </row>
    <row r="127" spans="1:130" s="226" customFormat="1" ht="26.25" customHeight="1" x14ac:dyDescent="0.15">
      <c r="A127" s="886"/>
      <c r="B127" s="887"/>
      <c r="C127" s="902" t="s">
        <v>480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435</v>
      </c>
      <c r="AB127" s="844"/>
      <c r="AC127" s="844"/>
      <c r="AD127" s="844"/>
      <c r="AE127" s="845"/>
      <c r="AF127" s="846" t="s">
        <v>435</v>
      </c>
      <c r="AG127" s="844"/>
      <c r="AH127" s="844"/>
      <c r="AI127" s="844"/>
      <c r="AJ127" s="845"/>
      <c r="AK127" s="846" t="s">
        <v>435</v>
      </c>
      <c r="AL127" s="844"/>
      <c r="AM127" s="844"/>
      <c r="AN127" s="844"/>
      <c r="AO127" s="845"/>
      <c r="AP127" s="888" t="s">
        <v>435</v>
      </c>
      <c r="AQ127" s="889"/>
      <c r="AR127" s="889"/>
      <c r="AS127" s="889"/>
      <c r="AT127" s="890"/>
      <c r="AU127" s="228"/>
      <c r="AV127" s="228"/>
      <c r="AW127" s="228"/>
      <c r="AX127" s="905" t="s">
        <v>481</v>
      </c>
      <c r="AY127" s="876"/>
      <c r="AZ127" s="876"/>
      <c r="BA127" s="876"/>
      <c r="BB127" s="876"/>
      <c r="BC127" s="876"/>
      <c r="BD127" s="876"/>
      <c r="BE127" s="877"/>
      <c r="BF127" s="875" t="s">
        <v>482</v>
      </c>
      <c r="BG127" s="876"/>
      <c r="BH127" s="876"/>
      <c r="BI127" s="876"/>
      <c r="BJ127" s="876"/>
      <c r="BK127" s="876"/>
      <c r="BL127" s="877"/>
      <c r="BM127" s="875" t="s">
        <v>483</v>
      </c>
      <c r="BN127" s="876"/>
      <c r="BO127" s="876"/>
      <c r="BP127" s="876"/>
      <c r="BQ127" s="876"/>
      <c r="BR127" s="876"/>
      <c r="BS127" s="877"/>
      <c r="BT127" s="875" t="s">
        <v>484</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485</v>
      </c>
      <c r="CQ127" s="816"/>
      <c r="CR127" s="816"/>
      <c r="CS127" s="816"/>
      <c r="CT127" s="816"/>
      <c r="CU127" s="816"/>
      <c r="CV127" s="816"/>
      <c r="CW127" s="816"/>
      <c r="CX127" s="816"/>
      <c r="CY127" s="816"/>
      <c r="CZ127" s="816"/>
      <c r="DA127" s="816"/>
      <c r="DB127" s="816"/>
      <c r="DC127" s="816"/>
      <c r="DD127" s="816"/>
      <c r="DE127" s="816"/>
      <c r="DF127" s="817"/>
      <c r="DG127" s="880" t="s">
        <v>438</v>
      </c>
      <c r="DH127" s="881"/>
      <c r="DI127" s="881"/>
      <c r="DJ127" s="881"/>
      <c r="DK127" s="881"/>
      <c r="DL127" s="881" t="s">
        <v>435</v>
      </c>
      <c r="DM127" s="881"/>
      <c r="DN127" s="881"/>
      <c r="DO127" s="881"/>
      <c r="DP127" s="881"/>
      <c r="DQ127" s="881" t="s">
        <v>438</v>
      </c>
      <c r="DR127" s="881"/>
      <c r="DS127" s="881"/>
      <c r="DT127" s="881"/>
      <c r="DU127" s="881"/>
      <c r="DV127" s="858" t="s">
        <v>435</v>
      </c>
      <c r="DW127" s="858"/>
      <c r="DX127" s="858"/>
      <c r="DY127" s="858"/>
      <c r="DZ127" s="859"/>
    </row>
    <row r="128" spans="1:130" s="226" customFormat="1" ht="26.25" customHeight="1" thickBot="1" x14ac:dyDescent="0.2">
      <c r="A128" s="860" t="s">
        <v>486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487</v>
      </c>
      <c r="X128" s="862"/>
      <c r="Y128" s="862"/>
      <c r="Z128" s="863"/>
      <c r="AA128" s="864">
        <v>310780</v>
      </c>
      <c r="AB128" s="865"/>
      <c r="AC128" s="865"/>
      <c r="AD128" s="865"/>
      <c r="AE128" s="866"/>
      <c r="AF128" s="867">
        <v>315035</v>
      </c>
      <c r="AG128" s="865"/>
      <c r="AH128" s="865"/>
      <c r="AI128" s="865"/>
      <c r="AJ128" s="866"/>
      <c r="AK128" s="867">
        <v>286292</v>
      </c>
      <c r="AL128" s="865"/>
      <c r="AM128" s="865"/>
      <c r="AN128" s="865"/>
      <c r="AO128" s="866"/>
      <c r="AP128" s="868"/>
      <c r="AQ128" s="869"/>
      <c r="AR128" s="869"/>
      <c r="AS128" s="869"/>
      <c r="AT128" s="870"/>
      <c r="AU128" s="228"/>
      <c r="AV128" s="228"/>
      <c r="AW128" s="228"/>
      <c r="AX128" s="871" t="s">
        <v>488</v>
      </c>
      <c r="AY128" s="872"/>
      <c r="AZ128" s="872"/>
      <c r="BA128" s="872"/>
      <c r="BB128" s="872"/>
      <c r="BC128" s="872"/>
      <c r="BD128" s="872"/>
      <c r="BE128" s="873"/>
      <c r="BF128" s="850" t="s">
        <v>489</v>
      </c>
      <c r="BG128" s="851"/>
      <c r="BH128" s="851"/>
      <c r="BI128" s="851"/>
      <c r="BJ128" s="851"/>
      <c r="BK128" s="851"/>
      <c r="BL128" s="874"/>
      <c r="BM128" s="850">
        <v>12.94</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490</v>
      </c>
      <c r="CQ128" s="794"/>
      <c r="CR128" s="794"/>
      <c r="CS128" s="794"/>
      <c r="CT128" s="794"/>
      <c r="CU128" s="794"/>
      <c r="CV128" s="794"/>
      <c r="CW128" s="794"/>
      <c r="CX128" s="794"/>
      <c r="CY128" s="794"/>
      <c r="CZ128" s="794"/>
      <c r="DA128" s="794"/>
      <c r="DB128" s="794"/>
      <c r="DC128" s="794"/>
      <c r="DD128" s="794"/>
      <c r="DE128" s="794"/>
      <c r="DF128" s="795"/>
      <c r="DG128" s="854" t="s">
        <v>491</v>
      </c>
      <c r="DH128" s="855"/>
      <c r="DI128" s="855"/>
      <c r="DJ128" s="855"/>
      <c r="DK128" s="855"/>
      <c r="DL128" s="855" t="s">
        <v>492</v>
      </c>
      <c r="DM128" s="855"/>
      <c r="DN128" s="855"/>
      <c r="DO128" s="855"/>
      <c r="DP128" s="855"/>
      <c r="DQ128" s="855" t="s">
        <v>447</v>
      </c>
      <c r="DR128" s="855"/>
      <c r="DS128" s="855"/>
      <c r="DT128" s="855"/>
      <c r="DU128" s="855"/>
      <c r="DV128" s="856" t="s">
        <v>492</v>
      </c>
      <c r="DW128" s="856"/>
      <c r="DX128" s="856"/>
      <c r="DY128" s="856"/>
      <c r="DZ128" s="857"/>
    </row>
    <row r="129" spans="1:131" s="226" customFormat="1" ht="26.25" customHeight="1" x14ac:dyDescent="0.15">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493</v>
      </c>
      <c r="X129" s="841"/>
      <c r="Y129" s="841"/>
      <c r="Z129" s="842"/>
      <c r="AA129" s="843">
        <v>11875958</v>
      </c>
      <c r="AB129" s="844"/>
      <c r="AC129" s="844"/>
      <c r="AD129" s="844"/>
      <c r="AE129" s="845"/>
      <c r="AF129" s="846">
        <v>12272691</v>
      </c>
      <c r="AG129" s="844"/>
      <c r="AH129" s="844"/>
      <c r="AI129" s="844"/>
      <c r="AJ129" s="845"/>
      <c r="AK129" s="846">
        <v>13135946</v>
      </c>
      <c r="AL129" s="844"/>
      <c r="AM129" s="844"/>
      <c r="AN129" s="844"/>
      <c r="AO129" s="845"/>
      <c r="AP129" s="847"/>
      <c r="AQ129" s="848"/>
      <c r="AR129" s="848"/>
      <c r="AS129" s="848"/>
      <c r="AT129" s="849"/>
      <c r="AU129" s="229"/>
      <c r="AV129" s="229"/>
      <c r="AW129" s="229"/>
      <c r="AX129" s="815" t="s">
        <v>494</v>
      </c>
      <c r="AY129" s="816"/>
      <c r="AZ129" s="816"/>
      <c r="BA129" s="816"/>
      <c r="BB129" s="816"/>
      <c r="BC129" s="816"/>
      <c r="BD129" s="816"/>
      <c r="BE129" s="817"/>
      <c r="BF129" s="834" t="s">
        <v>489</v>
      </c>
      <c r="BG129" s="835"/>
      <c r="BH129" s="835"/>
      <c r="BI129" s="835"/>
      <c r="BJ129" s="835"/>
      <c r="BK129" s="835"/>
      <c r="BL129" s="836"/>
      <c r="BM129" s="834">
        <v>17.940000000000001</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496</v>
      </c>
      <c r="X130" s="841"/>
      <c r="Y130" s="841"/>
      <c r="Z130" s="842"/>
      <c r="AA130" s="843">
        <v>1378826</v>
      </c>
      <c r="AB130" s="844"/>
      <c r="AC130" s="844"/>
      <c r="AD130" s="844"/>
      <c r="AE130" s="845"/>
      <c r="AF130" s="846">
        <v>1367553</v>
      </c>
      <c r="AG130" s="844"/>
      <c r="AH130" s="844"/>
      <c r="AI130" s="844"/>
      <c r="AJ130" s="845"/>
      <c r="AK130" s="846">
        <v>1372733</v>
      </c>
      <c r="AL130" s="844"/>
      <c r="AM130" s="844"/>
      <c r="AN130" s="844"/>
      <c r="AO130" s="845"/>
      <c r="AP130" s="847"/>
      <c r="AQ130" s="848"/>
      <c r="AR130" s="848"/>
      <c r="AS130" s="848"/>
      <c r="AT130" s="849"/>
      <c r="AU130" s="229"/>
      <c r="AV130" s="229"/>
      <c r="AW130" s="229"/>
      <c r="AX130" s="815" t="s">
        <v>497</v>
      </c>
      <c r="AY130" s="816"/>
      <c r="AZ130" s="816"/>
      <c r="BA130" s="816"/>
      <c r="BB130" s="816"/>
      <c r="BC130" s="816"/>
      <c r="BD130" s="816"/>
      <c r="BE130" s="817"/>
      <c r="BF130" s="818">
        <v>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498</v>
      </c>
      <c r="X131" s="825"/>
      <c r="Y131" s="825"/>
      <c r="Z131" s="826"/>
      <c r="AA131" s="827">
        <v>10497132</v>
      </c>
      <c r="AB131" s="828"/>
      <c r="AC131" s="828"/>
      <c r="AD131" s="828"/>
      <c r="AE131" s="829"/>
      <c r="AF131" s="830">
        <v>10905138</v>
      </c>
      <c r="AG131" s="828"/>
      <c r="AH131" s="828"/>
      <c r="AI131" s="828"/>
      <c r="AJ131" s="829"/>
      <c r="AK131" s="830">
        <v>11763213</v>
      </c>
      <c r="AL131" s="828"/>
      <c r="AM131" s="828"/>
      <c r="AN131" s="828"/>
      <c r="AO131" s="829"/>
      <c r="AP131" s="831"/>
      <c r="AQ131" s="832"/>
      <c r="AR131" s="832"/>
      <c r="AS131" s="832"/>
      <c r="AT131" s="833"/>
      <c r="AU131" s="229"/>
      <c r="AV131" s="229"/>
      <c r="AW131" s="229"/>
      <c r="AX131" s="793" t="s">
        <v>499</v>
      </c>
      <c r="AY131" s="794"/>
      <c r="AZ131" s="794"/>
      <c r="BA131" s="794"/>
      <c r="BB131" s="794"/>
      <c r="BC131" s="794"/>
      <c r="BD131" s="794"/>
      <c r="BE131" s="795"/>
      <c r="BF131" s="796" t="s">
        <v>492</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500</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501</v>
      </c>
      <c r="W132" s="806"/>
      <c r="X132" s="806"/>
      <c r="Y132" s="806"/>
      <c r="Z132" s="807"/>
      <c r="AA132" s="808">
        <v>2.4216957159999999</v>
      </c>
      <c r="AB132" s="809"/>
      <c r="AC132" s="809"/>
      <c r="AD132" s="809"/>
      <c r="AE132" s="810"/>
      <c r="AF132" s="811">
        <v>3.1464251070000002</v>
      </c>
      <c r="AG132" s="809"/>
      <c r="AH132" s="809"/>
      <c r="AI132" s="809"/>
      <c r="AJ132" s="810"/>
      <c r="AK132" s="811">
        <v>3.489157257</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502</v>
      </c>
      <c r="W133" s="785"/>
      <c r="X133" s="785"/>
      <c r="Y133" s="785"/>
      <c r="Z133" s="786"/>
      <c r="AA133" s="787">
        <v>1.9</v>
      </c>
      <c r="AB133" s="788"/>
      <c r="AC133" s="788"/>
      <c r="AD133" s="788"/>
      <c r="AE133" s="789"/>
      <c r="AF133" s="787">
        <v>2.2000000000000002</v>
      </c>
      <c r="AG133" s="788"/>
      <c r="AH133" s="788"/>
      <c r="AI133" s="788"/>
      <c r="AJ133" s="789"/>
      <c r="AK133" s="787">
        <v>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5FZrvOKiLjjWRvtLUGpoPpOIh1lNhO3010XN1BMPOajqtNYGCSdPQlhrdoSDhW5tH0NVXXDqDHX8ZSfi8foig==" saltValue="mX2LxX5ZhZVhM7NZ/Otgd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rV9EsNfbs71T8Mln3N+wa6fMbM8r/kVp/S16TWgmu7g5nRu+JxdT0TAfXijsilDRO8nJBlY28X+atd1R9G8mA==" saltValue="18rsK2C4h52AFjqR+2Ihp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511</v>
      </c>
      <c r="AL9" s="1195"/>
      <c r="AM9" s="1195"/>
      <c r="AN9" s="1196"/>
      <c r="AO9" s="277">
        <v>3566507</v>
      </c>
      <c r="AP9" s="277">
        <v>60970</v>
      </c>
      <c r="AQ9" s="278">
        <v>65025</v>
      </c>
      <c r="AR9" s="279">
        <v>-6.2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512</v>
      </c>
      <c r="AL10" s="1195"/>
      <c r="AM10" s="1195"/>
      <c r="AN10" s="1196"/>
      <c r="AO10" s="280">
        <v>41818</v>
      </c>
      <c r="AP10" s="280">
        <v>715</v>
      </c>
      <c r="AQ10" s="281">
        <v>6119</v>
      </c>
      <c r="AR10" s="282">
        <v>-88.3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513</v>
      </c>
      <c r="AL11" s="1195"/>
      <c r="AM11" s="1195"/>
      <c r="AN11" s="1196"/>
      <c r="AO11" s="280">
        <v>57409</v>
      </c>
      <c r="AP11" s="280">
        <v>981</v>
      </c>
      <c r="AQ11" s="281">
        <v>1220</v>
      </c>
      <c r="AR11" s="282">
        <v>-19.600000000000001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514</v>
      </c>
      <c r="AL12" s="1195"/>
      <c r="AM12" s="1195"/>
      <c r="AN12" s="1196"/>
      <c r="AO12" s="280" t="s">
        <v>515</v>
      </c>
      <c r="AP12" s="280" t="s">
        <v>515</v>
      </c>
      <c r="AQ12" s="281">
        <v>12</v>
      </c>
      <c r="AR12" s="282" t="s">
        <v>515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516</v>
      </c>
      <c r="AL13" s="1195"/>
      <c r="AM13" s="1195"/>
      <c r="AN13" s="1196"/>
      <c r="AO13" s="280">
        <v>141198</v>
      </c>
      <c r="AP13" s="280">
        <v>2414</v>
      </c>
      <c r="AQ13" s="281">
        <v>2792</v>
      </c>
      <c r="AR13" s="282">
        <v>-13.5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517</v>
      </c>
      <c r="AL14" s="1195"/>
      <c r="AM14" s="1195"/>
      <c r="AN14" s="1196"/>
      <c r="AO14" s="280">
        <v>37354</v>
      </c>
      <c r="AP14" s="280">
        <v>639</v>
      </c>
      <c r="AQ14" s="281">
        <v>1408</v>
      </c>
      <c r="AR14" s="282">
        <v>-54.6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518</v>
      </c>
      <c r="AL15" s="1198"/>
      <c r="AM15" s="1198"/>
      <c r="AN15" s="1199"/>
      <c r="AO15" s="280">
        <v>-288238</v>
      </c>
      <c r="AP15" s="280">
        <v>-4927</v>
      </c>
      <c r="AQ15" s="281">
        <v>-3962</v>
      </c>
      <c r="AR15" s="282">
        <v>24.4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185</v>
      </c>
      <c r="AL16" s="1198"/>
      <c r="AM16" s="1198"/>
      <c r="AN16" s="1199"/>
      <c r="AO16" s="280">
        <v>3556048</v>
      </c>
      <c r="AP16" s="280">
        <v>60791</v>
      </c>
      <c r="AQ16" s="281">
        <v>72615</v>
      </c>
      <c r="AR16" s="282">
        <v>-16.3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523</v>
      </c>
      <c r="AL21" s="1201"/>
      <c r="AM21" s="1201"/>
      <c r="AN21" s="1202"/>
      <c r="AO21" s="293">
        <v>5.37</v>
      </c>
      <c r="AP21" s="294">
        <v>6.51</v>
      </c>
      <c r="AQ21" s="295">
        <v>-1.1399999999999999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524</v>
      </c>
      <c r="AL22" s="1201"/>
      <c r="AM22" s="1201"/>
      <c r="AN22" s="1202"/>
      <c r="AO22" s="298">
        <v>99.6</v>
      </c>
      <c r="AP22" s="299">
        <v>98.4</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525</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528</v>
      </c>
      <c r="AL32" s="1185"/>
      <c r="AM32" s="1185"/>
      <c r="AN32" s="1186"/>
      <c r="AO32" s="308">
        <v>1836388</v>
      </c>
      <c r="AP32" s="308">
        <v>31393</v>
      </c>
      <c r="AQ32" s="309">
        <v>34910</v>
      </c>
      <c r="AR32" s="310">
        <v>-10.1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529</v>
      </c>
      <c r="AL33" s="1185"/>
      <c r="AM33" s="1185"/>
      <c r="AN33" s="1186"/>
      <c r="AO33" s="308" t="s">
        <v>515</v>
      </c>
      <c r="AP33" s="308" t="s">
        <v>515</v>
      </c>
      <c r="AQ33" s="309" t="s">
        <v>515</v>
      </c>
      <c r="AR33" s="310" t="s">
        <v>515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530</v>
      </c>
      <c r="AL34" s="1185"/>
      <c r="AM34" s="1185"/>
      <c r="AN34" s="1186"/>
      <c r="AO34" s="308" t="s">
        <v>515</v>
      </c>
      <c r="AP34" s="308" t="s">
        <v>515</v>
      </c>
      <c r="AQ34" s="309">
        <v>4</v>
      </c>
      <c r="AR34" s="310" t="s">
        <v>515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531</v>
      </c>
      <c r="AL35" s="1185"/>
      <c r="AM35" s="1185"/>
      <c r="AN35" s="1186"/>
      <c r="AO35" s="308">
        <v>231511</v>
      </c>
      <c r="AP35" s="308">
        <v>3958</v>
      </c>
      <c r="AQ35" s="309">
        <v>8517</v>
      </c>
      <c r="AR35" s="310">
        <v>-53.5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532</v>
      </c>
      <c r="AL36" s="1185"/>
      <c r="AM36" s="1185"/>
      <c r="AN36" s="1186"/>
      <c r="AO36" s="308">
        <v>1563</v>
      </c>
      <c r="AP36" s="308">
        <v>27</v>
      </c>
      <c r="AQ36" s="309">
        <v>1600</v>
      </c>
      <c r="AR36" s="310">
        <v>-98.3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533</v>
      </c>
      <c r="AL37" s="1185"/>
      <c r="AM37" s="1185"/>
      <c r="AN37" s="1186"/>
      <c r="AO37" s="308" t="s">
        <v>515</v>
      </c>
      <c r="AP37" s="308" t="s">
        <v>515</v>
      </c>
      <c r="AQ37" s="309">
        <v>1669</v>
      </c>
      <c r="AR37" s="310" t="s">
        <v>515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534</v>
      </c>
      <c r="AL38" s="1188"/>
      <c r="AM38" s="1188"/>
      <c r="AN38" s="1189"/>
      <c r="AO38" s="311" t="s">
        <v>515</v>
      </c>
      <c r="AP38" s="311" t="s">
        <v>515</v>
      </c>
      <c r="AQ38" s="312">
        <v>1</v>
      </c>
      <c r="AR38" s="300" t="s">
        <v>515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535</v>
      </c>
      <c r="AL39" s="1188"/>
      <c r="AM39" s="1188"/>
      <c r="AN39" s="1189"/>
      <c r="AO39" s="308">
        <v>-286292</v>
      </c>
      <c r="AP39" s="308">
        <v>-4894</v>
      </c>
      <c r="AQ39" s="309">
        <v>-6461</v>
      </c>
      <c r="AR39" s="310">
        <v>-24.3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536</v>
      </c>
      <c r="AL40" s="1185"/>
      <c r="AM40" s="1185"/>
      <c r="AN40" s="1186"/>
      <c r="AO40" s="308">
        <v>-1372733</v>
      </c>
      <c r="AP40" s="308">
        <v>-23467</v>
      </c>
      <c r="AQ40" s="309">
        <v>-28321</v>
      </c>
      <c r="AR40" s="310">
        <v>-17.100000000000001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295</v>
      </c>
      <c r="AL41" s="1191"/>
      <c r="AM41" s="1191"/>
      <c r="AN41" s="1192"/>
      <c r="AO41" s="308">
        <v>410437</v>
      </c>
      <c r="AP41" s="308">
        <v>7016</v>
      </c>
      <c r="AQ41" s="309">
        <v>11918</v>
      </c>
      <c r="AR41" s="310">
        <v>-41.1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506</v>
      </c>
      <c r="AN49" s="1179" t="s">
        <v>540</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1701943</v>
      </c>
      <c r="AN51" s="330">
        <v>29227</v>
      </c>
      <c r="AO51" s="331">
        <v>26.4</v>
      </c>
      <c r="AP51" s="332">
        <v>47820</v>
      </c>
      <c r="AQ51" s="333">
        <v>7.5</v>
      </c>
      <c r="AR51" s="334">
        <v>18.899999999999999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996069</v>
      </c>
      <c r="AN52" s="338">
        <v>17105</v>
      </c>
      <c r="AO52" s="339">
        <v>-5.5</v>
      </c>
      <c r="AP52" s="340">
        <v>25855</v>
      </c>
      <c r="AQ52" s="341">
        <v>-0.1</v>
      </c>
      <c r="AR52" s="342">
        <v>-5.4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2838569</v>
      </c>
      <c r="AN53" s="330">
        <v>48484</v>
      </c>
      <c r="AO53" s="331">
        <v>65.900000000000006</v>
      </c>
      <c r="AP53" s="332">
        <v>41934</v>
      </c>
      <c r="AQ53" s="333">
        <v>-12.3</v>
      </c>
      <c r="AR53" s="334">
        <v>78.2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1269065</v>
      </c>
      <c r="AN54" s="338">
        <v>21676</v>
      </c>
      <c r="AO54" s="339">
        <v>26.7</v>
      </c>
      <c r="AP54" s="340">
        <v>23352</v>
      </c>
      <c r="AQ54" s="341">
        <v>-9.6999999999999993</v>
      </c>
      <c r="AR54" s="342">
        <v>36.4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1557237</v>
      </c>
      <c r="AN55" s="330">
        <v>26508</v>
      </c>
      <c r="AO55" s="331">
        <v>-45.3</v>
      </c>
      <c r="AP55" s="332">
        <v>45588</v>
      </c>
      <c r="AQ55" s="333">
        <v>8.6999999999999993</v>
      </c>
      <c r="AR55" s="334">
        <v>-54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1106554</v>
      </c>
      <c r="AN56" s="338">
        <v>18836</v>
      </c>
      <c r="AO56" s="339">
        <v>-13.1</v>
      </c>
      <c r="AP56" s="340">
        <v>24150</v>
      </c>
      <c r="AQ56" s="341">
        <v>3.4</v>
      </c>
      <c r="AR56" s="342">
        <v>-16.5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1382832</v>
      </c>
      <c r="AN57" s="330">
        <v>23556</v>
      </c>
      <c r="AO57" s="331">
        <v>-11.1</v>
      </c>
      <c r="AP57" s="332">
        <v>45483</v>
      </c>
      <c r="AQ57" s="333">
        <v>-0.2</v>
      </c>
      <c r="AR57" s="334">
        <v>-10.9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844336</v>
      </c>
      <c r="AN58" s="338">
        <v>14383</v>
      </c>
      <c r="AO58" s="339">
        <v>-23.6</v>
      </c>
      <c r="AP58" s="340">
        <v>24241</v>
      </c>
      <c r="AQ58" s="341">
        <v>0.4</v>
      </c>
      <c r="AR58" s="342">
        <v>-24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787719</v>
      </c>
      <c r="AN59" s="330">
        <v>13466</v>
      </c>
      <c r="AO59" s="331">
        <v>-42.8</v>
      </c>
      <c r="AP59" s="332">
        <v>45945</v>
      </c>
      <c r="AQ59" s="333">
        <v>1</v>
      </c>
      <c r="AR59" s="334">
        <v>-43.8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347467</v>
      </c>
      <c r="AN60" s="338">
        <v>5940</v>
      </c>
      <c r="AO60" s="339">
        <v>-58.7</v>
      </c>
      <c r="AP60" s="340">
        <v>25180</v>
      </c>
      <c r="AQ60" s="341">
        <v>3.9</v>
      </c>
      <c r="AR60" s="342">
        <v>-62.6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1653660</v>
      </c>
      <c r="AN61" s="345">
        <v>28248</v>
      </c>
      <c r="AO61" s="346">
        <v>-1.4</v>
      </c>
      <c r="AP61" s="347">
        <v>45354</v>
      </c>
      <c r="AQ61" s="348">
        <v>0.9</v>
      </c>
      <c r="AR61" s="334">
        <v>-2.2999999999999998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912698</v>
      </c>
      <c r="AN62" s="338">
        <v>15588</v>
      </c>
      <c r="AO62" s="339">
        <v>-14.8</v>
      </c>
      <c r="AP62" s="340">
        <v>24556</v>
      </c>
      <c r="AQ62" s="341">
        <v>-0.4</v>
      </c>
      <c r="AR62" s="342">
        <v>-14.4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0ZZueEAID/itDAiUPCMxF1xamDCfbKVHrWtgiNHUjR/Sy7MA/ERrGv5CHEoMXa21tFf3TI5ISwWSRZTWSAg4ng==" saltValue="YvIwtuQSfbJX8R42N/KX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1" spans="125:125" ht="13.5" hidden="1" customHeight="1" x14ac:dyDescent="0.15">
      <c r="DU121" s="255"/>
    </row>
  </sheetData>
  <sheetProtection algorithmName="SHA-512" hashValue="UiNplKf4BvSHmCnaJxCaowS4qeuRDu/qcijmapzQtjQtBKI6LSkf+mesK7uYpefZSSy8v7/CgWcxLXvtqAJWxg==" saltValue="bBIJpGBQUpfufcYSon7NQ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4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555</v>
      </c>
    </row>
  </sheetData>
  <sheetProtection algorithmName="SHA-512" hashValue="DuUI5xveVkXgE8jeokQpHTzJNxtYT/J3ROjlskmJ5UNrfeEjkbOM/nzVMRl5c8UwxVC1ajlA13kz958F5vwt+g==" saltValue="Up9UYE8nSLZfyLnO0e2d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3" t="s">
        <v>3</v>
      </c>
      <c r="D47" s="1203"/>
      <c r="E47" s="1204"/>
      <c r="F47" s="11">
        <v>27.01</v>
      </c>
      <c r="G47" s="12">
        <v>26.78</v>
      </c>
      <c r="H47" s="12">
        <v>25.58</v>
      </c>
      <c r="I47" s="12">
        <v>24.77</v>
      </c>
      <c r="J47" s="13">
        <v>23.15</v>
      </c>
    </row>
    <row r="48" spans="2:10" ht="57.75" customHeight="1" x14ac:dyDescent="0.15">
      <c r="B48" s="14"/>
      <c r="C48" s="1205" t="s">
        <v>4</v>
      </c>
      <c r="D48" s="1205"/>
      <c r="E48" s="1206"/>
      <c r="F48" s="15">
        <v>4.03</v>
      </c>
      <c r="G48" s="16">
        <v>3.94</v>
      </c>
      <c r="H48" s="16">
        <v>0.43</v>
      </c>
      <c r="I48" s="16">
        <v>1.31</v>
      </c>
      <c r="J48" s="17">
        <v>6.26</v>
      </c>
    </row>
    <row r="49" spans="2:10" ht="57.75" customHeight="1" thickBot="1" x14ac:dyDescent="0.2">
      <c r="B49" s="18"/>
      <c r="C49" s="1207" t="s">
        <v>5</v>
      </c>
      <c r="D49" s="1207"/>
      <c r="E49" s="1208"/>
      <c r="F49" s="19" t="s">
        <v>561</v>
      </c>
      <c r="G49" s="20" t="s">
        <v>562</v>
      </c>
      <c r="H49" s="20" t="s">
        <v>563</v>
      </c>
      <c r="I49" s="20">
        <v>0.91</v>
      </c>
      <c r="J49" s="21">
        <v>5.05</v>
      </c>
    </row>
    <row r="50" spans="2:10" x14ac:dyDescent="0.15"/>
  </sheetData>
  <sheetProtection algorithmName="SHA-512" hashValue="7DjRy9SocNsbP1YlXfozO4lK/QYlLO+0lab1doW5nwTyvFWVFv+CpbBjRVPqBxrkHkBgkwke/uBHBYR23oUpqA==" saltValue="Z+Q88Y7mpNFYzprqxeIP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2023-03-17T05:25:44Z</cp:lastPrinted>
  <dcterms:created xsi:type="dcterms:W3CDTF">2023-02-20T06:07:45Z</dcterms:created>
  <dcterms:modified xsi:type="dcterms:W3CDTF">2023-10-24T06:59:00Z</dcterms:modified>
  <cp:category/>
</cp:coreProperties>
</file>