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CO34" i="10" l="1"/>
</calcChain>
</file>

<file path=xl/sharedStrings.xml><?xml version="1.0" encoding="utf-8"?>
<sst xmlns="http://schemas.openxmlformats.org/spreadsheetml/2006/main" count="1126" uniqueCount="602">
  <si>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</si>
  <si>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</si>
  <si>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</si>
  <si>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</si>
  <si>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</si>
  <si>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</si>
  <si>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</si>
  <si>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</si>
  <si>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</si>
  <si>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</si>
  <si>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</si>
  <si>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</si>
  <si>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</si>
  <si>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</si>
  <si>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</si>
  <si>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</si>
  <si>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</si>
  <si>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</si>
  <si>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</si>
  <si>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</si>
  <si>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</si>
  <si>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</si>
  <si>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</si>
  <si>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</si>
  <si>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</si>
  <si>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</si>
  <si>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</si>
  <si>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</si>
  <si>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</si>
  <si>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</si>
  <si>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</si>
  <si>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</si>
  <si>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</si>
  <si>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</si>
  <si>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</si>
  <si>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</si>
  <si>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</si>
  <si>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</si>
  <si>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</si>
  <si>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</si>
  <si>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</si>
  <si>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</si>
  <si>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</si>
  <si>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</si>
  <si>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</si>
  <si>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</si>
  <si>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</si>
  <si>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</si>
  <si>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</si>
  <si>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</si>
  <si>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</si>
  <si>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</si>
  <si>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</si>
  <si>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</si>
  <si>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</si>
  <si>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</si>
  <si>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</si>
  <si>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</si>
  <si>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</si>
  <si>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</si>
  <si>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</si>
  <si>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</si>
  <si>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</si>
  <si>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</si>
  <si>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</si>
  <si>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</si>
  <si>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</si>
  <si>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</si>
  <si>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</si>
  <si>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</si>
  <si>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</si>
  <si>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</si>
  <si>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</si>
  <si>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</si>
  <si>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</si>
  <si>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</si>
  <si>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</si>
  <si>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</si>
  <si>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</si>
  <si>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</si>
  <si>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</si>
  <si>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</si>
  <si>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</si>
  <si>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</si>
  <si>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</si>
  <si>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</si>
  <si>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</si>
  <si>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</si>
  <si>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</si>
  <si>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</si>
  <si>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</si>
  <si>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</si>
  <si>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</si>
  <si>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</si>
  <si>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</si>
  <si>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</si>
  <si>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</si>
  <si>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</si>
  <si>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</si>
  <si>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</si>
  <si>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</si>
  <si>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</si>
  <si>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</si>
  <si>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</si>
  <si>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</si>
  <si>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</si>
  <si>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</si>
  <si>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</si>
  <si>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</si>
  <si>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</si>
  <si>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</si>
  <si>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</si>
  <si>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</si>
  <si>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</si>
  <si>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</si>
  <si>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</si>
  <si>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</si>
  <si>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</si>
  <si>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</si>
  <si>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</si>
  <si>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</si>
  <si>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</si>
  <si>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</si>
  <si>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</si>
  <si>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</si>
  <si>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</si>
  <si>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</si>
  <si>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</si>
  <si>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</si>
  <si>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</si>
  <si>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</si>
  <si>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</si>
  <si>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</si>
  <si>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</si>
  <si>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</si>
  <si>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</si>
  <si>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</si>
  <si>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</si>
  <si>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</si>
  <si>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</si>
  <si>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</si>
  <si>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</si>
  <si>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</si>
  <si>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</si>
  <si>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</si>
  <si>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</si>
  <si>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</si>
  <si>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</si>
  <si>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</si>
  <si>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</si>
  <si>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</si>
  <si>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</si>
  <si>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</si>
  <si>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</si>
  <si>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</si>
  <si>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</si>
  <si>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</si>
  <si>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</si>
  <si>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</si>
  <si>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</si>
  <si>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</si>
  <si>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</si>
  <si>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</si>
  <si>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</si>
  <si>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</si>
  <si>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</si>
  <si>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</si>
  <si>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</si>
  <si>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</si>
  <si>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</si>
  <si>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</si>
  <si>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</si>
  <si>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</si>
  <si>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</si>
  <si>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</si>
  <si>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</si>
  <si>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</si>
  <si>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</si>
  <si>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</si>
  <si>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</si>
  <si>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</si>
  <si>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</si>
  <si>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</si>
  <si>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</si>
  <si>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</si>
  <si>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</si>
  <si>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</si>
  <si>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</si>
  <si>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</si>
  <si>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</si>
  <si>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</si>
  <si>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</si>
  <si>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</si>
  <si>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</si>
  <si>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</si>
  <si>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</si>
  <si>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</si>
  <si>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</si>
  <si>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</si>
  <si>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</si>
  <si>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</si>
  <si>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</si>
  <si>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</si>
  <si>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</si>
  <si>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</si>
  <si>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</si>
  <si>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</si>
  <si>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</si>
  <si>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</si>
  <si>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</si>
  <si>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</si>
  <si>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</si>
  <si>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</si>
  <si>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大阪府交野市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</si>
  <si>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</si>
  <si>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</si>
  <si>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</si>
  <si>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</si>
  <si>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</si>
  <si>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</si>
  <si>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</si>
  <si>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</si>
  <si>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</si>
  <si>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</si>
  <si>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</si>
  <si>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</si>
  <si>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</si>
  <si>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</si>
  <si>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</si>
  <si>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</si>
  <si>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</si>
  <si>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</si>
  <si>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</si>
  <si>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</si>
  <si>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</si>
  <si>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</si>
  <si>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</si>
  <si>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</si>
  <si>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</si>
  <si>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</si>
  <si>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</si>
  <si>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</si>
  <si>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</si>
  <si>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</si>
  <si>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</si>
  <si>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</si>
  <si>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</si>
  <si>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</si>
  <si>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</si>
  <si>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</si>
  <si>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</si>
  <si>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</si>
  <si>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</si>
  <si>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</si>
  <si>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</si>
  <si>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</si>
  <si>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</si>
  <si>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</si>
  <si>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</si>
  <si>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</si>
  <si>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</si>
  <si>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</si>
  <si>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</si>
  <si>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</si>
  <si>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</si>
  <si>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</si>
  <si>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</si>
  <si>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</si>
  <si>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</si>
  <si>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</si>
  <si>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</si>
  <si>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</si>
  <si>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</si>
  <si>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</si>
  <si>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</si>
  <si>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</si>
  <si>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</si>
  <si>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</si>
  <si>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</si>
  <si>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</si>
  <si>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</si>
  <si>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</si>
  <si>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</si>
  <si>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</si>
  <si>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</si>
  <si>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</si>
  <si>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</si>
  <si>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</si>
  <si>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</si>
  <si>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</si>
  <si>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</si>
  <si>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</si>
  <si>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</si>
  <si>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</si>
  <si>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</si>
  <si>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</si>
  <si>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</si>
  <si>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</si>
  <si>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</si>
  <si>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</si>
  <si>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</si>
  <si>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</si>
  <si>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</si>
  <si>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</si>
  <si>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</si>
  <si>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</si>
  <si>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</si>
  <si>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</si>
  <si>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</si>
  <si>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</si>
  <si>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</si>
  <si>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</si>
  <si>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</si>
  <si>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</si>
  <si>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</si>
  <si>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</si>
  <si>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</si>
  <si>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諸収入</t>
  </si>
  <si>
    <t>工業用水道</t>
    <phoneticPr fontId="5"/>
  </si>
  <si>
    <t>被保険者数(人)</t>
  </si>
  <si>
    <t>地方債</t>
  </si>
  <si>
    <t>交通</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</si>
  <si>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</si>
  <si>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</si>
  <si>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</si>
  <si>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</si>
  <si>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</si>
  <si>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</si>
  <si>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</si>
  <si>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</si>
  <si>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</si>
  <si>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</si>
  <si>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</si>
  <si>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</si>
  <si>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</si>
  <si>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</si>
  <si>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</si>
  <si>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</si>
  <si>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</si>
  <si>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</si>
  <si>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</si>
  <si>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</si>
  <si>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</si>
  <si>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大阪府交野市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</si>
  <si>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</si>
  <si>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</si>
  <si>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</si>
  <si>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</si>
  <si>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</si>
  <si>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</si>
  <si>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</si>
  <si>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</si>
  <si>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</si>
  <si>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</si>
  <si>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</si>
  <si>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</si>
  <si>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</si>
  <si>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</si>
  <si>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</si>
  <si>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</si>
  <si>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</si>
  <si>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</si>
  <si>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</si>
  <si>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</si>
  <si>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</si>
  <si>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</si>
  <si>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</si>
  <si>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</si>
  <si>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</si>
  <si>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</si>
  <si>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</si>
  <si>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</si>
  <si>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</si>
  <si>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</si>
  <si>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</si>
  <si>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</si>
  <si>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</si>
  <si>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</si>
  <si>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</si>
  <si>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</si>
  <si>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</si>
  <si>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</si>
  <si>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</si>
  <si>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</si>
  <si>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</si>
  <si>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</si>
  <si>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</si>
  <si>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</si>
  <si>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</si>
  <si>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</si>
  <si>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</si>
  <si>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</si>
  <si>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</si>
  <si>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</si>
  <si>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</si>
  <si>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</si>
  <si>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</si>
  <si>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</si>
  <si>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</si>
  <si>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</si>
  <si>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</si>
  <si>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</si>
  <si>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</si>
  <si>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</si>
  <si>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</si>
  <si>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</si>
  <si>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</si>
  <si>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</si>
  <si>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</si>
  <si>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</si>
  <si>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</si>
  <si>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</si>
  <si>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</si>
  <si>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</si>
  <si>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</si>
  <si>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</si>
  <si>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</si>
  <si>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</si>
  <si>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</si>
  <si>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</si>
  <si>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</si>
  <si>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</si>
  <si>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</si>
  <si>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</si>
  <si>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</si>
  <si>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</si>
  <si>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</si>
  <si>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</si>
  <si>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</si>
  <si>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</si>
  <si>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</si>
  <si>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</si>
  <si>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</si>
  <si>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</si>
  <si>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</si>
  <si>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</si>
  <si>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</si>
  <si>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</si>
  <si>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</si>
  <si>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</si>
  <si>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</si>
  <si>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</si>
  <si>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</si>
  <si>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</si>
  <si>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</si>
  <si>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</si>
  <si>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</si>
  <si>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</si>
  <si>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</si>
  <si>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</si>
  <si>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</si>
  <si>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</si>
  <si>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</si>
  <si>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</si>
  <si>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</si>
  <si>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</si>
  <si>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</si>
  <si>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</si>
  <si>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</si>
  <si>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</si>
  <si>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</si>
  <si>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</si>
  <si>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</si>
  <si>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</si>
  <si>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</si>
  <si>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</si>
  <si>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</si>
  <si>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</si>
  <si>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</si>
  <si>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</si>
  <si>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</si>
  <si>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</si>
  <si>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</si>
  <si>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</si>
  <si>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</si>
  <si>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</si>
  <si>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</si>
  <si>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</si>
  <si>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</si>
  <si>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</si>
  <si>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</si>
  <si>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</si>
  <si>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</si>
  <si>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</si>
  <si>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</si>
  <si>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</si>
  <si>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</si>
  <si>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</si>
  <si>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</si>
  <si>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</si>
  <si>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</si>
  <si>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</si>
  <si>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</si>
  <si>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</si>
  <si>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</si>
  <si>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</si>
  <si>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</si>
  <si>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</si>
  <si>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</si>
  <si>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</si>
  <si>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</si>
  <si>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</si>
  <si>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</si>
  <si>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</si>
  <si>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</si>
  <si>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</si>
  <si>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</si>
  <si>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</si>
  <si>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</si>
  <si>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</si>
  <si>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</si>
  <si>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</si>
  <si>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</si>
  <si>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</si>
  <si>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</si>
  <si>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</si>
  <si>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</si>
  <si>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</si>
  <si>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</si>
  <si>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</si>
  <si>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</si>
  <si>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</si>
  <si>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</si>
  <si>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</si>
  <si>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</si>
  <si>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</si>
  <si>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</si>
  <si>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水道事業会計</t>
  </si>
  <si>
    <t>一般会計</t>
  </si>
  <si>
    <t>下水道事業会計</t>
  </si>
  <si>
    <t>国民健康保険特別会計</t>
  </si>
  <si>
    <t>介護保険特別会計</t>
  </si>
  <si>
    <t>後期高齢者医療特別会計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</si>
  <si>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</si>
  <si>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</si>
  <si>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</si>
  <si>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</si>
  <si>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</si>
  <si>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</si>
  <si>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</si>
  <si>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</si>
  <si>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</si>
  <si>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</si>
  <si>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</si>
  <si>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</si>
  <si>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四條畷市交野市清掃施設組合</t>
    <rPh sb="0" eb="3">
      <t>シジョウナワテ</t>
    </rPh>
    <rPh sb="3" eb="4">
      <t>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</si>
  <si>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</si>
  <si>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</si>
  <si>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</si>
  <si>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</si>
  <si>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大阪広域水道企業団水道事業会計（工業用水道事業会計）</t>
    <rPh sb="16" eb="19">
      <t>コウギョウヨウ</t>
    </rPh>
    <rPh sb="19" eb="21">
      <t>スイドウ</t>
    </rPh>
    <rPh sb="21" eb="23">
      <t>ジギョウ</t>
    </rPh>
    <rPh sb="23" eb="25">
      <t>カイケイ</t>
    </rPh>
    <phoneticPr fontId="2"/>
  </si>
  <si>
    <t>交野市土地開発公社</t>
    <phoneticPr fontId="2"/>
  </si>
  <si>
    <t>○</t>
    <phoneticPr fontId="2"/>
  </si>
  <si>
    <t>-</t>
    <phoneticPr fontId="2"/>
  </si>
  <si>
    <t>-</t>
    <phoneticPr fontId="2"/>
  </si>
  <si>
    <t>-</t>
    <phoneticPr fontId="2"/>
  </si>
  <si>
    <t>-</t>
    <phoneticPr fontId="2"/>
  </si>
  <si>
    <t>-</t>
    <phoneticPr fontId="2"/>
  </si>
  <si>
    <t>-</t>
    <phoneticPr fontId="2"/>
  </si>
  <si>
    <t>公共施設等整備基金</t>
    <phoneticPr fontId="5"/>
  </si>
  <si>
    <t>地域保全整備基金</t>
    <phoneticPr fontId="5"/>
  </si>
  <si>
    <t>都市の緑基金</t>
    <phoneticPr fontId="5"/>
  </si>
  <si>
    <t>社会福祉事業基金</t>
    <phoneticPr fontId="5"/>
  </si>
  <si>
    <t>災害対策基金</t>
    <rPh sb="0" eb="2">
      <t>サイガイ</t>
    </rPh>
    <rPh sb="2" eb="4">
      <t>タイサク</t>
    </rPh>
    <rPh sb="4" eb="6">
      <t>キキン</t>
    </rPh>
    <phoneticPr fontId="5"/>
  </si>
  <si>
    <t xml:space="preserve">※8：職員の状況については、令和3年地方公務員給与実態調査に基づいている。 </t>
  </si>
  <si>
    <t>令和3年度</t>
    <phoneticPr fontId="25"/>
  </si>
  <si>
    <t>目的別歳出の状況（単位 千円・％）</t>
    <phoneticPr fontId="5"/>
  </si>
  <si>
    <t>-</t>
    <phoneticPr fontId="5"/>
  </si>
  <si>
    <t>　　　所得割</t>
    <phoneticPr fontId="5"/>
  </si>
  <si>
    <t>分離課税所得割交付金</t>
    <phoneticPr fontId="25"/>
  </si>
  <si>
    <t>　　固定資産税</t>
    <phoneticPr fontId="5"/>
  </si>
  <si>
    <t>　　　うち純固定資産税</t>
    <phoneticPr fontId="5"/>
  </si>
  <si>
    <t>　　軽自動車税</t>
    <phoneticPr fontId="5"/>
  </si>
  <si>
    <t>　　市町村たばこ税</t>
    <phoneticPr fontId="5"/>
  </si>
  <si>
    <t>　　鉱産税</t>
    <phoneticPr fontId="5"/>
  </si>
  <si>
    <t>法人事業税交付金</t>
    <phoneticPr fontId="16"/>
  </si>
  <si>
    <t>　　特別土地保有税</t>
    <phoneticPr fontId="5"/>
  </si>
  <si>
    <t>　個人住民税減収補塡特例交付金</t>
    <phoneticPr fontId="5"/>
  </si>
  <si>
    <t>　　都市計画税</t>
    <phoneticPr fontId="5"/>
  </si>
  <si>
    <t>構成比</t>
    <phoneticPr fontId="5"/>
  </si>
  <si>
    <t>充当一般財源等</t>
    <phoneticPr fontId="5"/>
  </si>
  <si>
    <t>(一般財源計)</t>
    <phoneticPr fontId="5"/>
  </si>
  <si>
    <t>交通安全対策特別交付金</t>
    <phoneticPr fontId="5"/>
  </si>
  <si>
    <t>合計</t>
    <phoneticPr fontId="5"/>
  </si>
  <si>
    <t>上水道</t>
    <phoneticPr fontId="5"/>
  </si>
  <si>
    <t>　繰出金</t>
    <phoneticPr fontId="5"/>
  </si>
  <si>
    <t>　積立金</t>
    <phoneticPr fontId="5"/>
  </si>
  <si>
    <t>被保険者
1人当り</t>
    <phoneticPr fontId="5"/>
  </si>
  <si>
    <t>保険税(料)収入額</t>
    <phoneticPr fontId="5"/>
  </si>
  <si>
    <t>　前年度繰上充用金</t>
    <phoneticPr fontId="5"/>
  </si>
  <si>
    <t>　　うち人件費</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</si>
  <si>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</si>
  <si>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</si>
  <si>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初頭の土地開発公社による多額の用地取得の影響により、類似団体内平均値に比べ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今後は公共施設等総合管理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</si>
  <si>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</si>
  <si>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</si>
  <si>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</si>
  <si>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</si>
  <si>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</si>
  <si>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</si>
  <si>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土地開発公社による市の規模に見合わない多額の用地取得が過去に行われた影響などから、将来負担比率、実質公債費比率ともに類似団体内平均値に比べて高い数値となっているが、近年は公社用地について計画的に買戻しが進んでいることや、平成の初頭に行った都市基盤の整備にかかる市債の償還が終了することなどから減少傾向となっている。しかしながら今後も起債による公社用地の買戻しや、新給食センター及び新ごみ処理場に係る地方債の償還に加え、公共施設の更新、長寿命化を進めていく必要があることから実質公債費比率については、今後大きな減少は見込めない見通しとなっている。
　引き続き、公社用地の計画的な買戻しや、市債の発行の抑制に取り組むことで、実質公債費比率及び将来負担比率の過度な上昇を抑制していく。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</si>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</sst>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A9BF-44C6-8058-418301CF7E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23773</c:v>
                </c:pt>
                <c:pt idx="1">
                  <c:v>21402</c:v>
                </c:pt>
                <c:pt idx="2">
                  <c:v>30948</c:v>
                </c:pt>
                <c:pt idx="3">
                  <c:v>41772</c:v>
                </c:pt>
                <c:pt idx="4">
                  <c:v>43415</c:v>
                </c:pt>
              </c:numCache>
            </c:numRef>
          </c:val>
          <c:smooth val="0"/>
          <c:extLst>
            <c:ext xmlns:c16="http://schemas.microsoft.com/office/drawing/2014/chart" uri="{C3380CC4-5D6E-409C-BE32-E72D297353CC}">
              <c16:uniqueId val="{00000001-A9BF-44C6-8058-418301CF7E5C}"/>
            </c:ext>
          </c:extLst>
        </c:ser>
        <c:dLbls>
          <c:showLegendKey val="0"/>
          <c:showVal val="0"/>
          <c:showCatName val="0"/>
          <c:showSerName val="0"/>
          <c:showPercent val="0"/>
          <c:showBubbleSize val="0"/>
        </c:dLbls>
        <c:marker val="1"/>
        <c:smooth val="0"/>
        <c:axId val="346368272"/>
        <c:axId val="346368664"/>
      </c:lineChart>
      <c:catAx>
        <c:axId val="34636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368664"/>
        <c:crosses val="autoZero"/>
        <c:auto val="1"/>
        <c:lblAlgn val="ctr"/>
        <c:lblOffset val="100"/>
        <c:tickLblSkip val="1"/>
        <c:tickMarkSkip val="1"/>
        <c:noMultiLvlLbl val="0"/>
      </c:catAx>
      <c:valAx>
        <c:axId val="346368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36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2.27</c:v>
                </c:pt>
                <c:pt idx="1">
                  <c:v>2.83</c:v>
                </c:pt>
                <c:pt idx="2">
                  <c:v>1.25</c:v>
                </c:pt>
                <c:pt idx="3">
                  <c:v>2.5</c:v>
                </c:pt>
                <c:pt idx="4">
                  <c:v>2.79</c:v>
                </c:pt>
              </c:numCache>
            </c:numRef>
          </c:val>
          <c:extLst>
            <c:ext xmlns:c16="http://schemas.microsoft.com/office/drawing/2014/chart" uri="{C3380CC4-5D6E-409C-BE32-E72D297353CC}">
              <c16:uniqueId val="{00000000-6595-46F4-9879-18FDDDC8FF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23.9</c:v>
                </c:pt>
                <c:pt idx="1">
                  <c:v>24.76</c:v>
                </c:pt>
                <c:pt idx="2">
                  <c:v>26.29</c:v>
                </c:pt>
                <c:pt idx="3">
                  <c:v>25.92</c:v>
                </c:pt>
                <c:pt idx="4">
                  <c:v>25.37</c:v>
                </c:pt>
              </c:numCache>
            </c:numRef>
          </c:val>
          <c:extLst>
            <c:ext xmlns:c16="http://schemas.microsoft.com/office/drawing/2014/chart" uri="{C3380CC4-5D6E-409C-BE32-E72D297353CC}">
              <c16:uniqueId val="{00000001-6595-46F4-9879-18FDDDC8FF0C}"/>
            </c:ext>
          </c:extLst>
        </c:ser>
        <c:dLbls>
          <c:showLegendKey val="0"/>
          <c:showVal val="0"/>
          <c:showCatName val="0"/>
          <c:showSerName val="0"/>
          <c:showPercent val="0"/>
          <c:showBubbleSize val="0"/>
        </c:dLbls>
        <c:gapWidth val="250"/>
        <c:overlap val="100"/>
        <c:axId val="575142272"/>
        <c:axId val="575146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1.1299999999999999</c:v>
                </c:pt>
                <c:pt idx="1">
                  <c:v>1.82</c:v>
                </c:pt>
                <c:pt idx="2">
                  <c:v>-0.13</c:v>
                </c:pt>
                <c:pt idx="3">
                  <c:v>1.9</c:v>
                </c:pt>
                <c:pt idx="4">
                  <c:v>3.8</c:v>
                </c:pt>
              </c:numCache>
            </c:numRef>
          </c:val>
          <c:smooth val="0"/>
          <c:extLst>
            <c:ext xmlns:c16="http://schemas.microsoft.com/office/drawing/2014/chart" uri="{C3380CC4-5D6E-409C-BE32-E72D297353CC}">
              <c16:uniqueId val="{00000002-6595-46F4-9879-18FDDDC8FF0C}"/>
            </c:ext>
          </c:extLst>
        </c:ser>
        <c:dLbls>
          <c:showLegendKey val="0"/>
          <c:showVal val="0"/>
          <c:showCatName val="0"/>
          <c:showSerName val="0"/>
          <c:showPercent val="0"/>
          <c:showBubbleSize val="0"/>
        </c:dLbls>
        <c:marker val="1"/>
        <c:smooth val="0"/>
        <c:axId val="575142272"/>
        <c:axId val="575146584"/>
      </c:lineChart>
      <c:catAx>
        <c:axId val="5751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5146584"/>
        <c:crosses val="autoZero"/>
        <c:auto val="1"/>
        <c:lblAlgn val="ctr"/>
        <c:lblOffset val="100"/>
        <c:tickLblSkip val="1"/>
        <c:tickMarkSkip val="1"/>
        <c:noMultiLvlLbl val="0"/>
      </c:catAx>
      <c:valAx>
        <c:axId val="57514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1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#N/A</c:v>
                </c:pt>
                <c:pt idx="3">
                  <c:v>0.39</c:v>
                </c:pt>
                <c:pt idx="4">
                  <c:v>0</c:v>
                </c:pt>
                <c:pt idx="5">
                  <c:v>0</c:v>
                </c:pt>
                <c:pt idx="6">
                  <c:v>0</c:v>
                </c:pt>
                <c:pt idx="7">
                  <c:v>0</c:v>
                </c:pt>
                <c:pt idx="8">
                  <c:v>0</c:v>
                </c:pt>
                <c:pt idx="9">
                  <c:v>0</c:v>
                </c:pt>
              </c:numCache>
            </c:numRef>
          </c:val>
          <c:extLst>
            <c:ext xmlns:c16="http://schemas.microsoft.com/office/drawing/2014/chart" uri="{C3380CC4-5D6E-409C-BE32-E72D297353CC}">
              <c16:uniqueId val="{00000000-21C6-48D3-B858-3C34E7A59A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C6-48D3-B858-3C34E7A59A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C6-48D3-B858-3C34E7A59AE3}"/>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1C6-48D3-B858-3C34E7A59A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0.43</c:v>
                </c:pt>
                <c:pt idx="4">
                  <c:v>#N/A</c:v>
                </c:pt>
                <c:pt idx="5">
                  <c:v>0.25</c:v>
                </c:pt>
                <c:pt idx="6">
                  <c:v>#N/A</c:v>
                </c:pt>
                <c:pt idx="7">
                  <c:v>0</c:v>
                </c:pt>
                <c:pt idx="8">
                  <c:v>#N/A</c:v>
                </c:pt>
                <c:pt idx="9">
                  <c:v>0.39</c:v>
                </c:pt>
              </c:numCache>
            </c:numRef>
          </c:val>
          <c:extLst>
            <c:ext xmlns:c16="http://schemas.microsoft.com/office/drawing/2014/chart" uri="{C3380CC4-5D6E-409C-BE32-E72D297353CC}">
              <c16:uniqueId val="{00000004-21C6-48D3-B858-3C34E7A59AE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1.04</c:v>
                </c:pt>
                <c:pt idx="4">
                  <c:v>#N/A</c:v>
                </c:pt>
                <c:pt idx="5">
                  <c:v>1.1100000000000001</c:v>
                </c:pt>
                <c:pt idx="6">
                  <c:v>#N/A</c:v>
                </c:pt>
                <c:pt idx="7">
                  <c:v>0.98</c:v>
                </c:pt>
                <c:pt idx="8">
                  <c:v>#N/A</c:v>
                </c:pt>
                <c:pt idx="9">
                  <c:v>0.67</c:v>
                </c:pt>
              </c:numCache>
            </c:numRef>
          </c:val>
          <c:extLst>
            <c:ext xmlns:c16="http://schemas.microsoft.com/office/drawing/2014/chart" uri="{C3380CC4-5D6E-409C-BE32-E72D297353CC}">
              <c16:uniqueId val="{00000005-21C6-48D3-B858-3C34E7A59AE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3.31</c:v>
                </c:pt>
                <c:pt idx="2">
                  <c:v>#N/A</c:v>
                </c:pt>
                <c:pt idx="3">
                  <c:v>2.0099999999999998</c:v>
                </c:pt>
                <c:pt idx="4">
                  <c:v>#N/A</c:v>
                </c:pt>
                <c:pt idx="5">
                  <c:v>1.5</c:v>
                </c:pt>
                <c:pt idx="6">
                  <c:v>#N/A</c:v>
                </c:pt>
                <c:pt idx="7">
                  <c:v>1.36</c:v>
                </c:pt>
                <c:pt idx="8">
                  <c:v>#N/A</c:v>
                </c:pt>
                <c:pt idx="9">
                  <c:v>1.1100000000000001</c:v>
                </c:pt>
              </c:numCache>
            </c:numRef>
          </c:val>
          <c:extLst>
            <c:ext xmlns:c16="http://schemas.microsoft.com/office/drawing/2014/chart" uri="{C3380CC4-5D6E-409C-BE32-E72D297353CC}">
              <c16:uniqueId val="{00000006-21C6-48D3-B858-3C34E7A59AE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1.1200000000000001</c:v>
                </c:pt>
                <c:pt idx="6">
                  <c:v>#N/A</c:v>
                </c:pt>
                <c:pt idx="7">
                  <c:v>3.13</c:v>
                </c:pt>
                <c:pt idx="8">
                  <c:v>#N/A</c:v>
                </c:pt>
                <c:pt idx="9">
                  <c:v>2.33</c:v>
                </c:pt>
              </c:numCache>
            </c:numRef>
          </c:val>
          <c:extLst>
            <c:ext xmlns:c16="http://schemas.microsoft.com/office/drawing/2014/chart" uri="{C3380CC4-5D6E-409C-BE32-E72D297353CC}">
              <c16:uniqueId val="{00000007-21C6-48D3-B858-3C34E7A59A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2.2599999999999998</c:v>
                </c:pt>
                <c:pt idx="2">
                  <c:v>#N/A</c:v>
                </c:pt>
                <c:pt idx="3">
                  <c:v>2.83</c:v>
                </c:pt>
                <c:pt idx="4">
                  <c:v>#N/A</c:v>
                </c:pt>
                <c:pt idx="5">
                  <c:v>1.25</c:v>
                </c:pt>
                <c:pt idx="6">
                  <c:v>#N/A</c:v>
                </c:pt>
                <c:pt idx="7">
                  <c:v>2.5</c:v>
                </c:pt>
                <c:pt idx="8">
                  <c:v>#N/A</c:v>
                </c:pt>
                <c:pt idx="9">
                  <c:v>2.78</c:v>
                </c:pt>
              </c:numCache>
            </c:numRef>
          </c:val>
          <c:extLst>
            <c:ext xmlns:c16="http://schemas.microsoft.com/office/drawing/2014/chart" uri="{C3380CC4-5D6E-409C-BE32-E72D297353CC}">
              <c16:uniqueId val="{00000008-21C6-48D3-B858-3C34E7A59A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19.93</c:v>
                </c:pt>
                <c:pt idx="2">
                  <c:v>#N/A</c:v>
                </c:pt>
                <c:pt idx="3">
                  <c:v>18.899999999999999</c:v>
                </c:pt>
                <c:pt idx="4">
                  <c:v>#N/A</c:v>
                </c:pt>
                <c:pt idx="5">
                  <c:v>18.55</c:v>
                </c:pt>
                <c:pt idx="6">
                  <c:v>#N/A</c:v>
                </c:pt>
                <c:pt idx="7">
                  <c:v>17.309999999999999</c:v>
                </c:pt>
                <c:pt idx="8">
                  <c:v>#N/A</c:v>
                </c:pt>
                <c:pt idx="9">
                  <c:v>14.99</c:v>
                </c:pt>
              </c:numCache>
            </c:numRef>
          </c:val>
          <c:extLst>
            <c:ext xmlns:c16="http://schemas.microsoft.com/office/drawing/2014/chart" uri="{C3380CC4-5D6E-409C-BE32-E72D297353CC}">
              <c16:uniqueId val="{00000009-21C6-48D3-B858-3C34E7A59AE3}"/>
            </c:ext>
          </c:extLst>
        </c:ser>
        <c:dLbls>
          <c:showLegendKey val="0"/>
          <c:showVal val="0"/>
          <c:showCatName val="0"/>
          <c:showSerName val="0"/>
          <c:showPercent val="0"/>
          <c:showBubbleSize val="0"/>
        </c:dLbls>
        <c:gapWidth val="150"/>
        <c:overlap val="100"/>
        <c:axId val="575143840"/>
        <c:axId val="575145408"/>
      </c:barChart>
      <c:catAx>
        <c:axId val="5751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145408"/>
        <c:crosses val="autoZero"/>
        <c:auto val="1"/>
        <c:lblAlgn val="ctr"/>
        <c:lblOffset val="100"/>
        <c:tickLblSkip val="1"/>
        <c:tickMarkSkip val="1"/>
        <c:noMultiLvlLbl val="0"/>
      </c:catAx>
      <c:valAx>
        <c:axId val="57514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14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1844</c:v>
                </c:pt>
                <c:pt idx="5">
                  <c:v>1944</c:v>
                </c:pt>
                <c:pt idx="8">
                  <c:v>2096</c:v>
                </c:pt>
                <c:pt idx="11">
                  <c:v>2061</c:v>
                </c:pt>
                <c:pt idx="14">
                  <c:v>2090</c:v>
                </c:pt>
              </c:numCache>
            </c:numRef>
          </c:val>
          <c:extLst>
            <c:ext xmlns:c16="http://schemas.microsoft.com/office/drawing/2014/chart" uri="{C3380CC4-5D6E-409C-BE32-E72D297353CC}">
              <c16:uniqueId val="{00000000-6361-49AA-8F69-2CA4EFD4E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61-49AA-8F69-2CA4EFD4E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61-49AA-8F69-2CA4EFD4E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172</c:v>
                </c:pt>
                <c:pt idx="6">
                  <c:v>389</c:v>
                </c:pt>
                <c:pt idx="9">
                  <c:v>381</c:v>
                </c:pt>
                <c:pt idx="12">
                  <c:v>402</c:v>
                </c:pt>
              </c:numCache>
            </c:numRef>
          </c:val>
          <c:extLst>
            <c:ext xmlns:c16="http://schemas.microsoft.com/office/drawing/2014/chart" uri="{C3380CC4-5D6E-409C-BE32-E72D297353CC}">
              <c16:uniqueId val="{00000003-6361-49AA-8F69-2CA4EFD4E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c:v>
                </c:pt>
                <c:pt idx="3">
                  <c:v>109</c:v>
                </c:pt>
                <c:pt idx="6">
                  <c:v>69</c:v>
                </c:pt>
                <c:pt idx="9">
                  <c:v>74</c:v>
                </c:pt>
                <c:pt idx="12">
                  <c:v>78</c:v>
                </c:pt>
              </c:numCache>
            </c:numRef>
          </c:val>
          <c:extLst>
            <c:ext xmlns:c16="http://schemas.microsoft.com/office/drawing/2014/chart" uri="{C3380CC4-5D6E-409C-BE32-E72D297353CC}">
              <c16:uniqueId val="{00000004-6361-49AA-8F69-2CA4EFD4E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61-49AA-8F69-2CA4EFD4E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61-49AA-8F69-2CA4EFD4E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2955</c:v>
                </c:pt>
                <c:pt idx="3">
                  <c:v>2822</c:v>
                </c:pt>
                <c:pt idx="6">
                  <c:v>2921</c:v>
                </c:pt>
                <c:pt idx="9">
                  <c:v>2930</c:v>
                </c:pt>
                <c:pt idx="12">
                  <c:v>2664</c:v>
                </c:pt>
              </c:numCache>
            </c:numRef>
          </c:val>
          <c:extLst>
            <c:ext xmlns:c16="http://schemas.microsoft.com/office/drawing/2014/chart" uri="{C3380CC4-5D6E-409C-BE32-E72D297353CC}">
              <c16:uniqueId val="{00000007-6361-49AA-8F69-2CA4EFD4EB82}"/>
            </c:ext>
          </c:extLst>
        </c:ser>
        <c:dLbls>
          <c:showLegendKey val="0"/>
          <c:showVal val="0"/>
          <c:showCatName val="0"/>
          <c:showSerName val="0"/>
          <c:showPercent val="0"/>
          <c:showBubbleSize val="0"/>
        </c:dLbls>
        <c:gapWidth val="100"/>
        <c:overlap val="100"/>
        <c:axId val="575145016"/>
        <c:axId val="575145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1252</c:v>
                </c:pt>
                <c:pt idx="2">
                  <c:v>#N/A</c:v>
                </c:pt>
                <c:pt idx="3">
                  <c:v>#N/A</c:v>
                </c:pt>
                <c:pt idx="4">
                  <c:v>1159</c:v>
                </c:pt>
                <c:pt idx="5">
                  <c:v>#N/A</c:v>
                </c:pt>
                <c:pt idx="6">
                  <c:v>#N/A</c:v>
                </c:pt>
                <c:pt idx="7">
                  <c:v>1283</c:v>
                </c:pt>
                <c:pt idx="8">
                  <c:v>#N/A</c:v>
                </c:pt>
                <c:pt idx="9">
                  <c:v>#N/A</c:v>
                </c:pt>
                <c:pt idx="10">
                  <c:v>1324</c:v>
                </c:pt>
                <c:pt idx="11">
                  <c:v>#N/A</c:v>
                </c:pt>
                <c:pt idx="12">
                  <c:v>#N/A</c:v>
                </c:pt>
                <c:pt idx="13">
                  <c:v>1054</c:v>
                </c:pt>
                <c:pt idx="14">
                  <c:v>#N/A</c:v>
                </c:pt>
              </c:numCache>
            </c:numRef>
          </c:val>
          <c:smooth val="0"/>
          <c:extLst>
            <c:ext xmlns:c16="http://schemas.microsoft.com/office/drawing/2014/chart" uri="{C3380CC4-5D6E-409C-BE32-E72D297353CC}">
              <c16:uniqueId val="{00000008-6361-49AA-8F69-2CA4EFD4EB82}"/>
            </c:ext>
          </c:extLst>
        </c:ser>
        <c:dLbls>
          <c:showLegendKey val="0"/>
          <c:showVal val="0"/>
          <c:showCatName val="0"/>
          <c:showSerName val="0"/>
          <c:showPercent val="0"/>
          <c:showBubbleSize val="0"/>
        </c:dLbls>
        <c:marker val="1"/>
        <c:smooth val="0"/>
        <c:axId val="575145016"/>
        <c:axId val="575145800"/>
      </c:lineChart>
      <c:catAx>
        <c:axId val="575145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5145800"/>
        <c:crosses val="autoZero"/>
        <c:auto val="1"/>
        <c:lblAlgn val="ctr"/>
        <c:lblOffset val="100"/>
        <c:tickLblSkip val="1"/>
        <c:tickMarkSkip val="1"/>
        <c:noMultiLvlLbl val="0"/>
      </c:catAx>
      <c:valAx>
        <c:axId val="57514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145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19125</c:v>
                </c:pt>
                <c:pt idx="5">
                  <c:v>19093</c:v>
                </c:pt>
                <c:pt idx="8">
                  <c:v>19147</c:v>
                </c:pt>
                <c:pt idx="11">
                  <c:v>19024</c:v>
                </c:pt>
                <c:pt idx="14">
                  <c:v>18569</c:v>
                </c:pt>
              </c:numCache>
            </c:numRef>
          </c:val>
          <c:extLst>
            <c:ext xmlns:c16="http://schemas.microsoft.com/office/drawing/2014/chart" uri="{C3380CC4-5D6E-409C-BE32-E72D297353CC}">
              <c16:uniqueId val="{00000000-12D4-492C-AA17-99BDE08058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6988</c:v>
                </c:pt>
                <c:pt idx="5">
                  <c:v>7241</c:v>
                </c:pt>
                <c:pt idx="8">
                  <c:v>7442</c:v>
                </c:pt>
                <c:pt idx="11">
                  <c:v>8221</c:v>
                </c:pt>
                <c:pt idx="14">
                  <c:v>8199</c:v>
                </c:pt>
              </c:numCache>
            </c:numRef>
          </c:val>
          <c:extLst>
            <c:ext xmlns:c16="http://schemas.microsoft.com/office/drawing/2014/chart" uri="{C3380CC4-5D6E-409C-BE32-E72D297353CC}">
              <c16:uniqueId val="{00000001-12D4-492C-AA17-99BDE08058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5978</c:v>
                </c:pt>
                <c:pt idx="5">
                  <c:v>6647</c:v>
                </c:pt>
                <c:pt idx="8">
                  <c:v>7112</c:v>
                </c:pt>
                <c:pt idx="11">
                  <c:v>7297</c:v>
                </c:pt>
                <c:pt idx="14">
                  <c:v>8226</c:v>
                </c:pt>
              </c:numCache>
            </c:numRef>
          </c:val>
          <c:extLst>
            <c:ext xmlns:c16="http://schemas.microsoft.com/office/drawing/2014/chart" uri="{C3380CC4-5D6E-409C-BE32-E72D297353CC}">
              <c16:uniqueId val="{00000002-12D4-492C-AA17-99BDE08058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D4-492C-AA17-99BDE08058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D4-492C-AA17-99BDE08058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D4-492C-AA17-99BDE08058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3443</c:v>
                </c:pt>
                <c:pt idx="3">
                  <c:v>3491</c:v>
                </c:pt>
                <c:pt idx="6">
                  <c:v>3563</c:v>
                </c:pt>
                <c:pt idx="9">
                  <c:v>3695</c:v>
                </c:pt>
                <c:pt idx="12">
                  <c:v>3982</c:v>
                </c:pt>
              </c:numCache>
            </c:numRef>
          </c:val>
          <c:extLst>
            <c:ext xmlns:c16="http://schemas.microsoft.com/office/drawing/2014/chart" uri="{C3380CC4-5D6E-409C-BE32-E72D297353CC}">
              <c16:uniqueId val="{00000006-12D4-492C-AA17-99BDE08058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5251</c:v>
                </c:pt>
                <c:pt idx="3">
                  <c:v>5121</c:v>
                </c:pt>
                <c:pt idx="6">
                  <c:v>4742</c:v>
                </c:pt>
                <c:pt idx="9">
                  <c:v>4346</c:v>
                </c:pt>
                <c:pt idx="12">
                  <c:v>3940</c:v>
                </c:pt>
              </c:numCache>
            </c:numRef>
          </c:val>
          <c:extLst>
            <c:ext xmlns:c16="http://schemas.microsoft.com/office/drawing/2014/chart" uri="{C3380CC4-5D6E-409C-BE32-E72D297353CC}">
              <c16:uniqueId val="{00000007-12D4-492C-AA17-99BDE08058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1076</c:v>
                </c:pt>
                <c:pt idx="3">
                  <c:v>1004</c:v>
                </c:pt>
                <c:pt idx="6">
                  <c:v>798</c:v>
                </c:pt>
                <c:pt idx="9">
                  <c:v>705</c:v>
                </c:pt>
                <c:pt idx="12">
                  <c:v>665</c:v>
                </c:pt>
              </c:numCache>
            </c:numRef>
          </c:val>
          <c:extLst>
            <c:ext xmlns:c16="http://schemas.microsoft.com/office/drawing/2014/chart" uri="{C3380CC4-5D6E-409C-BE32-E72D297353CC}">
              <c16:uniqueId val="{00000008-12D4-492C-AA17-99BDE08058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9042</c:v>
                </c:pt>
                <c:pt idx="3">
                  <c:v>8243</c:v>
                </c:pt>
                <c:pt idx="6">
                  <c:v>7599</c:v>
                </c:pt>
                <c:pt idx="9">
                  <c:v>6999</c:v>
                </c:pt>
                <c:pt idx="12">
                  <c:v>6123</c:v>
                </c:pt>
              </c:numCache>
            </c:numRef>
          </c:val>
          <c:extLst>
            <c:ext xmlns:c16="http://schemas.microsoft.com/office/drawing/2014/chart" uri="{C3380CC4-5D6E-409C-BE32-E72D297353CC}">
              <c16:uniqueId val="{00000009-12D4-492C-AA17-99BDE08058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28997</c:v>
                </c:pt>
                <c:pt idx="3">
                  <c:v>28629</c:v>
                </c:pt>
                <c:pt idx="6">
                  <c:v>28302</c:v>
                </c:pt>
                <c:pt idx="9">
                  <c:v>28228</c:v>
                </c:pt>
                <c:pt idx="12">
                  <c:v>28366</c:v>
                </c:pt>
              </c:numCache>
            </c:numRef>
          </c:val>
          <c:extLst>
            <c:ext xmlns:c16="http://schemas.microsoft.com/office/drawing/2014/chart" uri="{C3380CC4-5D6E-409C-BE32-E72D297353CC}">
              <c16:uniqueId val="{0000000A-12D4-492C-AA17-99BDE080583F}"/>
            </c:ext>
          </c:extLst>
        </c:ser>
        <c:dLbls>
          <c:showLegendKey val="0"/>
          <c:showVal val="0"/>
          <c:showCatName val="0"/>
          <c:showSerName val="0"/>
          <c:showPercent val="0"/>
          <c:showBubbleSize val="0"/>
        </c:dLbls>
        <c:gapWidth val="100"/>
        <c:overlap val="100"/>
        <c:axId val="575143056"/>
        <c:axId val="575141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15719</c:v>
                </c:pt>
                <c:pt idx="2">
                  <c:v>#N/A</c:v>
                </c:pt>
                <c:pt idx="3">
                  <c:v>#N/A</c:v>
                </c:pt>
                <c:pt idx="4">
                  <c:v>13506</c:v>
                </c:pt>
                <c:pt idx="5">
                  <c:v>#N/A</c:v>
                </c:pt>
                <c:pt idx="6">
                  <c:v>#N/A</c:v>
                </c:pt>
                <c:pt idx="7">
                  <c:v>11304</c:v>
                </c:pt>
                <c:pt idx="8">
                  <c:v>#N/A</c:v>
                </c:pt>
                <c:pt idx="9">
                  <c:v>#N/A</c:v>
                </c:pt>
                <c:pt idx="10">
                  <c:v>9432</c:v>
                </c:pt>
                <c:pt idx="11">
                  <c:v>#N/A</c:v>
                </c:pt>
                <c:pt idx="12">
                  <c:v>#N/A</c:v>
                </c:pt>
                <c:pt idx="13">
                  <c:v>8084</c:v>
                </c:pt>
                <c:pt idx="14">
                  <c:v>#N/A</c:v>
                </c:pt>
              </c:numCache>
            </c:numRef>
          </c:val>
          <c:smooth val="0"/>
          <c:extLst>
            <c:ext xmlns:c16="http://schemas.microsoft.com/office/drawing/2014/chart" uri="{C3380CC4-5D6E-409C-BE32-E72D297353CC}">
              <c16:uniqueId val="{0000000B-12D4-492C-AA17-99BDE080583F}"/>
            </c:ext>
          </c:extLst>
        </c:ser>
        <c:dLbls>
          <c:showLegendKey val="0"/>
          <c:showVal val="0"/>
          <c:showCatName val="0"/>
          <c:showSerName val="0"/>
          <c:showPercent val="0"/>
          <c:showBubbleSize val="0"/>
        </c:dLbls>
        <c:marker val="1"/>
        <c:smooth val="0"/>
        <c:axId val="575143056"/>
        <c:axId val="575141096"/>
      </c:lineChart>
      <c:catAx>
        <c:axId val="57514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5141096"/>
        <c:crosses val="autoZero"/>
        <c:auto val="1"/>
        <c:lblAlgn val="ctr"/>
        <c:lblOffset val="100"/>
        <c:tickLblSkip val="1"/>
        <c:tickMarkSkip val="1"/>
        <c:noMultiLvlLbl val="0"/>
      </c:catAx>
      <c:valAx>
        <c:axId val="575141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514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3826</c:v>
                </c:pt>
                <c:pt idx="1">
                  <c:v>3917</c:v>
                </c:pt>
                <c:pt idx="2">
                  <c:v>4107</c:v>
                </c:pt>
              </c:numCache>
            </c:numRef>
          </c:val>
          <c:extLst>
            <c:ext xmlns:c16="http://schemas.microsoft.com/office/drawing/2014/chart" uri="{C3380CC4-5D6E-409C-BE32-E72D297353CC}">
              <c16:uniqueId val="{00000000-0047-4014-9155-02E9B51C22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654</c:v>
                </c:pt>
                <c:pt idx="1">
                  <c:v>654</c:v>
                </c:pt>
                <c:pt idx="2">
                  <c:v>985</c:v>
                </c:pt>
              </c:numCache>
            </c:numRef>
          </c:val>
          <c:extLst>
            <c:ext xmlns:c16="http://schemas.microsoft.com/office/drawing/2014/chart" uri="{C3380CC4-5D6E-409C-BE32-E72D297353CC}">
              <c16:uniqueId val="{00000001-0047-4014-9155-02E9B51C22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2071</c:v>
                </c:pt>
                <c:pt idx="1">
                  <c:v>2058</c:v>
                </c:pt>
                <c:pt idx="2">
                  <c:v>2367</c:v>
                </c:pt>
              </c:numCache>
            </c:numRef>
          </c:val>
          <c:extLst>
            <c:ext xmlns:c16="http://schemas.microsoft.com/office/drawing/2014/chart" uri="{C3380CC4-5D6E-409C-BE32-E72D297353CC}">
              <c16:uniqueId val="{00000002-0047-4014-9155-02E9B51C2216}"/>
            </c:ext>
          </c:extLst>
        </c:ser>
        <c:dLbls>
          <c:showLegendKey val="0"/>
          <c:showVal val="0"/>
          <c:showCatName val="0"/>
          <c:showSerName val="0"/>
          <c:showPercent val="0"/>
          <c:showBubbleSize val="0"/>
        </c:dLbls>
        <c:gapWidth val="120"/>
        <c:overlap val="100"/>
        <c:axId val="575142664"/>
        <c:axId val="575144232"/>
      </c:barChart>
      <c:catAx>
        <c:axId val="575142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5144232"/>
        <c:crosses val="autoZero"/>
        <c:auto val="1"/>
        <c:lblAlgn val="ctr"/>
        <c:lblOffset val="100"/>
        <c:tickLblSkip val="1"/>
        <c:tickMarkSkip val="1"/>
        <c:noMultiLvlLbl val="0"/>
      </c:catAx>
      <c:valAx>
        <c:axId val="575144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5142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{773D9882-DDEB-4380-9300-1BB50A409566}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12-4273-8760-EB1B3EDF94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{0969496A-F3C2-4D4F-8574-C037CF788DFF}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2-4273-8760-EB1B3EDF94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{C4CA472C-0E44-4197-8DED-3E5FCAE921B4}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2-4273-8760-EB1B3EDF94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{0A2A8D59-9A64-4C12-ABB2-5DC849036EFF}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2-4273-8760-EB1B3EDF94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{B7E97AE9-B256-4681-802A-1E05C89736D7}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2-4273-8760-EB1B3EDF947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{ED847F0C-FD75-4EF7-A3D1-DEBC77C5CFC4}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12-4273-8760-EB1B3EDF947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{09888736-9ED2-4913-AFBA-4CFA5A8B2F4B}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12-4273-8760-EB1B3EDF947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{74CAA138-192A-4684-8349-D7F3F483FFA6}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12-4273-8760-EB1B3EDF947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{B6223646-3317-42D6-B754-1A7EE4542254}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12-4273-8760-EB1B3EDF94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80.5</c:v>
                </c:pt>
                <c:pt idx="8">
                  <c:v>78.3</c:v>
                </c:pt>
                <c:pt idx="16">
                  <c:v>80.2</c:v>
                </c:pt>
                <c:pt idx="24">
                  <c:v>81</c:v>
                </c:pt>
                <c:pt idx="32">
                  <c:v>81.5</c:v>
                </c:pt>
              </c:numCache>
            </c:numRef>
          </c:xVal>
          <c:yVal>
            <c:numRef>
              <c:f>公会計指標分析・財政指標組合せ分析表!$BP$51:$DC$51</c:f>
              <c:numCache>
                <c:formatCode>#,##0.0;"▲ "#,##0.0</c:formatCode>
                <c:ptCount val="40"/>
                <c:pt idx="0">
                  <c:v>121.6</c:v>
                </c:pt>
                <c:pt idx="8">
                  <c:v>103.3</c:v>
                </c:pt>
                <c:pt idx="16">
                  <c:v>86.7</c:v>
                </c:pt>
                <c:pt idx="24">
                  <c:v>69.400000000000006</c:v>
                </c:pt>
                <c:pt idx="32">
                  <c:v>55.5</c:v>
                </c:pt>
              </c:numCache>
            </c:numRef>
          </c:yVal>
          <c:smooth val="0"/>
          <c:extLst>
            <c:ext xmlns:c16="http://schemas.microsoft.com/office/drawing/2014/chart" uri="{C3380CC4-5D6E-409C-BE32-E72D297353CC}">
              <c16:uniqueId val="{00000009-E612-4273-8760-EB1B3EDF94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9982998244201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{254291DA-56EE-43AB-97B2-BDC91FD6688A}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12-4273-8760-EB1B3EDF94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{7DB07241-9C46-47C6-A5A7-07EBCBE24E22}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2-4273-8760-EB1B3EDF94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{976AA70B-047F-44DF-BE97-886F717C2F0F}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2-4273-8760-EB1B3EDF94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{D3F7C769-0ACC-493E-B2DB-257EB2923B91}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2-4273-8760-EB1B3EDF94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{F6CA8E52-B640-47B3-8187-9BF0E32ECF4F}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2-4273-8760-EB1B3EDF9475}"/>
                </c:ext>
              </c:extLst>
            </c:dLbl>
            <c:dLbl>
              <c:idx val="8"/>
              <c:layout>
                <c:manualLayout>
                  <c:x val="-3.8292101114724711E-2"/>
                  <c:y val="-5.023034942990782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{8BCB0A1E-32FD-47C3-8617-41049BDF33CB}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12-4273-8760-EB1B3EDF9475}"/>
                </c:ext>
              </c:extLst>
            </c:dLbl>
            <c:dLbl>
              <c:idx val="16"/>
              <c:layout>
                <c:manualLayout>
                  <c:x val="-3.2015750650234161E-2"/>
                  <c:y val="-7.924773478182255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{2ECF64B4-63AA-4B31-8A8B-97402DEAD49C}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12-4273-8760-EB1B3EDF94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{A177C108-DF85-4CB5-8197-A5F7ACB177A0}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12-4273-8760-EB1B3EDF94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{B775E9C4-EF88-46B3-A7BF-E59999124B69}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12-4273-8760-EB1B3EDF94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E612-4273-8760-EB1B3EDF9475}"/>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{7AA525EC-3A60-4090-9BD7-C0A3A739AEBF}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938-4AD6-B599-89F5045D05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{E0F1C1F8-3687-46F1-B696-4142967D4F95}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38-4AD6-B599-89F5045D05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{7ECEA83A-FEBE-4A02-92A7-02EDD19F84F1}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38-4AD6-B599-89F5045D05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{4FFCB8E0-5C0D-41DE-B1A8-ECF09CB6F5EF}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38-4AD6-B599-89F5045D05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{C134367F-3D69-49DF-86E6-9C7E5228C042}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38-4AD6-B599-89F5045D050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{26A5AECE-4F43-4FC1-8119-EB3546B640A2}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938-4AD6-B599-89F5045D050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{702533D1-C638-4CA6-A916-2CAD5C174D68}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938-4AD6-B599-89F5045D050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{312BC75A-4B29-4454-87CA-8844EECA2CD3}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938-4AD6-B599-89F5045D05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{560766E7-8898-48AC-85D2-03462DC77723}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938-4AD6-B599-89F5045D05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10.199999999999999</c:v>
                </c:pt>
                <c:pt idx="16">
                  <c:v>9.4</c:v>
                </c:pt>
                <c:pt idx="24">
                  <c:v>9.4</c:v>
                </c:pt>
                <c:pt idx="32">
                  <c:v>8.9</c:v>
                </c:pt>
              </c:numCache>
            </c:numRef>
          </c:xVal>
          <c:yVal>
            <c:numRef>
              <c:f>公会計指標分析・財政指標組合せ分析表!$BP$73:$DC$73</c:f>
              <c:numCache>
                <c:formatCode>#,##0.0;"▲ "#,##0.0</c:formatCode>
                <c:ptCount val="40"/>
                <c:pt idx="0">
                  <c:v>121.6</c:v>
                </c:pt>
                <c:pt idx="8">
                  <c:v>103.3</c:v>
                </c:pt>
                <c:pt idx="16">
                  <c:v>86.7</c:v>
                </c:pt>
                <c:pt idx="24">
                  <c:v>69.400000000000006</c:v>
                </c:pt>
                <c:pt idx="32">
                  <c:v>55.5</c:v>
                </c:pt>
              </c:numCache>
            </c:numRef>
          </c:yVal>
          <c:smooth val="0"/>
          <c:extLst>
            <c:ext xmlns:c16="http://schemas.microsoft.com/office/drawing/2014/chart" uri="{C3380CC4-5D6E-409C-BE32-E72D297353CC}">
              <c16:uniqueId val="{00000009-C938-4AD6-B599-89F5045D05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95139416414881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{65B1406D-D790-42E4-AE47-BF3AAD9D62D0}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938-4AD6-B599-89F5045D05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{E40FD0D6-666C-44EA-8FA4-8E81164CAE46}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38-4AD6-B599-89F5045D05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{64A9FBE6-CAF3-4937-AC2C-B06E83C98A06}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38-4AD6-B599-89F5045D05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{45976509-0FA2-4BA4-B777-9F5BDA60CEE4}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38-4AD6-B599-89F5045D05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{20CC4339-A85B-43CA-82AE-2E27F0238107}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38-4AD6-B599-89F5045D050D}"/>
                </c:ext>
              </c:extLst>
            </c:dLbl>
            <c:dLbl>
              <c:idx val="8"/>
              <c:layout>
                <c:manualLayout>
                  <c:x val="-2.8829840147400729E-2"/>
                  <c:y val="-3.916567973165414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{F64D66E9-22F4-48A1-B4C5-D48692BFACB5}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938-4AD6-B599-89F5045D050D}"/>
                </c:ext>
              </c:extLst>
            </c:dLbl>
            <c:dLbl>
              <c:idx val="16"/>
              <c:layout>
                <c:manualLayout>
                  <c:x val="-3.1570342725075584E-2"/>
                  <c:y val="-0.10355334278142377"/>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{91921153-0132-446E-A1EC-6ED9EBF422CA}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938-4AD6-B599-89F5045D050D}"/>
                </c:ext>
              </c:extLst>
            </c:dLbl>
            <c:dLbl>
              <c:idx val="24"/>
              <c:layout>
                <c:manualLayout>
                  <c:x val="-3.1570342725075584E-2"/>
                  <c:y val="-5.743328170904039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{F8E78975-561F-4DF0-B8A1-FDF6F633C74C}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938-4AD6-B599-89F5045D05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{0E612A1C-8A0A-48CE-B11B-B50EE7420C78}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938-4AD6-B599-89F5045D05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C938-4AD6-B599-89F5045D050D}"/>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年度における実質公債費比率は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％となっており、令和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年と比較して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しかし今後は施設の新設・更新のための起債が見込まれるため、実質公債費比率の悪化が予想される。また実質公債費比率は、類似団体内平均値と比較すると依然として高い比率となっているため、引き続き、市債の新規発行の抑制や低利率での借入を行うなど、比率の過度な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年度における将来負担比率は</a:t>
          </a:r>
          <a:r>
            <a:rPr kumimoji="1" lang="en-US" altLang="ja-JP" sz="1100">
              <a:latin typeface="ＭＳ ゴシック" pitchFamily="49" charset="-128"/>
              <a:ea typeface="ＭＳ ゴシック" pitchFamily="49" charset="-128"/>
            </a:rPr>
            <a:t>55.5</a:t>
          </a:r>
          <a:r>
            <a:rPr kumimoji="1" lang="ja-JP" altLang="en-US" sz="1100">
              <a:latin typeface="ＭＳ ゴシック" pitchFamily="49" charset="-128"/>
              <a:ea typeface="ＭＳ ゴシック" pitchFamily="49" charset="-128"/>
            </a:rPr>
            <a:t>％となっており、令和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年度と比較して</a:t>
          </a:r>
          <a:r>
            <a:rPr kumimoji="1" lang="en-US" altLang="ja-JP" sz="1100">
              <a:latin typeface="ＭＳ ゴシック" pitchFamily="49" charset="-128"/>
              <a:ea typeface="ＭＳ ゴシック" pitchFamily="49" charset="-128"/>
            </a:rPr>
            <a:t>13.9</a:t>
          </a:r>
          <a:r>
            <a:rPr kumimoji="1" lang="ja-JP" altLang="en-US" sz="1100">
              <a:latin typeface="ＭＳ ゴシック" pitchFamily="49" charset="-128"/>
              <a:ea typeface="ＭＳ ゴシック" pitchFamily="49" charset="-128"/>
            </a:rPr>
            <a:t>ポイント改善したが、全国的に見てもいまだ非常に高い数値となっている。この要因としては、大規模な都市基盤整備に伴う市債の発行や、土地開発公社において、市の財政規模に見合わない用地取得を行ったことにより、多額の負債を抱えたことが挙げられる。</a:t>
          </a:r>
        </a:p>
        <a:p>
          <a:r>
            <a:rPr kumimoji="1" lang="ja-JP" altLang="en-US" sz="1100">
              <a:latin typeface="ＭＳ ゴシック" pitchFamily="49" charset="-128"/>
              <a:ea typeface="ＭＳ ゴシック" pitchFamily="49" charset="-128"/>
            </a:rPr>
            <a:t>　近年は公社用地の計画的な買戻し等を行った結果、順調に比率は低下しており、一般会計における負債額や、公社の簿価額は縮減しており、将来負担比率の分子は縮小傾向にある。</a:t>
          </a:r>
        </a:p>
        <a:p>
          <a:r>
            <a:rPr kumimoji="1" lang="ja-JP" altLang="en-US" sz="1100">
              <a:latin typeface="ＭＳ ゴシック" pitchFamily="49" charset="-128"/>
              <a:ea typeface="ＭＳ ゴシック" pitchFamily="49" charset="-128"/>
            </a:rPr>
            <a:t>　また、一部事務組合で、ごみ処理場整備に係る地方債を発行したことから平成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組合等負担等見込額が増加したが、元金償還が開始したことから一定減少している。また、公社用地の計画的な買戻しを継続していることや基金の積立により基金残高が増加した結果、将来負担比率の分子は減少した。</a:t>
          </a:r>
        </a:p>
        <a:p>
          <a:r>
            <a:rPr kumimoji="1" lang="ja-JP" altLang="en-US" sz="1100">
              <a:latin typeface="ＭＳ ゴシック" pitchFamily="49" charset="-128"/>
              <a:ea typeface="ＭＳ ゴシック" pitchFamily="49" charset="-128"/>
            </a:rPr>
            <a:t>　しかしながら、将来的には、老朽化した施設の更新や長寿命化等の費用について、新たな市債の発行や基金の取り崩しなどによる比率の悪化が見込まれるところであり、今後も土地開発公社の健全化を進めつつ、新規の公共投資については選択と集中を行うことで、市民サービスへの投資を行いながら、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これは、取り崩しにより地域保全整備基金で約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万円、社会福祉事業基金で約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万円基金の減少があったものの、財政調整基金で約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万円、公債費管理基金で約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万円、公共施設等整備基金で約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施設の老朽化対策や社会保障経費の増加により、基金残高の減少が見込まれるが、安定的な財政運営を維持するためにも、実質赤字比率の早期健全化基準である標準財政規模の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％（令和元年度基準）を上回る、弾力的な予算編成が可能な残高の確保を目指している。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社会福祉事業基金：社会福祉事業を目的とする寄付金を財源とした社会福祉事業全般を推進する事業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公共施設等整備基金：公共施設等の整備及び維持改修を円滑かつ効率的に行うための事業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地域保全整備基金：区画整理事業等に対する財源として取崩しを行ったことにより、約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社会福祉事業基金：高齢者・障がい者等外出支援事業に対する財源として取崩しを行ったことにより、約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地域保全整備基金：第二京阪道路沿道の区画整理事業や空き家対策等の財源とするため、活用を見込んでいる。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億円となっており、地方財政法に基づく決算剰余金の積立及び財産運用収入、寄附金の受入等を行ったことから、令和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交野市財政運営基本方針に基づき、今後の社会変動や緊急課題に対応するほか、年度間の財源調整という観点からも、年度末において少なくとも標準財政規模の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万円となっており、地方交付税で臨時的に措置された臨時財政対策債償還費の算定額を積み立てたことから、令和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交野市財政運営基本方針に基づき、施設の整備のために起こす地方債の償還財源をあらかじめ確保することを目的としていることから、今後の施設整備の状況を考慮のうえ残高の維持に努める。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9BF523-011D-4CB4-BC83-CBB1B2A61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6E8EC6-5DF7-4D75-BD86-8A7A0ADA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A039750-410D-497E-A7C0-E3F8F4968A2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AD5C121-D01B-4FE8-B46E-5547BF1693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58260DD-8F2F-4C6D-B932-AF6A5406B17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85E251A-3CA9-45FF-8463-EDD81229CCB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FEE51C-6FBC-4927-B3E8-8BDCD375F3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539A464-3B83-4FEC-90B0-41AD3C58AEC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D8CF951-3918-4EB3-8963-44142616FFD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B231228-0498-4460-9447-2DF49489253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20FAC2A-E9A1-4779-ABDF-D335B1E18D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E559E37-95AC-43CF-8266-F99C46CC6D1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D141FA0-BC11-458A-B3C5-A9E711F504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E19905F-071E-4B6C-9749-50E5DB51BF3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3D522BD-77A9-4804-89AB-E10C36513A1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A72B35B-0EAB-49C6-9A47-A1687D0BE4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EAB8129-A8FD-4022-B310-4F52C1E87D8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DAFA560-C93D-4709-9633-309D0C6ECD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3565C4A-32D8-4E6B-84EC-EDCAE64F99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A58BCC8-2AC0-4E38-97A2-7B4DB11A9A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86218AB-F3E6-43BF-B1D9-3EAEF1361BD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F453B57-0646-4CAD-855D-943B61DE8E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5E458C4-2400-4D84-B6AF-4986CED144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09D629-C63B-4845-8BA8-1B76A199388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760FDCB-E3FB-42A7-BD11-19058302AA1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762D74C-2B2D-4C19-9194-5F527CD5BAD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43D3FF1-ED50-4AC1-B3AF-BDCCF8C1FAD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CDC6FE0-0ADB-4F38-BBD9-D1003BF0CA6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E526B0-DD51-4BC2-A612-32718BA445D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AF6B0A2-2FFC-42B3-A0AB-033657B7EF9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D08F019-0248-4764-A8FB-DA18DBE95AF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F6E33F8-2865-4E41-B83C-06754C0F2BB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2913FCD-4009-4A39-84DC-9FF31DE8813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F4FFE85-E61D-4A55-9619-10D877F9CA4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D71F281-336A-42F7-9114-6BD38ED50A1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F424BB3-40C0-4BF8-BD32-9BE2FAD9094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8C5F88F-7218-4E50-AD26-23E265C7EC0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3EB9260-798B-493C-84BE-92E80BC0A51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6564047-64CA-48E2-962F-377046B36EF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B41CBD7-C216-4EE6-BD9D-5519C598FAF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B522B53-F5ED-411C-BBD0-907DE84E06B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45A4EDC-00B0-48B2-A291-5DAA772F46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FFC147-CEAD-44FA-805A-6DF7311042F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6725D5F-A146-4484-8BA6-D1E575E1BC1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D5EC353-3C17-4B86-BB26-071ABA3A1A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D5316AF-4028-4F66-B062-786FA95375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73CE98E-554B-4ECB-9C3A-D20A3BA346E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全国平均、大阪府平均を大きく上回り、類似団体内で２番目に高くなっている。これは、負債総額の圧縮を図るなど財政健全化を進めるにあたり、施設の更新や大規模な改修等を先延ばしにしてきた結果である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今後は、「交野市公共施設等総合管理計画」に基づき、施設の更新、長寿命化を進めていく。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BCBEB48-CCB2-4820-981A-9A0C7071F13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3BE3FD6-C328-4294-B777-79A87709B41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5335346-BE5A-4D6B-926A-1CFE7093323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BEEA081D-9955-4998-BCC0-66F0A4FBA723}"/>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60ED260D-4E77-446F-9367-4C3213133E57}"/>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30B5B0E1-5327-4060-B36E-FBF71DBB2774}"/>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2468C614-CBC3-4D8D-95F5-813CB041EB6A}"/>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40F35E0B-703D-4790-8920-8FE336C0CDB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A38B9437-65DC-4660-B90B-878D90F8903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230DCFB-5FC2-4710-857D-188B7689DAE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68A448A0-3460-45F4-894B-EC99D17B62C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9B9988D6-F0C3-4E54-9FC9-7800C80A9B3E}"/>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5DB451C7-6689-4FAC-B61D-93BB0FBB53BC}"/>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C31D6C51-4B89-4270-AB51-9F3CD75D2DB3}"/>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6BE6DA5E-A277-4599-8BBC-9CAB8AE7BC07}"/>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A948DE5E-3545-4905-B631-1CA71E729038}"/>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DFB53916-6B26-4BF0-9A99-FD2F063C1A52}"/>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C23696C-A03C-4E48-841E-975D0250FC0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A3B0162-ACF7-4077-8C7B-B139DF3F8A7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841D060-F376-40DB-A9C5-561D6C6B95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AFD3284C-AAC7-4D14-B074-60D3CEDFE99D}"/>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A042F116-1594-4AE5-8479-8E9ADFCDA522}"/>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4CA57C11-FF38-46B4-A803-E36ADBA2650E}"/>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ECA57309-3E37-4560-AB35-B2220C7AFEB2}"/>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F128F286-0A22-4105-969C-DB23FAB082EF}"/>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ABDD77C8-3687-4059-9BF9-E3A51E80E058}"/>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10299E86-51F4-4D3D-8FC6-D9F82C0C686B}"/>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79A2BA64-E8F3-4C33-A824-91AE88C8D0C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9F38B87A-A89B-4CD4-B420-DE58C58CE41F}"/>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D1BEA776-FD99-4D14-97BB-996C78E202FF}"/>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7B49A2DD-F0C4-4AA0-B43C-35BAB4E6050E}"/>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4B2FE54-245F-4AE2-B04A-C704ED5150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CAE5B64-D625-41E3-8643-45897F442C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0355113-3DAE-40F9-9E27-4110F160D2C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5698B8F-4453-4B89-9317-495B98DC11A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4647170-B19C-4CF4-B3B1-73AB080876F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132556</xdr:rowOff>
    </xdr:from>
    <xdr:to>
      <xdr:col>23</xdr:col>
      <xdr:colOff>136525</xdr:colOff>
      <xdr:row>34</xdr:row>
      <xdr:rowOff>62706</xdr:rowOff>
    </xdr:to>
    <xdr:sp macro="" textlink="">
      <xdr:nvSpPr>
        <xdr:cNvPr id="85" name="楕円 84">
          <a:extLst>
            <a:ext uri="{FF2B5EF4-FFF2-40B4-BE49-F238E27FC236}">
              <a16:creationId xmlns:a16="http://schemas.microsoft.com/office/drawing/2014/main" id="{2034D344-490C-48F1-8B7F-69CBCC4EE461}"/>
            </a:ext>
          </a:extLst>
        </xdr:cNvPr>
        <xdr:cNvSpPr/>
      </xdr:nvSpPr>
      <xdr:spPr>
        <a:xfrm>
          <a:off x="4711700" y="65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47483</xdr:rowOff>
    </xdr:from>
    <xdr:ext cx="405111" cy="259045"/>
    <xdr:sp macro="" textlink="">
      <xdr:nvSpPr>
        <xdr:cNvPr id="86" name="有形固定資産減価償却率該当値テキスト">
          <a:extLst>
            <a:ext uri="{FF2B5EF4-FFF2-40B4-BE49-F238E27FC236}">
              <a16:creationId xmlns:a16="http://schemas.microsoft.com/office/drawing/2014/main" id="{9EB966A0-8951-4EDC-97B7-B4B2984BA9C4}"/>
            </a:ext>
          </a:extLst>
        </xdr:cNvPr>
        <xdr:cNvSpPr txBox="1"/>
      </xdr:nvSpPr>
      <xdr:spPr>
        <a:xfrm>
          <a:off x="4813300" y="647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119063</xdr:rowOff>
    </xdr:from>
    <xdr:to>
      <xdr:col>19</xdr:col>
      <xdr:colOff>187325</xdr:colOff>
      <xdr:row>34</xdr:row>
      <xdr:rowOff>49213</xdr:rowOff>
    </xdr:to>
    <xdr:sp macro="" textlink="">
      <xdr:nvSpPr>
        <xdr:cNvPr id="87" name="楕円 86">
          <a:extLst>
            <a:ext uri="{FF2B5EF4-FFF2-40B4-BE49-F238E27FC236}">
              <a16:creationId xmlns:a16="http://schemas.microsoft.com/office/drawing/2014/main" id="{0AB65D7D-B78C-407D-A656-5FA0AD937D1F}"/>
            </a:ext>
          </a:extLst>
        </xdr:cNvPr>
        <xdr:cNvSpPr/>
      </xdr:nvSpPr>
      <xdr:spPr>
        <a:xfrm>
          <a:off x="4000500" y="65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169863</xdr:rowOff>
    </xdr:from>
    <xdr:to>
      <xdr:col>23</xdr:col>
      <xdr:colOff>85725</xdr:colOff>
      <xdr:row>34</xdr:row>
      <xdr:rowOff>11906</xdr:rowOff>
    </xdr:to>
    <xdr:cxnSp macro="">
      <xdr:nvCxnSpPr>
        <xdr:cNvPr id="88" name="直線コネクタ 87">
          <a:extLst>
            <a:ext uri="{FF2B5EF4-FFF2-40B4-BE49-F238E27FC236}">
              <a16:creationId xmlns:a16="http://schemas.microsoft.com/office/drawing/2014/main" id="{557A2D8D-F7AF-49F3-AAFA-EA0F74CB0CDF}"/>
            </a:ext>
          </a:extLst>
        </xdr:cNvPr>
        <xdr:cNvCxnSpPr/>
      </xdr:nvCxnSpPr>
      <xdr:spPr>
        <a:xfrm>
          <a:off x="4051300" y="6599238"/>
          <a:ext cx="7112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97472</xdr:rowOff>
    </xdr:from>
    <xdr:to>
      <xdr:col>15</xdr:col>
      <xdr:colOff>187325</xdr:colOff>
      <xdr:row>34</xdr:row>
      <xdr:rowOff>27622</xdr:rowOff>
    </xdr:to>
    <xdr:sp macro="" textlink="">
      <xdr:nvSpPr>
        <xdr:cNvPr id="89" name="楕円 88">
          <a:extLst>
            <a:ext uri="{FF2B5EF4-FFF2-40B4-BE49-F238E27FC236}">
              <a16:creationId xmlns:a16="http://schemas.microsoft.com/office/drawing/2014/main" id="{D2BFBB05-6AC0-4DA9-813B-24EF216666EF}"/>
            </a:ext>
          </a:extLst>
        </xdr:cNvPr>
        <xdr:cNvSpPr/>
      </xdr:nvSpPr>
      <xdr:spPr>
        <a:xfrm>
          <a:off x="32385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148272</xdr:rowOff>
    </xdr:from>
    <xdr:to>
      <xdr:col>19</xdr:col>
      <xdr:colOff>136525</xdr:colOff>
      <xdr:row>33</xdr:row>
      <xdr:rowOff>169863</xdr:rowOff>
    </xdr:to>
    <xdr:cxnSp macro="">
      <xdr:nvCxnSpPr>
        <xdr:cNvPr id="90" name="直線コネクタ 89">
          <a:extLst>
            <a:ext uri="{FF2B5EF4-FFF2-40B4-BE49-F238E27FC236}">
              <a16:creationId xmlns:a16="http://schemas.microsoft.com/office/drawing/2014/main" id="{99A9D5CA-6CDE-450A-9895-1F3CE2AA4825}"/>
            </a:ext>
          </a:extLst>
        </xdr:cNvPr>
        <xdr:cNvCxnSpPr/>
      </xdr:nvCxnSpPr>
      <xdr:spPr>
        <a:xfrm>
          <a:off x="3289300" y="657764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46196</xdr:rowOff>
    </xdr:from>
    <xdr:to>
      <xdr:col>11</xdr:col>
      <xdr:colOff>187325</xdr:colOff>
      <xdr:row>33</xdr:row>
      <xdr:rowOff>147796</xdr:rowOff>
    </xdr:to>
    <xdr:sp macro="" textlink="">
      <xdr:nvSpPr>
        <xdr:cNvPr id="91" name="楕円 90">
          <a:extLst>
            <a:ext uri="{FF2B5EF4-FFF2-40B4-BE49-F238E27FC236}">
              <a16:creationId xmlns:a16="http://schemas.microsoft.com/office/drawing/2014/main" id="{9CA7D647-C1AB-4FF2-A235-A7DC3372E3A3}"/>
            </a:ext>
          </a:extLst>
        </xdr:cNvPr>
        <xdr:cNvSpPr/>
      </xdr:nvSpPr>
      <xdr:spPr>
        <a:xfrm>
          <a:off x="2476500" y="64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96996</xdr:rowOff>
    </xdr:from>
    <xdr:to>
      <xdr:col>15</xdr:col>
      <xdr:colOff>136525</xdr:colOff>
      <xdr:row>33</xdr:row>
      <xdr:rowOff>148272</xdr:rowOff>
    </xdr:to>
    <xdr:cxnSp macro="">
      <xdr:nvCxnSpPr>
        <xdr:cNvPr id="92" name="直線コネクタ 91">
          <a:extLst>
            <a:ext uri="{FF2B5EF4-FFF2-40B4-BE49-F238E27FC236}">
              <a16:creationId xmlns:a16="http://schemas.microsoft.com/office/drawing/2014/main" id="{B33398CF-534E-418D-BBD5-D174C0F859D4}"/>
            </a:ext>
          </a:extLst>
        </xdr:cNvPr>
        <xdr:cNvCxnSpPr/>
      </xdr:nvCxnSpPr>
      <xdr:spPr>
        <a:xfrm>
          <a:off x="2527300" y="6526371"/>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105569</xdr:rowOff>
    </xdr:from>
    <xdr:to>
      <xdr:col>7</xdr:col>
      <xdr:colOff>187325</xdr:colOff>
      <xdr:row>34</xdr:row>
      <xdr:rowOff>35719</xdr:rowOff>
    </xdr:to>
    <xdr:sp macro="" textlink="">
      <xdr:nvSpPr>
        <xdr:cNvPr id="93" name="楕円 92">
          <a:extLst>
            <a:ext uri="{FF2B5EF4-FFF2-40B4-BE49-F238E27FC236}">
              <a16:creationId xmlns:a16="http://schemas.microsoft.com/office/drawing/2014/main" id="{9958343D-7FEA-4FCC-B619-7737AC97EB42}"/>
            </a:ext>
          </a:extLst>
        </xdr:cNvPr>
        <xdr:cNvSpPr/>
      </xdr:nvSpPr>
      <xdr:spPr>
        <a:xfrm>
          <a:off x="1714500" y="65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96996</xdr:rowOff>
    </xdr:from>
    <xdr:to>
      <xdr:col>11</xdr:col>
      <xdr:colOff>136525</xdr:colOff>
      <xdr:row>33</xdr:row>
      <xdr:rowOff>156369</xdr:rowOff>
    </xdr:to>
    <xdr:cxnSp macro="">
      <xdr:nvCxnSpPr>
        <xdr:cNvPr id="94" name="直線コネクタ 93">
          <a:extLst>
            <a:ext uri="{FF2B5EF4-FFF2-40B4-BE49-F238E27FC236}">
              <a16:creationId xmlns:a16="http://schemas.microsoft.com/office/drawing/2014/main" id="{5CF7EF60-82AB-4AC9-B484-01C40FC76EBB}"/>
            </a:ext>
          </a:extLst>
        </xdr:cNvPr>
        <xdr:cNvCxnSpPr/>
      </xdr:nvCxnSpPr>
      <xdr:spPr>
        <a:xfrm flipV="1">
          <a:off x="1765300" y="6526371"/>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20DA44DC-3E48-48D7-BF7E-CBA5D97E408E}"/>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1912D7A-EF01-44AA-910B-8A977A7FC72F}"/>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B77A3E88-58D2-4974-A1DF-1CF3B14281F4}"/>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D44ECFBF-F91D-4C74-9039-905BEA798755}"/>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40340</xdr:rowOff>
    </xdr:from>
    <xdr:ext cx="405111" cy="259045"/>
    <xdr:sp macro="" textlink="">
      <xdr:nvSpPr>
        <xdr:cNvPr id="99" name="n_1mainValue有形固定資産減価償却率">
          <a:extLst>
            <a:ext uri="{FF2B5EF4-FFF2-40B4-BE49-F238E27FC236}">
              <a16:creationId xmlns:a16="http://schemas.microsoft.com/office/drawing/2014/main" id="{7E2CA2D9-3F19-4791-9707-F3CE6E5FA772}"/>
            </a:ext>
          </a:extLst>
        </xdr:cNvPr>
        <xdr:cNvSpPr txBox="1"/>
      </xdr:nvSpPr>
      <xdr:spPr>
        <a:xfrm>
          <a:off x="3836044" y="664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18749</xdr:rowOff>
    </xdr:from>
    <xdr:ext cx="405111" cy="259045"/>
    <xdr:sp macro="" textlink="">
      <xdr:nvSpPr>
        <xdr:cNvPr id="100" name="n_2mainValue有形固定資産減価償却率">
          <a:extLst>
            <a:ext uri="{FF2B5EF4-FFF2-40B4-BE49-F238E27FC236}">
              <a16:creationId xmlns:a16="http://schemas.microsoft.com/office/drawing/2014/main" id="{681CC930-3FD1-4EE0-A109-1CCD3BA5A156}"/>
            </a:ext>
          </a:extLst>
        </xdr:cNvPr>
        <xdr:cNvSpPr txBox="1"/>
      </xdr:nvSpPr>
      <xdr:spPr>
        <a:xfrm>
          <a:off x="3086744" y="661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138923</xdr:rowOff>
    </xdr:from>
    <xdr:ext cx="405111" cy="259045"/>
    <xdr:sp macro="" textlink="">
      <xdr:nvSpPr>
        <xdr:cNvPr id="101" name="n_3mainValue有形固定資産減価償却率">
          <a:extLst>
            <a:ext uri="{FF2B5EF4-FFF2-40B4-BE49-F238E27FC236}">
              <a16:creationId xmlns:a16="http://schemas.microsoft.com/office/drawing/2014/main" id="{BCE1B94A-45ED-44F5-A118-FA468AB3B82D}"/>
            </a:ext>
          </a:extLst>
        </xdr:cNvPr>
        <xdr:cNvSpPr txBox="1"/>
      </xdr:nvSpPr>
      <xdr:spPr>
        <a:xfrm>
          <a:off x="2324744" y="656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26846</xdr:rowOff>
    </xdr:from>
    <xdr:ext cx="405111" cy="259045"/>
    <xdr:sp macro="" textlink="">
      <xdr:nvSpPr>
        <xdr:cNvPr id="102" name="n_4mainValue有形固定資産減価償却率">
          <a:extLst>
            <a:ext uri="{FF2B5EF4-FFF2-40B4-BE49-F238E27FC236}">
              <a16:creationId xmlns:a16="http://schemas.microsoft.com/office/drawing/2014/main" id="{E14451DB-7CB6-4699-948F-642AEFE4B064}"/>
            </a:ext>
          </a:extLst>
        </xdr:cNvPr>
        <xdr:cNvSpPr txBox="1"/>
      </xdr:nvSpPr>
      <xdr:spPr>
        <a:xfrm>
          <a:off x="1562744" y="662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4281031-CD39-443E-A2E0-248304EFECA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78E37644-2EA6-4AF7-8221-3AAA01AF393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1A251384-6FFE-4716-BC89-2FDD4FB76BF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65A4DCE5-5A00-45CF-A413-9BFD107312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C09F3C87-E821-4C02-A79A-FB7ADC54C3D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F4BE4BC2-B387-4FA9-9CC3-D322B3AFF01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5B246F51-D318-4A3F-AC7D-99C37F7634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5214E734-8E19-4059-8680-AF40DD837E5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093ABE2-CC0B-455A-8448-371269232E3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9952915F-9EBE-4D84-9327-F23B08502D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F59FA92E-A2B6-4915-9BB9-A09172ADC78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84EBC5FA-968D-4847-AE3F-48318B3AD6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4420FB0D-52D6-47CF-84DB-0DE4FE124BF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初頭の土地開発公社による多額の用地取得の影響により、債務償還比率は全国平均、大阪府平均及び類似団体内平均値の全てを大きく上回ってきたが、公社用地の計画的な買戻しや、市債の発行の抑制に取り組み、地方債残高を抑制してきたため、年々改善し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DF153CA-5A43-4489-B989-7B89F35077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96AB78E-0756-457A-96B7-C1E47B2D962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E4289CB-117D-4008-A8B4-B42D01F7799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6A2BA01E-07BE-405B-BAF4-3EF3FE2302B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1A896F52-E4B7-442F-A101-94C546E285A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7D412498-7C47-4611-945C-548834C40B2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44673F00-19CE-496E-9E71-6CCA5AD3577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534F22B8-7334-4552-A07E-0C8E05862A5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1F7AD69-A3F1-4A9D-BF80-7AFC37A7BC0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6088876B-FEA2-41F2-A781-175C9D3E7DC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F53B628-2707-4BF1-85C4-CC0DAA28B44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2865725-6D5C-4533-A9EF-F5F16BB29C1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2FA544D2-2ECF-4B9A-A2DD-9E1CE11190F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DB021F11-50BE-478B-B462-24A1AB2CD1E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51A7481B-0283-4ADE-A69C-49BE04C41A0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3A6E0F6-AB1E-476D-8748-E3E91FD489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A105247B-B4AA-4EB1-9106-8DB8336D655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B3FC46F2-42A4-4FF3-822B-6BC6908A4774}"/>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FAC0A501-11EF-419E-8109-6D98D8322335}"/>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4D3DC3E6-B1A1-40DC-A7D5-626B9A6E25EC}"/>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3882EE06-CE16-4120-9BEA-941CAF957D5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8F8BAB26-AD0D-46AF-9ABB-157F58BF41C9}"/>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316C707A-80B9-4EA5-96E6-9D4E31600C91}"/>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8806C608-74E7-488B-9E85-4442F71AA462}"/>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C1F360F1-242A-40E0-8925-1DB3CC80C556}"/>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A815E4CF-7C57-474E-9AB0-912258CCCFA9}"/>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38CA17B0-FE79-4FE5-8E59-C3FDEAD332BC}"/>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06DB6345-D715-407B-9620-CFA46BC158A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BC6FC95-6239-4FFB-B1B1-EDF56F75135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8D012B4-9613-41E7-A2A5-F470960FAF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27B9B2D7-2596-4BE6-8E79-429A9FDC21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F859EC5-F5E3-4535-B569-4E2BE4BD51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566BFE9-B8D4-44A4-B736-229ECAFDF44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169999</xdr:rowOff>
    </xdr:from>
    <xdr:to>
      <xdr:col>76</xdr:col>
      <xdr:colOff>73025</xdr:colOff>
      <xdr:row>31</xdr:row>
      <xdr:rowOff>100149</xdr:rowOff>
    </xdr:to>
    <xdr:sp macro="" textlink="">
      <xdr:nvSpPr>
        <xdr:cNvPr id="149" name="楕円 148">
          <a:extLst>
            <a:ext uri="{FF2B5EF4-FFF2-40B4-BE49-F238E27FC236}">
              <a16:creationId xmlns:a16="http://schemas.microsoft.com/office/drawing/2014/main" id="{50103F34-CFC7-4EC7-81AD-8C6572D856A3}"/>
            </a:ext>
          </a:extLst>
        </xdr:cNvPr>
        <xdr:cNvSpPr/>
      </xdr:nvSpPr>
      <xdr:spPr>
        <a:xfrm>
          <a:off x="14744700" y="60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148426</xdr:rowOff>
    </xdr:from>
    <xdr:ext cx="469744" cy="259045"/>
    <xdr:sp macro="" textlink="">
      <xdr:nvSpPr>
        <xdr:cNvPr id="150" name="債務償還比率該当値テキスト">
          <a:extLst>
            <a:ext uri="{FF2B5EF4-FFF2-40B4-BE49-F238E27FC236}">
              <a16:creationId xmlns:a16="http://schemas.microsoft.com/office/drawing/2014/main" id="{69DBC788-1653-4CDC-8BE7-DD922BB6DC12}"/>
            </a:ext>
          </a:extLst>
        </xdr:cNvPr>
        <xdr:cNvSpPr txBox="1"/>
      </xdr:nvSpPr>
      <xdr:spPr>
        <a:xfrm>
          <a:off x="14846300" y="606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142585</xdr:rowOff>
    </xdr:from>
    <xdr:to>
      <xdr:col>72</xdr:col>
      <xdr:colOff>123825</xdr:colOff>
      <xdr:row>32</xdr:row>
      <xdr:rowOff>72735</xdr:rowOff>
    </xdr:to>
    <xdr:sp macro="" textlink="">
      <xdr:nvSpPr>
        <xdr:cNvPr id="151" name="楕円 150">
          <a:extLst>
            <a:ext uri="{FF2B5EF4-FFF2-40B4-BE49-F238E27FC236}">
              <a16:creationId xmlns:a16="http://schemas.microsoft.com/office/drawing/2014/main" id="{C89B79C0-B70B-4655-8250-1945FC1BFAB7}"/>
            </a:ext>
          </a:extLst>
        </xdr:cNvPr>
        <xdr:cNvSpPr/>
      </xdr:nvSpPr>
      <xdr:spPr>
        <a:xfrm>
          <a:off x="14033500" y="62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49349</xdr:rowOff>
    </xdr:from>
    <xdr:to>
      <xdr:col>76</xdr:col>
      <xdr:colOff>22225</xdr:colOff>
      <xdr:row>32</xdr:row>
      <xdr:rowOff>21935</xdr:rowOff>
    </xdr:to>
    <xdr:cxnSp macro="">
      <xdr:nvCxnSpPr>
        <xdr:cNvPr id="152" name="直線コネクタ 151">
          <a:extLst>
            <a:ext uri="{FF2B5EF4-FFF2-40B4-BE49-F238E27FC236}">
              <a16:creationId xmlns:a16="http://schemas.microsoft.com/office/drawing/2014/main" id="{A5757AB5-4447-47B3-BC76-97D7A2519FAA}"/>
            </a:ext>
          </a:extLst>
        </xdr:cNvPr>
        <xdr:cNvCxnSpPr/>
      </xdr:nvCxnSpPr>
      <xdr:spPr>
        <a:xfrm flipV="1">
          <a:off x="14084300" y="6135824"/>
          <a:ext cx="7112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116287</xdr:rowOff>
    </xdr:from>
    <xdr:to>
      <xdr:col>68</xdr:col>
      <xdr:colOff>123825</xdr:colOff>
      <xdr:row>34</xdr:row>
      <xdr:rowOff>46437</xdr:rowOff>
    </xdr:to>
    <xdr:sp macro="" textlink="">
      <xdr:nvSpPr>
        <xdr:cNvPr id="153" name="楕円 152">
          <a:extLst>
            <a:ext uri="{FF2B5EF4-FFF2-40B4-BE49-F238E27FC236}">
              <a16:creationId xmlns:a16="http://schemas.microsoft.com/office/drawing/2014/main" id="{0AD016ED-059C-48AD-A356-B3FBA99B9A7C}"/>
            </a:ext>
          </a:extLst>
        </xdr:cNvPr>
        <xdr:cNvSpPr/>
      </xdr:nvSpPr>
      <xdr:spPr>
        <a:xfrm>
          <a:off x="13271500" y="65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21935</xdr:rowOff>
    </xdr:from>
    <xdr:to>
      <xdr:col>72</xdr:col>
      <xdr:colOff>73025</xdr:colOff>
      <xdr:row>33</xdr:row>
      <xdr:rowOff>167087</xdr:rowOff>
    </xdr:to>
    <xdr:cxnSp macro="">
      <xdr:nvCxnSpPr>
        <xdr:cNvPr id="154" name="直線コネクタ 153">
          <a:extLst>
            <a:ext uri="{FF2B5EF4-FFF2-40B4-BE49-F238E27FC236}">
              <a16:creationId xmlns:a16="http://schemas.microsoft.com/office/drawing/2014/main" id="{9C4D30F8-E310-448D-883D-A7D0CF384854}"/>
            </a:ext>
          </a:extLst>
        </xdr:cNvPr>
        <xdr:cNvCxnSpPr/>
      </xdr:nvCxnSpPr>
      <xdr:spPr>
        <a:xfrm flipV="1">
          <a:off x="13322300" y="6279860"/>
          <a:ext cx="762000" cy="3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170570</xdr:rowOff>
    </xdr:from>
    <xdr:to>
      <xdr:col>64</xdr:col>
      <xdr:colOff>123825</xdr:colOff>
      <xdr:row>34</xdr:row>
      <xdr:rowOff>100720</xdr:rowOff>
    </xdr:to>
    <xdr:sp macro="" textlink="">
      <xdr:nvSpPr>
        <xdr:cNvPr id="155" name="楕円 154">
          <a:extLst>
            <a:ext uri="{FF2B5EF4-FFF2-40B4-BE49-F238E27FC236}">
              <a16:creationId xmlns:a16="http://schemas.microsoft.com/office/drawing/2014/main" id="{3E769D24-F45F-4213-BAC2-2FE9FD8461AE}"/>
            </a:ext>
          </a:extLst>
        </xdr:cNvPr>
        <xdr:cNvSpPr/>
      </xdr:nvSpPr>
      <xdr:spPr>
        <a:xfrm>
          <a:off x="12509500" y="65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167087</xdr:rowOff>
    </xdr:from>
    <xdr:to>
      <xdr:col>68</xdr:col>
      <xdr:colOff>73025</xdr:colOff>
      <xdr:row>34</xdr:row>
      <xdr:rowOff>49920</xdr:rowOff>
    </xdr:to>
    <xdr:cxnSp macro="">
      <xdr:nvCxnSpPr>
        <xdr:cNvPr id="156" name="直線コネクタ 155">
          <a:extLst>
            <a:ext uri="{FF2B5EF4-FFF2-40B4-BE49-F238E27FC236}">
              <a16:creationId xmlns:a16="http://schemas.microsoft.com/office/drawing/2014/main" id="{D796F5AE-DD69-4FE6-B5A9-D7342C21FC64}"/>
            </a:ext>
          </a:extLst>
        </xdr:cNvPr>
        <xdr:cNvCxnSpPr/>
      </xdr:nvCxnSpPr>
      <xdr:spPr>
        <a:xfrm flipV="1">
          <a:off x="12560300" y="6596462"/>
          <a:ext cx="762000" cy="5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145778</xdr:rowOff>
    </xdr:from>
    <xdr:to>
      <xdr:col>60</xdr:col>
      <xdr:colOff>123825</xdr:colOff>
      <xdr:row>35</xdr:row>
      <xdr:rowOff>75928</xdr:rowOff>
    </xdr:to>
    <xdr:sp macro="" textlink="">
      <xdr:nvSpPr>
        <xdr:cNvPr id="157" name="楕円 156">
          <a:extLst>
            <a:ext uri="{FF2B5EF4-FFF2-40B4-BE49-F238E27FC236}">
              <a16:creationId xmlns:a16="http://schemas.microsoft.com/office/drawing/2014/main" id="{001F450B-EA28-4F69-9C0A-86920138B97F}"/>
            </a:ext>
          </a:extLst>
        </xdr:cNvPr>
        <xdr:cNvSpPr/>
      </xdr:nvSpPr>
      <xdr:spPr>
        <a:xfrm>
          <a:off x="11747500" y="67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49920</xdr:rowOff>
    </xdr:from>
    <xdr:to>
      <xdr:col>64</xdr:col>
      <xdr:colOff>73025</xdr:colOff>
      <xdr:row>35</xdr:row>
      <xdr:rowOff>25128</xdr:rowOff>
    </xdr:to>
    <xdr:cxnSp macro="">
      <xdr:nvCxnSpPr>
        <xdr:cNvPr id="158" name="直線コネクタ 157">
          <a:extLst>
            <a:ext uri="{FF2B5EF4-FFF2-40B4-BE49-F238E27FC236}">
              <a16:creationId xmlns:a16="http://schemas.microsoft.com/office/drawing/2014/main" id="{26489F1C-AA40-42E3-A8EB-3D8AC586FE21}"/>
            </a:ext>
          </a:extLst>
        </xdr:cNvPr>
        <xdr:cNvCxnSpPr/>
      </xdr:nvCxnSpPr>
      <xdr:spPr>
        <a:xfrm flipV="1">
          <a:off x="11798300" y="6650745"/>
          <a:ext cx="762000" cy="14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E1716A83-48FC-4730-BE93-0964588B5373}"/>
            </a:ext>
          </a:extLst>
        </xdr:cNvPr>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860CF809-DCA3-4269-A453-7442FB477038}"/>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051C8D3F-441A-4CBA-8860-8C1BD5DD3DAB}"/>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DAE61E71-2F99-4387-B04F-400743752272}"/>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63862</xdr:rowOff>
    </xdr:from>
    <xdr:ext cx="469744" cy="259045"/>
    <xdr:sp macro="" textlink="">
      <xdr:nvSpPr>
        <xdr:cNvPr id="163" name="n_1mainValue債務償還比率">
          <a:extLst>
            <a:ext uri="{FF2B5EF4-FFF2-40B4-BE49-F238E27FC236}">
              <a16:creationId xmlns:a16="http://schemas.microsoft.com/office/drawing/2014/main" id="{A1F4C99C-9654-446B-806E-FEDC94B191CF}"/>
            </a:ext>
          </a:extLst>
        </xdr:cNvPr>
        <xdr:cNvSpPr txBox="1"/>
      </xdr:nvSpPr>
      <xdr:spPr>
        <a:xfrm>
          <a:off x="13836727" y="632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37564</xdr:rowOff>
    </xdr:from>
    <xdr:ext cx="469744" cy="259045"/>
    <xdr:sp macro="" textlink="">
      <xdr:nvSpPr>
        <xdr:cNvPr id="164" name="n_2mainValue債務償還比率">
          <a:extLst>
            <a:ext uri="{FF2B5EF4-FFF2-40B4-BE49-F238E27FC236}">
              <a16:creationId xmlns:a16="http://schemas.microsoft.com/office/drawing/2014/main" id="{4BC698AE-B003-4239-8FE0-4A67564085EA}"/>
            </a:ext>
          </a:extLst>
        </xdr:cNvPr>
        <xdr:cNvSpPr txBox="1"/>
      </xdr:nvSpPr>
      <xdr:spPr>
        <a:xfrm>
          <a:off x="13087427" y="663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91847</xdr:rowOff>
    </xdr:from>
    <xdr:ext cx="469744" cy="259045"/>
    <xdr:sp macro="" textlink="">
      <xdr:nvSpPr>
        <xdr:cNvPr id="165" name="n_3mainValue債務償還比率">
          <a:extLst>
            <a:ext uri="{FF2B5EF4-FFF2-40B4-BE49-F238E27FC236}">
              <a16:creationId xmlns:a16="http://schemas.microsoft.com/office/drawing/2014/main" id="{8CAA02DA-6CA1-4E43-B5EF-C9BF9E8D9BFA}"/>
            </a:ext>
          </a:extLst>
        </xdr:cNvPr>
        <xdr:cNvSpPr txBox="1"/>
      </xdr:nvSpPr>
      <xdr:spPr>
        <a:xfrm>
          <a:off x="12325427" y="669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67055</xdr:rowOff>
    </xdr:from>
    <xdr:ext cx="469744" cy="259045"/>
    <xdr:sp macro="" textlink="">
      <xdr:nvSpPr>
        <xdr:cNvPr id="166" name="n_4mainValue債務償還比率">
          <a:extLst>
            <a:ext uri="{FF2B5EF4-FFF2-40B4-BE49-F238E27FC236}">
              <a16:creationId xmlns:a16="http://schemas.microsoft.com/office/drawing/2014/main" id="{1B3B37F3-B28D-4A45-A371-EBC9D0DC45A9}"/>
            </a:ext>
          </a:extLst>
        </xdr:cNvPr>
        <xdr:cNvSpPr txBox="1"/>
      </xdr:nvSpPr>
      <xdr:spPr>
        <a:xfrm>
          <a:off x="11563427"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FE3CBB63-76D8-4171-BFD3-B9EAA3FCC7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31DE353-28FE-42B4-918A-B6331FBFF9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3505575D-BFB3-420C-A68A-804068D8178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90F656B2-42BF-4177-9495-6E97D5A625D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C4FCCF82-CEB3-4A32-8A22-ED9A8616026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B3CC6FF-6C16-4701-8E1C-B2C573652E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2B2B1C-7BA3-49E3-9CF6-1F86699296F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7BEE1B-6BDF-4782-AE7D-DD61766F9C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404275-2446-42EC-A4F4-FF5E91128C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17EA30-FFA7-4A05-86BB-18F9CA129A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BC9B6D-ED55-4D05-A53E-427718C7EB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A54004-8493-4D68-9D24-EF06B2671D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7B953A-27A3-47E4-A036-1F5B8BDE6D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9B93008-BDBC-4BE5-870E-7C87069460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09D45A-56B7-46E4-B5F5-023DC188A7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E1573B-A281-4BF3-BA18-235D797277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7389B4-6F53-467A-9A73-CE700B9BC6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F86809-0A71-4DAF-A406-01FF20C141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955402-8C47-4D76-A79D-72D22C01BE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BBF8F1-97B4-413B-87C2-9747B8010E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68DAAB-5AC3-4911-A518-F0BFEDFF70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C6EF1B0-3584-4D8E-A655-F9BED626B0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49FFFE-14E6-4B51-A091-72E27FB710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1C9FD5-34A8-4334-8264-D56FAE5035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6A9B73-C09D-4185-823E-9EAB017E9BB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549971-7760-467C-8946-23710818A3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E7DCB7-D1C0-4107-BE39-9530F42A08E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D4EF34-65E0-4A38-9E27-9C7C9E0DFB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C40BAB-F5DF-4408-AD7D-75D4E92C0D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F453E8-5710-4D83-8B7C-E32E95A6D7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B03B12-9E85-4FCC-B36B-EDB5248F30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6A39A7-6576-443B-8671-94FC028E464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AD0D14-A958-4DA4-9DB0-D3C94C556A3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460576-4B63-424B-9BF4-2E810274CF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736D6F-2EAE-4970-8E1F-5E35CC6766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4D6A0F-4F11-4C74-B951-64E82E0B734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D3F6CA-805B-4A69-A1C3-38EFD5D155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C4A084-7BEC-47DE-9863-3C88345E6A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929933-BDA9-4D7B-9D58-E49F5600CB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012A53-57E7-4CF5-B112-02FD81424A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E94B3C-89C0-467C-9669-0BE8428CCF9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A4A8D6-8DF7-489B-8757-B77A2B9FF7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E74A2F-C8B1-4803-96F4-F90B2636F8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205F0E-E18C-4A8B-84AC-2AF57BEADA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D1BB76-661C-42EB-A2C3-B9C0086EF4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DFD48D-244D-45AA-A6F5-28368FCD2E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B1E45F4-B40A-43DA-A0D0-81C10161D2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1E8B60-D7BB-484A-9FCE-0B78FBFF3D5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AEF074-9EB2-44CD-9CB2-C42763796E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0DFC12-6BA1-4214-BD43-7741933AB56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A80B887-C89E-4AD6-9C29-073554EC930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4FDDB74-6C38-4D54-8FB9-F617A7782C9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697FB7-28E9-4131-912E-3DD64FDE18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4CD91AE-DA97-4FCC-842D-E5D39C94EF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6DE1FA-89B5-4BBA-9842-E602F50FB0C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95902ED-6D32-461E-B22D-0C99B98A71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B7957AE-4F68-4A77-8FED-FC3E9C74907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A6934A3-9198-456A-B9C7-343D8E2BBAC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D006F2-4306-4797-ADB5-F9295B1CF92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E170617-D291-464F-8AB1-60FA08A43D9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EC25558-9AD6-4353-A6D8-44B9F3342D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62ACB93-B5EA-4B12-909A-76AABC9CAAE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7D6892BC-FD41-4E91-A73F-0F29BB79021E}"/>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D479E8BC-67B9-43D0-9820-D4C0D00D02C7}"/>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E13FF59F-51F0-4F66-BFBB-EEB2C05A756C}"/>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657F739-65ED-42F5-AE5E-0951D78F86A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8DE4089-107B-4D90-BDEB-B2ED82B9DAF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65A154CE-9DC2-438B-8823-8CE54F7B89A1}"/>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6C7F629A-B9BA-46A9-BF69-FECBCDDD0B07}"/>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5FAFC14B-BD50-4DED-91D9-8A1F1060DBDF}"/>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53EBE0AB-4ACB-4CEC-9AA5-5457A5332105}"/>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A0316994-6EA3-4415-9108-61D62612555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499E88EA-E27D-4CE3-925B-D74A7B78ABA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CAF4F70-73E3-485E-8C56-E33194C7407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63994F-F703-4360-9922-0F087BA202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9A1FAA-056B-46A6-8B2C-428E26A6558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F7BA27-BFA8-4D57-A1CE-FEDCE787260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788ADFC-637D-4CCB-98F3-2722EE93C9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xdr:rowOff>
    </xdr:from>
    <xdr:to>
      <xdr:col>24</xdr:col>
      <xdr:colOff>114300</xdr:colOff>
      <xdr:row>38</xdr:row>
      <xdr:rowOff>112304</xdr:rowOff>
    </xdr:to>
    <xdr:sp macro="" textlink="">
      <xdr:nvSpPr>
        <xdr:cNvPr id="74" name="楕円 73">
          <a:extLst>
            <a:ext uri="{FF2B5EF4-FFF2-40B4-BE49-F238E27FC236}">
              <a16:creationId xmlns:a16="http://schemas.microsoft.com/office/drawing/2014/main" id="{9646D89E-7FB3-4944-8591-3278852A3C27}"/>
            </a:ext>
          </a:extLst>
        </xdr:cNvPr>
        <xdr:cNvSpPr/>
      </xdr:nvSpPr>
      <xdr:spPr>
        <a:xfrm>
          <a:off x="4584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33581</xdr:rowOff>
    </xdr:from>
    <xdr:ext cx="405111" cy="259045"/>
    <xdr:sp macro="" textlink="">
      <xdr:nvSpPr>
        <xdr:cNvPr id="75" name="【道路】&#10;有形固定資産減価償却率該当値テキスト">
          <a:extLst>
            <a:ext uri="{FF2B5EF4-FFF2-40B4-BE49-F238E27FC236}">
              <a16:creationId xmlns:a16="http://schemas.microsoft.com/office/drawing/2014/main" id="{3DF232D1-2DD7-4C32-AD45-AA7736FF9A31}"/>
            </a:ext>
          </a:extLst>
        </xdr:cNvPr>
        <xdr:cNvSpPr txBox="1"/>
      </xdr:nvSpPr>
      <xdr:spPr>
        <a:xfrm>
          <a:off x="4673600" y="637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6" name="楕円 75">
          <a:extLst>
            <a:ext uri="{FF2B5EF4-FFF2-40B4-BE49-F238E27FC236}">
              <a16:creationId xmlns:a16="http://schemas.microsoft.com/office/drawing/2014/main" id="{D67139BC-1607-40CE-92B1-75355BA552A0}"/>
            </a:ext>
          </a:extLst>
        </xdr:cNvPr>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37012</xdr:rowOff>
    </xdr:from>
    <xdr:to>
      <xdr:col>24</xdr:col>
      <xdr:colOff>63500</xdr:colOff>
      <xdr:row>38</xdr:row>
      <xdr:rowOff>61504</xdr:rowOff>
    </xdr:to>
    <xdr:cxnSp macro="">
      <xdr:nvCxnSpPr>
        <xdr:cNvPr id="77" name="直線コネクタ 76">
          <a:extLst>
            <a:ext uri="{FF2B5EF4-FFF2-40B4-BE49-F238E27FC236}">
              <a16:creationId xmlns:a16="http://schemas.microsoft.com/office/drawing/2014/main" id="{EDC9A241-B979-495F-9BB2-F20449EFE199}"/>
            </a:ext>
          </a:extLst>
        </xdr:cNvPr>
        <xdr:cNvCxnSpPr/>
      </xdr:nvCxnSpPr>
      <xdr:spPr>
        <a:xfrm>
          <a:off x="3797300" y="655211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a:extLst>
            <a:ext uri="{FF2B5EF4-FFF2-40B4-BE49-F238E27FC236}">
              <a16:creationId xmlns:a16="http://schemas.microsoft.com/office/drawing/2014/main" id="{BA4BA232-F5A1-4D26-BBDA-DF4F7C9A58A8}"/>
            </a:ext>
          </a:extLst>
        </xdr:cNvPr>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37012</xdr:rowOff>
    </xdr:to>
    <xdr:cxnSp macro="">
      <xdr:nvCxnSpPr>
        <xdr:cNvPr id="79" name="直線コネクタ 78">
          <a:extLst>
            <a:ext uri="{FF2B5EF4-FFF2-40B4-BE49-F238E27FC236}">
              <a16:creationId xmlns:a16="http://schemas.microsoft.com/office/drawing/2014/main" id="{3ED0A26A-A0FE-446B-B344-F3EEDEFA8F35}"/>
            </a:ext>
          </a:extLst>
        </xdr:cNvPr>
        <xdr:cNvCxnSpPr/>
      </xdr:nvCxnSpPr>
      <xdr:spPr>
        <a:xfrm>
          <a:off x="2908300" y="65390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111942</xdr:rowOff>
    </xdr:from>
    <xdr:to>
      <xdr:col>10</xdr:col>
      <xdr:colOff>165100</xdr:colOff>
      <xdr:row>38</xdr:row>
      <xdr:rowOff>42092</xdr:rowOff>
    </xdr:to>
    <xdr:sp macro="" textlink="">
      <xdr:nvSpPr>
        <xdr:cNvPr id="80" name="楕円 79">
          <a:extLst>
            <a:ext uri="{FF2B5EF4-FFF2-40B4-BE49-F238E27FC236}">
              <a16:creationId xmlns:a16="http://schemas.microsoft.com/office/drawing/2014/main" id="{2B2BBD0D-1593-4C76-AE7F-3D4967520F29}"/>
            </a:ext>
          </a:extLst>
        </xdr:cNvPr>
        <xdr:cNvSpPr/>
      </xdr:nvSpPr>
      <xdr:spPr>
        <a:xfrm>
          <a:off x="1968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162741</xdr:rowOff>
    </xdr:from>
    <xdr:to>
      <xdr:col>15</xdr:col>
      <xdr:colOff>50800</xdr:colOff>
      <xdr:row>38</xdr:row>
      <xdr:rowOff>23949</xdr:rowOff>
    </xdr:to>
    <xdr:cxnSp macro="">
      <xdr:nvCxnSpPr>
        <xdr:cNvPr id="81" name="直線コネクタ 80">
          <a:extLst>
            <a:ext uri="{FF2B5EF4-FFF2-40B4-BE49-F238E27FC236}">
              <a16:creationId xmlns:a16="http://schemas.microsoft.com/office/drawing/2014/main" id="{10ACFBF7-CA39-4260-A16F-C7D1BCDA4684}"/>
            </a:ext>
          </a:extLst>
        </xdr:cNvPr>
        <xdr:cNvCxnSpPr/>
      </xdr:nvCxnSpPr>
      <xdr:spPr>
        <a:xfrm>
          <a:off x="2019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89081</xdr:rowOff>
    </xdr:from>
    <xdr:to>
      <xdr:col>6</xdr:col>
      <xdr:colOff>38100</xdr:colOff>
      <xdr:row>38</xdr:row>
      <xdr:rowOff>19231</xdr:rowOff>
    </xdr:to>
    <xdr:sp macro="" textlink="">
      <xdr:nvSpPr>
        <xdr:cNvPr id="82" name="楕円 81">
          <a:extLst>
            <a:ext uri="{FF2B5EF4-FFF2-40B4-BE49-F238E27FC236}">
              <a16:creationId xmlns:a16="http://schemas.microsoft.com/office/drawing/2014/main" id="{60550254-9069-49C9-8D99-AC855FEBA457}"/>
            </a:ext>
          </a:extLst>
        </xdr:cNvPr>
        <xdr:cNvSpPr/>
      </xdr:nvSpPr>
      <xdr:spPr>
        <a:xfrm>
          <a:off x="1079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139881</xdr:rowOff>
    </xdr:from>
    <xdr:to>
      <xdr:col>10</xdr:col>
      <xdr:colOff>114300</xdr:colOff>
      <xdr:row>37</xdr:row>
      <xdr:rowOff>162741</xdr:rowOff>
    </xdr:to>
    <xdr:cxnSp macro="">
      <xdr:nvCxnSpPr>
        <xdr:cNvPr id="83" name="直線コネクタ 82">
          <a:extLst>
            <a:ext uri="{FF2B5EF4-FFF2-40B4-BE49-F238E27FC236}">
              <a16:creationId xmlns:a16="http://schemas.microsoft.com/office/drawing/2014/main" id="{1399624F-B2DF-40B6-9716-FDCC50426270}"/>
            </a:ext>
          </a:extLst>
        </xdr:cNvPr>
        <xdr:cNvCxnSpPr/>
      </xdr:nvCxnSpPr>
      <xdr:spPr>
        <a:xfrm>
          <a:off x="1130300" y="64835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859728DE-4522-4B47-A01C-04373B20CE60}"/>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E11F31E1-9748-404F-A603-EFD64CE53EA4}"/>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8CA56A6A-F082-4B4D-B85F-3E0EEDEC4243}"/>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4B321BD7-923B-4789-B5E9-CBC7803D4B14}"/>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8" name="n_1mainValue【道路】&#10;有形固定資産減価償却率">
          <a:extLst>
            <a:ext uri="{FF2B5EF4-FFF2-40B4-BE49-F238E27FC236}">
              <a16:creationId xmlns:a16="http://schemas.microsoft.com/office/drawing/2014/main" id="{4BB9D797-26C6-4937-9D41-38DB7EA62C93}"/>
            </a:ext>
          </a:extLst>
        </xdr:cNvPr>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91276</xdr:rowOff>
    </xdr:from>
    <xdr:ext cx="405111" cy="259045"/>
    <xdr:sp macro="" textlink="">
      <xdr:nvSpPr>
        <xdr:cNvPr id="89" name="n_2mainValue【道路】&#10;有形固定資産減価償却率">
          <a:extLst>
            <a:ext uri="{FF2B5EF4-FFF2-40B4-BE49-F238E27FC236}">
              <a16:creationId xmlns:a16="http://schemas.microsoft.com/office/drawing/2014/main" id="{A0098A2A-EBD3-4B98-802C-EC3DE25410AD}"/>
            </a:ext>
          </a:extLst>
        </xdr:cNvPr>
        <xdr:cNvSpPr txBox="1"/>
      </xdr:nvSpPr>
      <xdr:spPr>
        <a:xfrm>
          <a:off x="2705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58619</xdr:rowOff>
    </xdr:from>
    <xdr:ext cx="405111" cy="259045"/>
    <xdr:sp macro="" textlink="">
      <xdr:nvSpPr>
        <xdr:cNvPr id="90" name="n_3mainValue【道路】&#10;有形固定資産減価償却率">
          <a:extLst>
            <a:ext uri="{FF2B5EF4-FFF2-40B4-BE49-F238E27FC236}">
              <a16:creationId xmlns:a16="http://schemas.microsoft.com/office/drawing/2014/main" id="{590ACCB9-E13F-46C7-AF23-F692C3A496DD}"/>
            </a:ext>
          </a:extLst>
        </xdr:cNvPr>
        <xdr:cNvSpPr txBox="1"/>
      </xdr:nvSpPr>
      <xdr:spPr>
        <a:xfrm>
          <a:off x="1816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35758</xdr:rowOff>
    </xdr:from>
    <xdr:ext cx="405111" cy="259045"/>
    <xdr:sp macro="" textlink="">
      <xdr:nvSpPr>
        <xdr:cNvPr id="91" name="n_4mainValue【道路】&#10;有形固定資産減価償却率">
          <a:extLst>
            <a:ext uri="{FF2B5EF4-FFF2-40B4-BE49-F238E27FC236}">
              <a16:creationId xmlns:a16="http://schemas.microsoft.com/office/drawing/2014/main" id="{8EDD5ED6-87E5-4B8A-88EA-E8496E3FDFCD}"/>
            </a:ext>
          </a:extLst>
        </xdr:cNvPr>
        <xdr:cNvSpPr txBox="1"/>
      </xdr:nvSpPr>
      <xdr:spPr>
        <a:xfrm>
          <a:off x="927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DC4F332-F4AE-4536-A363-6FEAE57EC9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05E710B-F425-4332-B008-E0C823DA43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5BF81C4-7802-4802-A5D5-D9E42C7A89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34FE79-A5D0-43DD-BF39-9BB7AB962A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8036A75-558B-462B-9219-F40F506D80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BB22F23-B119-4449-87C9-6A6016A3A9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2F5EAD9-A1C1-48AD-B9AE-66A91F2F2B3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BB04286-041E-4BAC-A719-57C2249E6F1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1D19349-8ECC-499A-A282-B1BF2F5A633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7DF736E-EBAF-4299-8947-7B369FA1B3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E474BF2-CF0D-4EC4-A5BE-FBD758CB335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EA040D3-3D25-499F-96E2-BA2E44877F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3272F40-43C3-4B1C-B8C0-EABCD2507F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F8556421-35A8-450D-BB3C-88EE0BA1840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B93318A-0B3A-4352-9EC6-6311EA9EFE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F8EF3ADA-BB09-471E-BDF8-D2A6254C820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84225DF-4B54-4448-A6F8-DCDB7454AA2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120AC357-B67C-42BB-A0F4-45956610414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AD4C893-6CE9-4410-8727-8824FABB686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ABFAE4A1-61E2-4206-848F-0460E34675A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E7AA592-27D3-4DCF-B1C9-43C7626413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E31E9E73-634E-49F5-97A0-49A85B04072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246ADEA-34B8-4930-AEB9-9F1F2BEB6B7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B2127859-0C0D-4609-A4A7-597AD64CE317}"/>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FCA5EF71-B84E-49F0-BB3E-0110CAAC7B63}"/>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33BF84D9-2B26-4304-9856-C5FBF35469AC}"/>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CD2A37B3-0A93-42CC-ADBD-D2020819566B}"/>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6ECABFF4-C3C5-40FD-AE67-8E7C6F503638}"/>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96081ACA-CFFC-4939-9EB8-220CDCFB3A9A}"/>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B2FCD2F-FFE1-48B4-89C2-BD32A0FA4307}"/>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669266EB-802F-4051-A903-F35795523331}"/>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D3A5B19B-3FDE-4912-B466-68E44F7015E2}"/>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CB8D4996-FCB8-4576-B94F-467F11DDA98A}"/>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B6B5CD74-7EC2-439A-A683-1A53E5DB6277}"/>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2D59C4-EDD1-43CB-8421-276DAF5FA1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6B24203-A040-40CE-8FE7-9886BDB0FF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F05C2A0-01FE-4212-A3FB-19ED88D222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C6918A-0170-41ED-8B56-8ED5400D725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D42FEB0-C2BE-4889-B65A-AA4479FD8A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57785</xdr:rowOff>
    </xdr:from>
    <xdr:to>
      <xdr:col>55</xdr:col>
      <xdr:colOff>50800</xdr:colOff>
      <xdr:row>41</xdr:row>
      <xdr:rowOff>159385</xdr:rowOff>
    </xdr:to>
    <xdr:sp macro="" textlink="">
      <xdr:nvSpPr>
        <xdr:cNvPr id="131" name="楕円 130">
          <a:extLst>
            <a:ext uri="{FF2B5EF4-FFF2-40B4-BE49-F238E27FC236}">
              <a16:creationId xmlns:a16="http://schemas.microsoft.com/office/drawing/2014/main" id="{37FB6790-40BB-4F96-8922-111D2B71EEC3}"/>
            </a:ext>
          </a:extLst>
        </xdr:cNvPr>
        <xdr:cNvSpPr/>
      </xdr:nvSpPr>
      <xdr:spPr>
        <a:xfrm>
          <a:off x="10426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144162</xdr:rowOff>
    </xdr:from>
    <xdr:ext cx="469744" cy="259045"/>
    <xdr:sp macro="" textlink="">
      <xdr:nvSpPr>
        <xdr:cNvPr id="132" name="【道路】&#10;一人当たり延長該当値テキスト">
          <a:extLst>
            <a:ext uri="{FF2B5EF4-FFF2-40B4-BE49-F238E27FC236}">
              <a16:creationId xmlns:a16="http://schemas.microsoft.com/office/drawing/2014/main" id="{E2FFD951-2CB0-47A7-809B-FA68C9E6DF30}"/>
            </a:ext>
          </a:extLst>
        </xdr:cNvPr>
        <xdr:cNvSpPr txBox="1"/>
      </xdr:nvSpPr>
      <xdr:spPr>
        <a:xfrm>
          <a:off x="10515600" y="700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58014</xdr:rowOff>
    </xdr:from>
    <xdr:to>
      <xdr:col>50</xdr:col>
      <xdr:colOff>165100</xdr:colOff>
      <xdr:row>41</xdr:row>
      <xdr:rowOff>159614</xdr:rowOff>
    </xdr:to>
    <xdr:sp macro="" textlink="">
      <xdr:nvSpPr>
        <xdr:cNvPr id="133" name="楕円 132">
          <a:extLst>
            <a:ext uri="{FF2B5EF4-FFF2-40B4-BE49-F238E27FC236}">
              <a16:creationId xmlns:a16="http://schemas.microsoft.com/office/drawing/2014/main" id="{EC077AEC-E617-4409-B32A-75FD073D3500}"/>
            </a:ext>
          </a:extLst>
        </xdr:cNvPr>
        <xdr:cNvSpPr/>
      </xdr:nvSpPr>
      <xdr:spPr>
        <a:xfrm>
          <a:off x="9588500" y="70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108585</xdr:rowOff>
    </xdr:from>
    <xdr:to>
      <xdr:col>55</xdr:col>
      <xdr:colOff>0</xdr:colOff>
      <xdr:row>41</xdr:row>
      <xdr:rowOff>108814</xdr:rowOff>
    </xdr:to>
    <xdr:cxnSp macro="">
      <xdr:nvCxnSpPr>
        <xdr:cNvPr id="134" name="直線コネクタ 133">
          <a:extLst>
            <a:ext uri="{FF2B5EF4-FFF2-40B4-BE49-F238E27FC236}">
              <a16:creationId xmlns:a16="http://schemas.microsoft.com/office/drawing/2014/main" id="{3562F648-34C2-461C-9EC7-2E658D3A9336}"/>
            </a:ext>
          </a:extLst>
        </xdr:cNvPr>
        <xdr:cNvCxnSpPr/>
      </xdr:nvCxnSpPr>
      <xdr:spPr>
        <a:xfrm flipV="1">
          <a:off x="9639300" y="713803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5" name="楕円 134">
          <a:extLst>
            <a:ext uri="{FF2B5EF4-FFF2-40B4-BE49-F238E27FC236}">
              <a16:creationId xmlns:a16="http://schemas.microsoft.com/office/drawing/2014/main" id="{42C59A06-CEEB-4B53-A7BD-4489F6C928D1}"/>
            </a:ext>
          </a:extLst>
        </xdr:cNvPr>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108814</xdr:rowOff>
    </xdr:to>
    <xdr:cxnSp macro="">
      <xdr:nvCxnSpPr>
        <xdr:cNvPr id="136" name="直線コネクタ 135">
          <a:extLst>
            <a:ext uri="{FF2B5EF4-FFF2-40B4-BE49-F238E27FC236}">
              <a16:creationId xmlns:a16="http://schemas.microsoft.com/office/drawing/2014/main" id="{C7B71726-2EE9-4DEB-A72A-A73ACEDBDF14}"/>
            </a:ext>
          </a:extLst>
        </xdr:cNvPr>
        <xdr:cNvCxnSpPr/>
      </xdr:nvCxnSpPr>
      <xdr:spPr>
        <a:xfrm>
          <a:off x="8750300" y="713613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58395</xdr:rowOff>
    </xdr:from>
    <xdr:to>
      <xdr:col>41</xdr:col>
      <xdr:colOff>101600</xdr:colOff>
      <xdr:row>41</xdr:row>
      <xdr:rowOff>159995</xdr:rowOff>
    </xdr:to>
    <xdr:sp macro="" textlink="">
      <xdr:nvSpPr>
        <xdr:cNvPr id="137" name="楕円 136">
          <a:extLst>
            <a:ext uri="{FF2B5EF4-FFF2-40B4-BE49-F238E27FC236}">
              <a16:creationId xmlns:a16="http://schemas.microsoft.com/office/drawing/2014/main" id="{52921687-4264-4873-8446-36A5F3513652}"/>
            </a:ext>
          </a:extLst>
        </xdr:cNvPr>
        <xdr:cNvSpPr/>
      </xdr:nvSpPr>
      <xdr:spPr>
        <a:xfrm>
          <a:off x="7810500" y="7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109195</xdr:rowOff>
    </xdr:to>
    <xdr:cxnSp macro="">
      <xdr:nvCxnSpPr>
        <xdr:cNvPr id="138" name="直線コネクタ 137">
          <a:extLst>
            <a:ext uri="{FF2B5EF4-FFF2-40B4-BE49-F238E27FC236}">
              <a16:creationId xmlns:a16="http://schemas.microsoft.com/office/drawing/2014/main" id="{DB0F54DD-A8A2-46D9-8CED-DAFF8154A146}"/>
            </a:ext>
          </a:extLst>
        </xdr:cNvPr>
        <xdr:cNvCxnSpPr/>
      </xdr:nvCxnSpPr>
      <xdr:spPr>
        <a:xfrm flipV="1">
          <a:off x="7861300" y="713613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58395</xdr:rowOff>
    </xdr:from>
    <xdr:to>
      <xdr:col>36</xdr:col>
      <xdr:colOff>165100</xdr:colOff>
      <xdr:row>41</xdr:row>
      <xdr:rowOff>159995</xdr:rowOff>
    </xdr:to>
    <xdr:sp macro="" textlink="">
      <xdr:nvSpPr>
        <xdr:cNvPr id="139" name="楕円 138">
          <a:extLst>
            <a:ext uri="{FF2B5EF4-FFF2-40B4-BE49-F238E27FC236}">
              <a16:creationId xmlns:a16="http://schemas.microsoft.com/office/drawing/2014/main" id="{86F9E351-1E73-49D1-B5DD-0E9A620F31F0}"/>
            </a:ext>
          </a:extLst>
        </xdr:cNvPr>
        <xdr:cNvSpPr/>
      </xdr:nvSpPr>
      <xdr:spPr>
        <a:xfrm>
          <a:off x="6921500" y="70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109195</xdr:rowOff>
    </xdr:from>
    <xdr:to>
      <xdr:col>41</xdr:col>
      <xdr:colOff>50800</xdr:colOff>
      <xdr:row>41</xdr:row>
      <xdr:rowOff>109195</xdr:rowOff>
    </xdr:to>
    <xdr:cxnSp macro="">
      <xdr:nvCxnSpPr>
        <xdr:cNvPr id="140" name="直線コネクタ 139">
          <a:extLst>
            <a:ext uri="{FF2B5EF4-FFF2-40B4-BE49-F238E27FC236}">
              <a16:creationId xmlns:a16="http://schemas.microsoft.com/office/drawing/2014/main" id="{DB607B4D-C0B6-4FBA-9592-18DE4197C91E}"/>
            </a:ext>
          </a:extLst>
        </xdr:cNvPr>
        <xdr:cNvCxnSpPr/>
      </xdr:nvCxnSpPr>
      <xdr:spPr>
        <a:xfrm>
          <a:off x="6972300" y="7138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222FF58C-E28F-4A4C-B739-6BBC58759B53}"/>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29C9446-977D-4F77-8387-40E6E277CEA3}"/>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206EECF3-321E-48E8-9179-10A5A9555953}"/>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FAFC36B9-A2E6-47E3-BCFE-3E6CA0DD0144}"/>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150741</xdr:rowOff>
    </xdr:from>
    <xdr:ext cx="469744" cy="259045"/>
    <xdr:sp macro="" textlink="">
      <xdr:nvSpPr>
        <xdr:cNvPr id="145" name="n_1mainValue【道路】&#10;一人当たり延長">
          <a:extLst>
            <a:ext uri="{FF2B5EF4-FFF2-40B4-BE49-F238E27FC236}">
              <a16:creationId xmlns:a16="http://schemas.microsoft.com/office/drawing/2014/main" id="{3CFEF682-C2F0-4521-83CB-62D390FFC6A3}"/>
            </a:ext>
          </a:extLst>
        </xdr:cNvPr>
        <xdr:cNvSpPr txBox="1"/>
      </xdr:nvSpPr>
      <xdr:spPr>
        <a:xfrm>
          <a:off x="9391727" y="71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6" name="n_2mainValue【道路】&#10;一人当たり延長">
          <a:extLst>
            <a:ext uri="{FF2B5EF4-FFF2-40B4-BE49-F238E27FC236}">
              <a16:creationId xmlns:a16="http://schemas.microsoft.com/office/drawing/2014/main" id="{699BE95D-9672-452A-A4CE-393416D6E56B}"/>
            </a:ext>
          </a:extLst>
        </xdr:cNvPr>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151122</xdr:rowOff>
    </xdr:from>
    <xdr:ext cx="469744" cy="259045"/>
    <xdr:sp macro="" textlink="">
      <xdr:nvSpPr>
        <xdr:cNvPr id="147" name="n_3mainValue【道路】&#10;一人当たり延長">
          <a:extLst>
            <a:ext uri="{FF2B5EF4-FFF2-40B4-BE49-F238E27FC236}">
              <a16:creationId xmlns:a16="http://schemas.microsoft.com/office/drawing/2014/main" id="{F6F35FB2-9B72-42C2-8BBF-71EBBECA7C1B}"/>
            </a:ext>
          </a:extLst>
        </xdr:cNvPr>
        <xdr:cNvSpPr txBox="1"/>
      </xdr:nvSpPr>
      <xdr:spPr>
        <a:xfrm>
          <a:off x="7626427" y="7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151122</xdr:rowOff>
    </xdr:from>
    <xdr:ext cx="469744" cy="259045"/>
    <xdr:sp macro="" textlink="">
      <xdr:nvSpPr>
        <xdr:cNvPr id="148" name="n_4mainValue【道路】&#10;一人当たり延長">
          <a:extLst>
            <a:ext uri="{FF2B5EF4-FFF2-40B4-BE49-F238E27FC236}">
              <a16:creationId xmlns:a16="http://schemas.microsoft.com/office/drawing/2014/main" id="{080F2CB8-AEA4-44AD-8CC6-C26646A1298C}"/>
            </a:ext>
          </a:extLst>
        </xdr:cNvPr>
        <xdr:cNvSpPr txBox="1"/>
      </xdr:nvSpPr>
      <xdr:spPr>
        <a:xfrm>
          <a:off x="6737427" y="718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4508F33-A7F8-4F40-9EB2-4B021A94AA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C2004A-1C78-40E7-8191-1E7D0FA3EC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F09767E-73FE-46C7-B472-7E0A0991F95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2637A57-DDAA-41F7-A77D-11D4825BF0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9D8324B-55EF-4854-92B8-4F67085E9A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AD2D879-19A6-4812-A8D0-8C6B3FE81D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CF10C1-D59A-4575-994C-E4AEAF33C4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AA30B7-1361-4CFF-A54B-0C9E3C91050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F7DC8AC-B96E-4C73-841B-5F4B2B8DEB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5DA03DB-0614-4D9D-BD58-C6DDF7F293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2884A8D-6A54-44BE-8B87-5EE9DF2D9BC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0ADB51D-6B46-4B4A-B3DC-DDB970B2A78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AD3DC99-4819-40CE-8DC5-38076F3BCA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31F13A76-D472-4BDF-8AF1-3D94881B4BF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6B0B3DD-1ABF-4F81-B3E6-EDA8D803EC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947B27E-6E5D-406B-A646-EB06FF8ACA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5804441-A0AC-49CD-AE26-3E7C9DFD4D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0AAA1C6-B89B-4C0D-A7A1-E50F79403E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A35E39E-DEDF-4EA1-99CD-9E0C7CF0AB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EFFA40D-DDB5-4B01-8CC5-C2178D45A7A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71A9865-4362-40D2-B32F-2252B07DF4B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D9DEEF0-92CE-43D7-951A-002C84E010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FF8A97A-CF56-45DE-97BB-1C0A7894A01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A5C12E5-856C-4482-81ED-A9B115284D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E115E53-A8DD-479C-8D0E-1CC230238A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C0F9D88-4A45-41A0-B2D4-A901A3F73C56}"/>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6EDC2D2-32C1-427C-83BE-6CC4615AB4D5}"/>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299CBCF6-E4D6-472F-9911-EB14CF631A9B}"/>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FCF549C-A14D-4515-ABBF-BF34DF3AD98B}"/>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D14E5880-2C59-48B0-9937-DBB39DF337D9}"/>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C761026-0891-4986-8610-A83B224C075D}"/>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843F08A9-45C9-427F-A996-AC320A7EA555}"/>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7D98705-7B58-47BD-A026-FD7743B10039}"/>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2DCA83B5-C5A5-42B7-9868-E9910C25DCCC}"/>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B88680A2-1538-4DDF-9D55-F57EFDE03DF1}"/>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DD8F702E-81A8-4420-9118-E754292EABF6}"/>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DC0B0A-5D08-4C7A-9E19-EFB9F8984E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E3888F3-B2E4-46DF-B40F-0093631627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CB540F-E835-44F8-9BE2-6099B8D281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CAB29D7-8E51-4B4B-AF8D-40DD17E1A8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D33A2CA-E780-41D9-817C-8541A041D4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90" name="楕円 189">
          <a:extLst>
            <a:ext uri="{FF2B5EF4-FFF2-40B4-BE49-F238E27FC236}">
              <a16:creationId xmlns:a16="http://schemas.microsoft.com/office/drawing/2014/main" id="{673FB0B4-A94D-4D8B-B712-562D8FE855A2}"/>
            </a:ext>
          </a:extLst>
        </xdr:cNvPr>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7F548C9-8FC9-405C-963D-D4124B939CF6}"/>
            </a:ext>
          </a:extLst>
        </xdr:cNvPr>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92" name="楕円 191">
          <a:extLst>
            <a:ext uri="{FF2B5EF4-FFF2-40B4-BE49-F238E27FC236}">
              <a16:creationId xmlns:a16="http://schemas.microsoft.com/office/drawing/2014/main" id="{757CE4EB-943C-46A5-A264-FCE7854A1169}"/>
            </a:ext>
          </a:extLst>
        </xdr:cNvPr>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101237</xdr:rowOff>
    </xdr:to>
    <xdr:cxnSp macro="">
      <xdr:nvCxnSpPr>
        <xdr:cNvPr id="193" name="直線コネクタ 192">
          <a:extLst>
            <a:ext uri="{FF2B5EF4-FFF2-40B4-BE49-F238E27FC236}">
              <a16:creationId xmlns:a16="http://schemas.microsoft.com/office/drawing/2014/main" id="{BA764690-C4B9-47AF-BE3E-2AA003867247}"/>
            </a:ext>
          </a:extLst>
        </xdr:cNvPr>
        <xdr:cNvCxnSpPr/>
      </xdr:nvCxnSpPr>
      <xdr:spPr>
        <a:xfrm flipV="1">
          <a:off x="3797300" y="10381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4" name="楕円 193">
          <a:extLst>
            <a:ext uri="{FF2B5EF4-FFF2-40B4-BE49-F238E27FC236}">
              <a16:creationId xmlns:a16="http://schemas.microsoft.com/office/drawing/2014/main" id="{7370D8F1-FD67-4297-A660-A1DD056E41BF}"/>
            </a:ext>
          </a:extLst>
        </xdr:cNvPr>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138793</xdr:rowOff>
    </xdr:to>
    <xdr:cxnSp macro="">
      <xdr:nvCxnSpPr>
        <xdr:cNvPr id="195" name="直線コネクタ 194">
          <a:extLst>
            <a:ext uri="{FF2B5EF4-FFF2-40B4-BE49-F238E27FC236}">
              <a16:creationId xmlns:a16="http://schemas.microsoft.com/office/drawing/2014/main" id="{9FC902B1-7BFF-46BE-A451-71E48077AC69}"/>
            </a:ext>
          </a:extLst>
        </xdr:cNvPr>
        <xdr:cNvCxnSpPr/>
      </xdr:nvCxnSpPr>
      <xdr:spPr>
        <a:xfrm flipV="1">
          <a:off x="2908300" y="103882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6" name="楕円 195">
          <a:extLst>
            <a:ext uri="{FF2B5EF4-FFF2-40B4-BE49-F238E27FC236}">
              <a16:creationId xmlns:a16="http://schemas.microsoft.com/office/drawing/2014/main" id="{C0DE97D7-9C65-4E71-9488-064DA622CBAA}"/>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61</xdr:row>
      <xdr:rowOff>31024</xdr:rowOff>
    </xdr:to>
    <xdr:cxnSp macro="">
      <xdr:nvCxnSpPr>
        <xdr:cNvPr id="197" name="直線コネクタ 196">
          <a:extLst>
            <a:ext uri="{FF2B5EF4-FFF2-40B4-BE49-F238E27FC236}">
              <a16:creationId xmlns:a16="http://schemas.microsoft.com/office/drawing/2014/main" id="{AF4F866B-2BE7-4D18-975D-B3F9141B62C6}"/>
            </a:ext>
          </a:extLst>
        </xdr:cNvPr>
        <xdr:cNvCxnSpPr/>
      </xdr:nvCxnSpPr>
      <xdr:spPr>
        <a:xfrm flipV="1">
          <a:off x="2019300" y="1042579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8" name="楕円 197">
          <a:extLst>
            <a:ext uri="{FF2B5EF4-FFF2-40B4-BE49-F238E27FC236}">
              <a16:creationId xmlns:a16="http://schemas.microsoft.com/office/drawing/2014/main" id="{0FE146A0-BDA8-447F-B5BB-C176BCD53ADC}"/>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31024</xdr:rowOff>
    </xdr:to>
    <xdr:cxnSp macro="">
      <xdr:nvCxnSpPr>
        <xdr:cNvPr id="199" name="直線コネクタ 198">
          <a:extLst>
            <a:ext uri="{FF2B5EF4-FFF2-40B4-BE49-F238E27FC236}">
              <a16:creationId xmlns:a16="http://schemas.microsoft.com/office/drawing/2014/main" id="{E85B14BE-404B-47DD-8879-257F903A2560}"/>
            </a:ext>
          </a:extLst>
        </xdr:cNvPr>
        <xdr:cNvCxnSpPr/>
      </xdr:nvCxnSpPr>
      <xdr:spPr>
        <a:xfrm>
          <a:off x="1130300" y="1047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3998227-DD1A-4D71-8985-44F165187D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2113908-318A-4B7D-B986-29DA11CCA492}"/>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0BA1F88-B480-4DAA-B280-17D68523397D}"/>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A54618E-2BA0-4769-881B-339F7E822BCE}"/>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12C2346-9020-48E2-B335-1B8F75582570}"/>
            </a:ext>
          </a:extLst>
        </xdr:cNvPr>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EF78A83-C228-400E-9F90-80130536CE72}"/>
            </a:ext>
          </a:extLst>
        </xdr:cNvPr>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08813ED-0430-483E-96FA-B96CAC3E460F}"/>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3C7C20D-0A67-47A5-A297-8EE88AF0F3E9}"/>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ADEEE04-2F21-43FF-896D-5ABBB9D9A5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C6CADF3-989F-42D3-83C3-D697879E27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6239E90-A8BA-4427-8CCD-C4AC8BA89A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AA62031-0546-4AD4-878C-53A9B85848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F79DB86-17E2-4638-9029-9C5527B360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2F1AB3B-BE19-457E-BCB2-0C6C2DDE54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E7216ED-9261-4C46-8D29-2497DBB2BD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AC48C90-FD3C-49BE-9FB6-41C6DFDAF4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0166D8B-0953-4741-A84E-8E1341B7AC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588AAC2-AC0F-48C3-9A86-5D53537221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591D5EBA-484E-45E3-8E71-9E39D7A67FC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0B99208-C919-4415-BE2E-106A31E3D8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185BB03-63EE-43D1-B675-ADF11C0D8B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EBD4CC8A-D6E1-4316-81F0-7D70A294BDA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7C32A2F-7914-4784-BE3D-4740D1D9A06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DD76B23-E299-49ED-A77C-13F8108392B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30CE248-CDCE-4E99-8657-FB0A914F86E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8E17C245-308B-4F56-81B3-6430F8CD1C4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0B031D2-B671-425C-A846-4D0898F0EA2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3696D42-3DF5-4B03-ABE1-77A1F67785A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08DAB5B-3E9F-4136-9CBA-592A08A824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6EDC88A2-E6AD-47F8-9F47-83DAFFEDC7B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0FB272C-C844-469F-8A93-CE55D2AAE7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16B85D96-8C4F-4C9B-9344-78290A4EDF91}"/>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CE9F661-9DBB-413A-BAC6-A0D5ACE4B6B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8C87EDEC-BA7A-441A-81A6-599EDBA8A092}"/>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0BE11B5-7CC9-4040-82BC-A031D0DB15CD}"/>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1DEE08D9-3A94-4E6D-A045-31F9E67ED95F}"/>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DAEB9CC-3A76-48B4-B12E-D215AE0625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BC06F10-8D12-43E1-BA1B-4AE01DE5A978}"/>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CBEEE68D-AD67-4579-B36C-C388ED927919}"/>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E437CB2F-C6DC-4EA0-85BB-1B62C4C98891}"/>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4B206424-0279-4132-8EF4-ACAC5E1708A4}"/>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EF39C0AB-6270-4BF5-9BBD-EF017F226157}"/>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1FD43A-07A5-49CF-A070-92880735CA2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DC6FFA1-195D-40A9-974F-494C8750B2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A5D3339-B1D6-4056-B2FF-E1AB2C300D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0EE8E13-F83D-4134-ADD4-E5F66773C3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4E80AEE-598A-4E84-A756-7D3FCFF3BA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16877</xdr:rowOff>
    </xdr:from>
    <xdr:to>
      <xdr:col>55</xdr:col>
      <xdr:colOff>50800</xdr:colOff>
      <xdr:row>64</xdr:row>
      <xdr:rowOff>118477</xdr:rowOff>
    </xdr:to>
    <xdr:sp macro="" textlink="">
      <xdr:nvSpPr>
        <xdr:cNvPr id="247" name="楕円 246">
          <a:extLst>
            <a:ext uri="{FF2B5EF4-FFF2-40B4-BE49-F238E27FC236}">
              <a16:creationId xmlns:a16="http://schemas.microsoft.com/office/drawing/2014/main" id="{997D4E06-D917-4AF8-B46A-C9307D7373AD}"/>
            </a:ext>
          </a:extLst>
        </xdr:cNvPr>
        <xdr:cNvSpPr/>
      </xdr:nvSpPr>
      <xdr:spPr>
        <a:xfrm>
          <a:off x="10426700" y="109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103254</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FD719755-54EF-4894-A1FA-DF24227EA52E}"/>
            </a:ext>
          </a:extLst>
        </xdr:cNvPr>
        <xdr:cNvSpPr txBox="1"/>
      </xdr:nvSpPr>
      <xdr:spPr>
        <a:xfrm>
          <a:off x="10515600" y="10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17260</xdr:rowOff>
    </xdr:from>
    <xdr:to>
      <xdr:col>50</xdr:col>
      <xdr:colOff>165100</xdr:colOff>
      <xdr:row>64</xdr:row>
      <xdr:rowOff>118860</xdr:rowOff>
    </xdr:to>
    <xdr:sp macro="" textlink="">
      <xdr:nvSpPr>
        <xdr:cNvPr id="249" name="楕円 248">
          <a:extLst>
            <a:ext uri="{FF2B5EF4-FFF2-40B4-BE49-F238E27FC236}">
              <a16:creationId xmlns:a16="http://schemas.microsoft.com/office/drawing/2014/main" id="{C75FBB76-A5DE-405A-8801-34570B5A24A9}"/>
            </a:ext>
          </a:extLst>
        </xdr:cNvPr>
        <xdr:cNvSpPr/>
      </xdr:nvSpPr>
      <xdr:spPr>
        <a:xfrm>
          <a:off x="9588500" y="10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67677</xdr:rowOff>
    </xdr:from>
    <xdr:to>
      <xdr:col>55</xdr:col>
      <xdr:colOff>0</xdr:colOff>
      <xdr:row>64</xdr:row>
      <xdr:rowOff>68060</xdr:rowOff>
    </xdr:to>
    <xdr:cxnSp macro="">
      <xdr:nvCxnSpPr>
        <xdr:cNvPr id="250" name="直線コネクタ 249">
          <a:extLst>
            <a:ext uri="{FF2B5EF4-FFF2-40B4-BE49-F238E27FC236}">
              <a16:creationId xmlns:a16="http://schemas.microsoft.com/office/drawing/2014/main" id="{A1D58D0F-BB36-406A-AF51-8510ACB14298}"/>
            </a:ext>
          </a:extLst>
        </xdr:cNvPr>
        <xdr:cNvCxnSpPr/>
      </xdr:nvCxnSpPr>
      <xdr:spPr>
        <a:xfrm flipV="1">
          <a:off x="9639300" y="11040477"/>
          <a:ext cx="8382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17831</xdr:rowOff>
    </xdr:from>
    <xdr:to>
      <xdr:col>46</xdr:col>
      <xdr:colOff>38100</xdr:colOff>
      <xdr:row>64</xdr:row>
      <xdr:rowOff>119431</xdr:rowOff>
    </xdr:to>
    <xdr:sp macro="" textlink="">
      <xdr:nvSpPr>
        <xdr:cNvPr id="251" name="楕円 250">
          <a:extLst>
            <a:ext uri="{FF2B5EF4-FFF2-40B4-BE49-F238E27FC236}">
              <a16:creationId xmlns:a16="http://schemas.microsoft.com/office/drawing/2014/main" id="{A48FB73F-5C72-47B6-8F20-39EDC88302B9}"/>
            </a:ext>
          </a:extLst>
        </xdr:cNvPr>
        <xdr:cNvSpPr/>
      </xdr:nvSpPr>
      <xdr:spPr>
        <a:xfrm>
          <a:off x="8699500" y="109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68060</xdr:rowOff>
    </xdr:from>
    <xdr:to>
      <xdr:col>50</xdr:col>
      <xdr:colOff>114300</xdr:colOff>
      <xdr:row>64</xdr:row>
      <xdr:rowOff>68631</xdr:rowOff>
    </xdr:to>
    <xdr:cxnSp macro="">
      <xdr:nvCxnSpPr>
        <xdr:cNvPr id="252" name="直線コネクタ 251">
          <a:extLst>
            <a:ext uri="{FF2B5EF4-FFF2-40B4-BE49-F238E27FC236}">
              <a16:creationId xmlns:a16="http://schemas.microsoft.com/office/drawing/2014/main" id="{0D5849D2-A59B-45A5-A8FC-B39AC23754C0}"/>
            </a:ext>
          </a:extLst>
        </xdr:cNvPr>
        <xdr:cNvCxnSpPr/>
      </xdr:nvCxnSpPr>
      <xdr:spPr>
        <a:xfrm flipV="1">
          <a:off x="8750300" y="1104086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18504</xdr:rowOff>
    </xdr:from>
    <xdr:to>
      <xdr:col>41</xdr:col>
      <xdr:colOff>101600</xdr:colOff>
      <xdr:row>64</xdr:row>
      <xdr:rowOff>120104</xdr:rowOff>
    </xdr:to>
    <xdr:sp macro="" textlink="">
      <xdr:nvSpPr>
        <xdr:cNvPr id="253" name="楕円 252">
          <a:extLst>
            <a:ext uri="{FF2B5EF4-FFF2-40B4-BE49-F238E27FC236}">
              <a16:creationId xmlns:a16="http://schemas.microsoft.com/office/drawing/2014/main" id="{5C17C8FA-85D9-4D65-AF12-7DD6894107FE}"/>
            </a:ext>
          </a:extLst>
        </xdr:cNvPr>
        <xdr:cNvSpPr/>
      </xdr:nvSpPr>
      <xdr:spPr>
        <a:xfrm>
          <a:off x="7810500" y="109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68631</xdr:rowOff>
    </xdr:from>
    <xdr:to>
      <xdr:col>45</xdr:col>
      <xdr:colOff>177800</xdr:colOff>
      <xdr:row>64</xdr:row>
      <xdr:rowOff>69304</xdr:rowOff>
    </xdr:to>
    <xdr:cxnSp macro="">
      <xdr:nvCxnSpPr>
        <xdr:cNvPr id="254" name="直線コネクタ 253">
          <a:extLst>
            <a:ext uri="{FF2B5EF4-FFF2-40B4-BE49-F238E27FC236}">
              <a16:creationId xmlns:a16="http://schemas.microsoft.com/office/drawing/2014/main" id="{582CF962-5522-4A14-B23B-7CE65F0C54E1}"/>
            </a:ext>
          </a:extLst>
        </xdr:cNvPr>
        <xdr:cNvCxnSpPr/>
      </xdr:nvCxnSpPr>
      <xdr:spPr>
        <a:xfrm flipV="1">
          <a:off x="7861300" y="11041431"/>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18562</xdr:rowOff>
    </xdr:from>
    <xdr:to>
      <xdr:col>36</xdr:col>
      <xdr:colOff>165100</xdr:colOff>
      <xdr:row>64</xdr:row>
      <xdr:rowOff>120162</xdr:rowOff>
    </xdr:to>
    <xdr:sp macro="" textlink="">
      <xdr:nvSpPr>
        <xdr:cNvPr id="255" name="楕円 254">
          <a:extLst>
            <a:ext uri="{FF2B5EF4-FFF2-40B4-BE49-F238E27FC236}">
              <a16:creationId xmlns:a16="http://schemas.microsoft.com/office/drawing/2014/main" id="{B317A2EF-C78E-49D3-8C76-51E8747E67AE}"/>
            </a:ext>
          </a:extLst>
        </xdr:cNvPr>
        <xdr:cNvSpPr/>
      </xdr:nvSpPr>
      <xdr:spPr>
        <a:xfrm>
          <a:off x="6921500" y="10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69304</xdr:rowOff>
    </xdr:from>
    <xdr:to>
      <xdr:col>41</xdr:col>
      <xdr:colOff>50800</xdr:colOff>
      <xdr:row>64</xdr:row>
      <xdr:rowOff>69362</xdr:rowOff>
    </xdr:to>
    <xdr:cxnSp macro="">
      <xdr:nvCxnSpPr>
        <xdr:cNvPr id="256" name="直線コネクタ 255">
          <a:extLst>
            <a:ext uri="{FF2B5EF4-FFF2-40B4-BE49-F238E27FC236}">
              <a16:creationId xmlns:a16="http://schemas.microsoft.com/office/drawing/2014/main" id="{B40D018E-F18F-4EE4-9F67-DA416ED1F4E7}"/>
            </a:ext>
          </a:extLst>
        </xdr:cNvPr>
        <xdr:cNvCxnSpPr/>
      </xdr:nvCxnSpPr>
      <xdr:spPr>
        <a:xfrm flipV="1">
          <a:off x="6972300" y="1104210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EED1B14-BDC7-4FCC-9D0D-B557419E86C8}"/>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0991CB5-97C0-4F13-9E2E-C1E9B00E2E2E}"/>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CDC7B7B-3B41-4BDC-A382-52F77747BC92}"/>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2B2F89D-B3CE-4F16-AFA9-C434A815C04F}"/>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109987</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E3959E21-C4C3-4D59-98FA-CA1BEBD67BBF}"/>
            </a:ext>
          </a:extLst>
        </xdr:cNvPr>
        <xdr:cNvSpPr txBox="1"/>
      </xdr:nvSpPr>
      <xdr:spPr>
        <a:xfrm>
          <a:off x="9391728" y="1108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110558</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7C62CFE8-B3B0-4B8E-B671-F3C9C9EC8F0F}"/>
            </a:ext>
          </a:extLst>
        </xdr:cNvPr>
        <xdr:cNvSpPr txBox="1"/>
      </xdr:nvSpPr>
      <xdr:spPr>
        <a:xfrm>
          <a:off x="8515428" y="1108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111231</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EC76D284-C4D0-48F2-9FF7-3A44392C308D}"/>
            </a:ext>
          </a:extLst>
        </xdr:cNvPr>
        <xdr:cNvSpPr txBox="1"/>
      </xdr:nvSpPr>
      <xdr:spPr>
        <a:xfrm>
          <a:off x="7626428" y="110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111289</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577E3763-5E4F-4337-83FD-5F6AE912AB5D}"/>
            </a:ext>
          </a:extLst>
        </xdr:cNvPr>
        <xdr:cNvSpPr txBox="1"/>
      </xdr:nvSpPr>
      <xdr:spPr>
        <a:xfrm>
          <a:off x="6737428" y="110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C6F4ED6-F20F-4E8A-B488-C91389389E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B721C60-85BB-4538-9B51-E1A8E192461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3F06623-D96C-4AF0-9E45-EEC61902E5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7CF0E74-7BAB-4F84-BD65-F250207F64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3E08AE4-9B98-40B2-B1C1-B41128E7985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9015377-2853-4933-9F0B-475D89BB32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81BCAFF-9ACD-4447-AE27-9251DB2A39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673AF458-31C2-4251-9FE6-0FFD1F19A8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52D5AF8-9334-4074-8BDC-0CF520A97F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4219F6A-3D0A-43D8-BF84-AB929C7FC5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B4A5EF3-0936-43A2-9CD4-1F83C2A1ABC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B9FAFB2-25F6-4FCE-8C60-BB0636B3820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23DA738-5099-4EC1-8EB6-D561F72D752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3DFB5BC-2B7D-41D4-BE9C-76B9A59457A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223887F8-B4A6-4C72-BE6F-63DF1667317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B6D2536-7DBB-4D00-8AB4-DB115286E2D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1E9446CC-2482-4471-BAB9-8C6EE1A7040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DA82C8D-97DF-4B4A-8055-BAD74DF66F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63B8D8A0-31F8-4F08-B338-F488EAE69E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3925C8E-339A-4F9C-9ECB-81A7818D89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B37332A-EF01-44E7-8CB0-07CFE6A5FDA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DE86C93-140D-4E62-AE4C-420B3306CBD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18042DA-59C8-4538-A8B5-22F9BBD4A97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F3599C1-D4E6-4B4D-80F5-4C8E251A4C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CF7F4A3-3409-4C27-9DA4-6435481B91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AD37A381-AAA5-4D31-AE7D-FAE73FCC3212}"/>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69F3D89-33E1-4EF2-822C-C0DE485D2E0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8721BBE-4175-4AE2-B2D6-631DFC7B31F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611A5B99-C580-43B1-91A1-02AD824B1CC4}"/>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70ADF138-AFD8-40AF-B774-468341B26D69}"/>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7F9E7D60-F57C-4758-9774-C43F7086D94F}"/>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9B409FCC-A7CD-48DB-92E0-AD63C742672E}"/>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F5658667-A187-4E07-B38B-436919D01FBF}"/>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12D2EDC7-D769-43A9-8FFF-745DCA33D4BC}"/>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CC081E8D-795E-4637-B12D-58C77D97E1F3}"/>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AA9E0173-FAFD-4EAD-9A2D-BC934893B952}"/>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D52116-22AC-4B12-B2B5-0447FF6D44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28A43E1-94E2-4F44-9934-558D5B5A08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DAB9F59-7FCF-4987-9838-6551C9F4094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1AE482E-F854-4B22-BD04-63B0F42E3C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28AFC02-DE8D-4DE6-9408-76E89C5EB8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6" name="楕円 305">
          <a:extLst>
            <a:ext uri="{FF2B5EF4-FFF2-40B4-BE49-F238E27FC236}">
              <a16:creationId xmlns:a16="http://schemas.microsoft.com/office/drawing/2014/main" id="{B40B9C6E-9929-45EC-AC8F-B42B60195B21}"/>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9DB70D0-C57E-4321-B67A-22E966E541BC}"/>
            </a:ext>
          </a:extLst>
        </xdr:cNvPr>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144055</xdr:rowOff>
    </xdr:from>
    <xdr:to>
      <xdr:col>20</xdr:col>
      <xdr:colOff>38100</xdr:colOff>
      <xdr:row>83</xdr:row>
      <xdr:rowOff>74205</xdr:rowOff>
    </xdr:to>
    <xdr:sp macro="" textlink="">
      <xdr:nvSpPr>
        <xdr:cNvPr id="308" name="楕円 307">
          <a:extLst>
            <a:ext uri="{FF2B5EF4-FFF2-40B4-BE49-F238E27FC236}">
              <a16:creationId xmlns:a16="http://schemas.microsoft.com/office/drawing/2014/main" id="{F3CAA4AB-156D-462A-8656-5AF58C1A5BDF}"/>
            </a:ext>
          </a:extLst>
        </xdr:cNvPr>
        <xdr:cNvSpPr/>
      </xdr:nvSpPr>
      <xdr:spPr>
        <a:xfrm>
          <a:off x="3746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23405</xdr:rowOff>
    </xdr:from>
    <xdr:to>
      <xdr:col>24</xdr:col>
      <xdr:colOff>63500</xdr:colOff>
      <xdr:row>83</xdr:row>
      <xdr:rowOff>95250</xdr:rowOff>
    </xdr:to>
    <xdr:cxnSp macro="">
      <xdr:nvCxnSpPr>
        <xdr:cNvPr id="309" name="直線コネクタ 308">
          <a:extLst>
            <a:ext uri="{FF2B5EF4-FFF2-40B4-BE49-F238E27FC236}">
              <a16:creationId xmlns:a16="http://schemas.microsoft.com/office/drawing/2014/main" id="{9939CC0B-BB15-448B-8877-1314DBF95257}"/>
            </a:ext>
          </a:extLst>
        </xdr:cNvPr>
        <xdr:cNvCxnSpPr/>
      </xdr:nvCxnSpPr>
      <xdr:spPr>
        <a:xfrm>
          <a:off x="3797300" y="1425375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id="{2ED39A9F-1EC9-45E5-818E-386B68B67E71}"/>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23CBC32D-5DB1-4F4B-90D4-897A0B4C379E}"/>
            </a:ext>
          </a:extLst>
        </xdr:cNvPr>
        <xdr:cNvCxnSpPr/>
      </xdr:nvCxnSpPr>
      <xdr:spPr>
        <a:xfrm flipV="1">
          <a:off x="2908300" y="14253755"/>
          <a:ext cx="889000" cy="6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a:extLst>
            <a:ext uri="{FF2B5EF4-FFF2-40B4-BE49-F238E27FC236}">
              <a16:creationId xmlns:a16="http://schemas.microsoft.com/office/drawing/2014/main" id="{C97E9017-A57A-451F-8CAC-ACC93BABD571}"/>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E316BC41-C57B-43FD-A40B-370EB7C5BF96}"/>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a:extLst>
            <a:ext uri="{FF2B5EF4-FFF2-40B4-BE49-F238E27FC236}">
              <a16:creationId xmlns:a16="http://schemas.microsoft.com/office/drawing/2014/main" id="{704F73A5-C31F-4DCB-829B-91F591BBBFA7}"/>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8D7CA626-EC05-4902-AF1C-17E3C256B808}"/>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AB440BF1-B4B1-43E9-BAA2-3FFF1807D6CF}"/>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E956AE5F-75F5-4273-AB95-A5F13C421149}"/>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719AFFB0-D1AA-444C-92E9-6C2A3DF72924}"/>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752AB90C-B93C-4A21-A42B-0D81B678780D}"/>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90732</xdr:rowOff>
    </xdr:from>
    <xdr:ext cx="405111" cy="259045"/>
    <xdr:sp macro="" textlink="">
      <xdr:nvSpPr>
        <xdr:cNvPr id="320" name="n_1mainValue【公営住宅】&#10;有形固定資産減価償却率">
          <a:extLst>
            <a:ext uri="{FF2B5EF4-FFF2-40B4-BE49-F238E27FC236}">
              <a16:creationId xmlns:a16="http://schemas.microsoft.com/office/drawing/2014/main" id="{DADD79A2-DD86-41FB-940B-CF7D05ADB962}"/>
            </a:ext>
          </a:extLst>
        </xdr:cNvPr>
        <xdr:cNvSpPr txBox="1"/>
      </xdr:nvSpPr>
      <xdr:spPr>
        <a:xfrm>
          <a:off x="35820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公営住宅】&#10;有形固定資産減価償却率">
          <a:extLst>
            <a:ext uri="{FF2B5EF4-FFF2-40B4-BE49-F238E27FC236}">
              <a16:creationId xmlns:a16="http://schemas.microsoft.com/office/drawing/2014/main" id="{7FA74671-F9F3-4234-871E-6D58C2BE69B3}"/>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公営住宅】&#10;有形固定資産減価償却率">
          <a:extLst>
            <a:ext uri="{FF2B5EF4-FFF2-40B4-BE49-F238E27FC236}">
              <a16:creationId xmlns:a16="http://schemas.microsoft.com/office/drawing/2014/main" id="{AD339554-8716-44B6-85A5-5A7B709630E8}"/>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公営住宅】&#10;有形固定資産減価償却率">
          <a:extLst>
            <a:ext uri="{FF2B5EF4-FFF2-40B4-BE49-F238E27FC236}">
              <a16:creationId xmlns:a16="http://schemas.microsoft.com/office/drawing/2014/main" id="{177D4135-AB8F-4917-A456-3C06ADD7D9F9}"/>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A0E4045-0C03-4A55-9D9F-8722B8192A0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BD2B542-A43B-4153-868D-1932A90692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9DD7781-3566-4427-B00B-F03BF33826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13E59A8-28BB-45CF-BA4A-8CD78AA42D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C458AFA-79A0-49B0-BF88-E262EBB562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7096CBA5-31D7-49D9-921F-5D7DC845EE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8441F69-AD0F-433B-B9C4-64503BCAB8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06314D7-7122-4A51-BD80-F6108E87E8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FD1BEA2-E56F-4B64-BC20-C803A8646B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0AFC338-EC23-49E7-A118-068BD47C47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76CECF5-0F21-473E-9F62-289BA5B309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724CA6B-8D52-470C-88FC-A0F7821BFD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7334BB81-AA88-43E7-ADD2-9EB3EF7566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974318A8-AA63-47A0-9D81-131A14AB4A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548BB0C-6C5A-49CC-8984-8896243C6D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67B19CA7-E6ED-49A6-846D-4F14689F12F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E5333C09-9310-4555-9D76-CD949D06010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28C6FDA0-7AD3-40FF-9E19-7FDBD8CC394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4D3E27C9-21C7-4155-9416-44CDF2EE33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75F36E9F-3D92-4897-AD0E-2C7C4F9809E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DC1B462-E10C-4971-A544-1F2E47B5A2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FDAF4190-9963-4F3E-82E6-A0164F25DA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221E4FC-0238-405D-B93B-863C0A57FC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EBC20EE2-467E-4498-8F2B-DC81A4AAA90D}"/>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D6133DE1-27D4-4151-9BA3-A30C1A402D6C}"/>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55119159-5E83-4DCF-96CA-0DBAF270EFD9}"/>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4206BD9B-97F5-475F-BE92-737DDFB40968}"/>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D6FCC614-A181-4C3A-BC6B-F19D5396AC4C}"/>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ADB2BFC5-356F-49AB-9C8E-2DD74CFA0B16}"/>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DBAC8CA-2CA8-4FA2-9E55-A432C8094018}"/>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ED8DF143-4023-4D1F-91E7-7F269F50537A}"/>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8638B01C-8791-424D-BF73-6339D7B2BDFC}"/>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D4356A48-FE3F-462A-882A-D850DE63BF4C}"/>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49239A5F-F548-44A4-9777-34AD478D2BD2}"/>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98591DA-1CF5-4287-AE7C-392D74E105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C494F9F-39B4-4B45-ABAA-2182DB74FB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F896AD3-28F4-479A-81D5-DAA6E8EB96D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89E75DE-AAA3-4E08-B7D6-F0704CA472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4998193-232D-4A9D-A741-A19269C910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61976</xdr:rowOff>
    </xdr:from>
    <xdr:to>
      <xdr:col>55</xdr:col>
      <xdr:colOff>50800</xdr:colOff>
      <xdr:row>86</xdr:row>
      <xdr:rowOff>163576</xdr:rowOff>
    </xdr:to>
    <xdr:sp macro="" textlink="">
      <xdr:nvSpPr>
        <xdr:cNvPr id="363" name="楕円 362">
          <a:extLst>
            <a:ext uri="{FF2B5EF4-FFF2-40B4-BE49-F238E27FC236}">
              <a16:creationId xmlns:a16="http://schemas.microsoft.com/office/drawing/2014/main" id="{AFCAC575-9892-4755-8CEE-7012EA87FB46}"/>
            </a:ext>
          </a:extLst>
        </xdr:cNvPr>
        <xdr:cNvSpPr/>
      </xdr:nvSpPr>
      <xdr:spPr>
        <a:xfrm>
          <a:off x="104267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148353</xdr:rowOff>
    </xdr:from>
    <xdr:ext cx="469744" cy="259045"/>
    <xdr:sp macro="" textlink="">
      <xdr:nvSpPr>
        <xdr:cNvPr id="364" name="【公営住宅】&#10;一人当たり面積該当値テキスト">
          <a:extLst>
            <a:ext uri="{FF2B5EF4-FFF2-40B4-BE49-F238E27FC236}">
              <a16:creationId xmlns:a16="http://schemas.microsoft.com/office/drawing/2014/main" id="{C38A5916-7FCC-49B6-AE1D-39E2A3C0B1AD}"/>
            </a:ext>
          </a:extLst>
        </xdr:cNvPr>
        <xdr:cNvSpPr txBox="1"/>
      </xdr:nvSpPr>
      <xdr:spPr>
        <a:xfrm>
          <a:off x="10515600" y="147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61976</xdr:rowOff>
    </xdr:from>
    <xdr:to>
      <xdr:col>50</xdr:col>
      <xdr:colOff>165100</xdr:colOff>
      <xdr:row>86</xdr:row>
      <xdr:rowOff>163576</xdr:rowOff>
    </xdr:to>
    <xdr:sp macro="" textlink="">
      <xdr:nvSpPr>
        <xdr:cNvPr id="365" name="楕円 364">
          <a:extLst>
            <a:ext uri="{FF2B5EF4-FFF2-40B4-BE49-F238E27FC236}">
              <a16:creationId xmlns:a16="http://schemas.microsoft.com/office/drawing/2014/main" id="{410A74BD-9C42-408F-9D00-9F43A9EA9550}"/>
            </a:ext>
          </a:extLst>
        </xdr:cNvPr>
        <xdr:cNvSpPr/>
      </xdr:nvSpPr>
      <xdr:spPr>
        <a:xfrm>
          <a:off x="9588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112776</xdr:rowOff>
    </xdr:from>
    <xdr:to>
      <xdr:col>55</xdr:col>
      <xdr:colOff>0</xdr:colOff>
      <xdr:row>86</xdr:row>
      <xdr:rowOff>112776</xdr:rowOff>
    </xdr:to>
    <xdr:cxnSp macro="">
      <xdr:nvCxnSpPr>
        <xdr:cNvPr id="366" name="直線コネクタ 365">
          <a:extLst>
            <a:ext uri="{FF2B5EF4-FFF2-40B4-BE49-F238E27FC236}">
              <a16:creationId xmlns:a16="http://schemas.microsoft.com/office/drawing/2014/main" id="{85BA15D6-4583-41B6-ABC5-17455F60B0F7}"/>
            </a:ext>
          </a:extLst>
        </xdr:cNvPr>
        <xdr:cNvCxnSpPr/>
      </xdr:nvCxnSpPr>
      <xdr:spPr>
        <a:xfrm>
          <a:off x="9639300" y="14857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61976</xdr:rowOff>
    </xdr:from>
    <xdr:to>
      <xdr:col>46</xdr:col>
      <xdr:colOff>38100</xdr:colOff>
      <xdr:row>86</xdr:row>
      <xdr:rowOff>163576</xdr:rowOff>
    </xdr:to>
    <xdr:sp macro="" textlink="">
      <xdr:nvSpPr>
        <xdr:cNvPr id="367" name="楕円 366">
          <a:extLst>
            <a:ext uri="{FF2B5EF4-FFF2-40B4-BE49-F238E27FC236}">
              <a16:creationId xmlns:a16="http://schemas.microsoft.com/office/drawing/2014/main" id="{092A9A35-F665-45CB-84A7-DEE52427553C}"/>
            </a:ext>
          </a:extLst>
        </xdr:cNvPr>
        <xdr:cNvSpPr/>
      </xdr:nvSpPr>
      <xdr:spPr>
        <a:xfrm>
          <a:off x="8699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112776</xdr:rowOff>
    </xdr:from>
    <xdr:to>
      <xdr:col>50</xdr:col>
      <xdr:colOff>114300</xdr:colOff>
      <xdr:row>86</xdr:row>
      <xdr:rowOff>112776</xdr:rowOff>
    </xdr:to>
    <xdr:cxnSp macro="">
      <xdr:nvCxnSpPr>
        <xdr:cNvPr id="368" name="直線コネクタ 367">
          <a:extLst>
            <a:ext uri="{FF2B5EF4-FFF2-40B4-BE49-F238E27FC236}">
              <a16:creationId xmlns:a16="http://schemas.microsoft.com/office/drawing/2014/main" id="{BECCA6E3-D663-45E7-A91B-8D687DC49F8E}"/>
            </a:ext>
          </a:extLst>
        </xdr:cNvPr>
        <xdr:cNvCxnSpPr/>
      </xdr:nvCxnSpPr>
      <xdr:spPr>
        <a:xfrm>
          <a:off x="8750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61976</xdr:rowOff>
    </xdr:from>
    <xdr:to>
      <xdr:col>41</xdr:col>
      <xdr:colOff>101600</xdr:colOff>
      <xdr:row>86</xdr:row>
      <xdr:rowOff>163576</xdr:rowOff>
    </xdr:to>
    <xdr:sp macro="" textlink="">
      <xdr:nvSpPr>
        <xdr:cNvPr id="369" name="楕円 368">
          <a:extLst>
            <a:ext uri="{FF2B5EF4-FFF2-40B4-BE49-F238E27FC236}">
              <a16:creationId xmlns:a16="http://schemas.microsoft.com/office/drawing/2014/main" id="{A7C2D672-9A6F-407B-8186-DBA9A7AD669A}"/>
            </a:ext>
          </a:extLst>
        </xdr:cNvPr>
        <xdr:cNvSpPr/>
      </xdr:nvSpPr>
      <xdr:spPr>
        <a:xfrm>
          <a:off x="7810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112776</xdr:rowOff>
    </xdr:from>
    <xdr:to>
      <xdr:col>45</xdr:col>
      <xdr:colOff>177800</xdr:colOff>
      <xdr:row>86</xdr:row>
      <xdr:rowOff>112776</xdr:rowOff>
    </xdr:to>
    <xdr:cxnSp macro="">
      <xdr:nvCxnSpPr>
        <xdr:cNvPr id="370" name="直線コネクタ 369">
          <a:extLst>
            <a:ext uri="{FF2B5EF4-FFF2-40B4-BE49-F238E27FC236}">
              <a16:creationId xmlns:a16="http://schemas.microsoft.com/office/drawing/2014/main" id="{CDFCA670-1142-48A1-AFFF-DBA777190839}"/>
            </a:ext>
          </a:extLst>
        </xdr:cNvPr>
        <xdr:cNvCxnSpPr/>
      </xdr:nvCxnSpPr>
      <xdr:spPr>
        <a:xfrm>
          <a:off x="7861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61976</xdr:rowOff>
    </xdr:from>
    <xdr:to>
      <xdr:col>36</xdr:col>
      <xdr:colOff>165100</xdr:colOff>
      <xdr:row>86</xdr:row>
      <xdr:rowOff>163576</xdr:rowOff>
    </xdr:to>
    <xdr:sp macro="" textlink="">
      <xdr:nvSpPr>
        <xdr:cNvPr id="371" name="楕円 370">
          <a:extLst>
            <a:ext uri="{FF2B5EF4-FFF2-40B4-BE49-F238E27FC236}">
              <a16:creationId xmlns:a16="http://schemas.microsoft.com/office/drawing/2014/main" id="{7F0F305A-B724-4555-825C-154908150F6E}"/>
            </a:ext>
          </a:extLst>
        </xdr:cNvPr>
        <xdr:cNvSpPr/>
      </xdr:nvSpPr>
      <xdr:spPr>
        <a:xfrm>
          <a:off x="6921500" y="148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112776</xdr:rowOff>
    </xdr:from>
    <xdr:to>
      <xdr:col>41</xdr:col>
      <xdr:colOff>50800</xdr:colOff>
      <xdr:row>86</xdr:row>
      <xdr:rowOff>112776</xdr:rowOff>
    </xdr:to>
    <xdr:cxnSp macro="">
      <xdr:nvCxnSpPr>
        <xdr:cNvPr id="372" name="直線コネクタ 371">
          <a:extLst>
            <a:ext uri="{FF2B5EF4-FFF2-40B4-BE49-F238E27FC236}">
              <a16:creationId xmlns:a16="http://schemas.microsoft.com/office/drawing/2014/main" id="{78238119-AD5A-40BE-9EC4-5598EE5C7805}"/>
            </a:ext>
          </a:extLst>
        </xdr:cNvPr>
        <xdr:cNvCxnSpPr/>
      </xdr:nvCxnSpPr>
      <xdr:spPr>
        <a:xfrm>
          <a:off x="6972300" y="14857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BC5EC71B-D093-44F2-B785-1AFB9348E673}"/>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31FA88E8-317D-4605-9E46-E2C8338CC102}"/>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727C523A-5D34-46E5-AA33-9F38982CB1B6}"/>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D5139560-CD33-4B74-AC53-F53158219CCF}"/>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154703</xdr:rowOff>
    </xdr:from>
    <xdr:ext cx="469744" cy="259045"/>
    <xdr:sp macro="" textlink="">
      <xdr:nvSpPr>
        <xdr:cNvPr id="377" name="n_1mainValue【公営住宅】&#10;一人当たり面積">
          <a:extLst>
            <a:ext uri="{FF2B5EF4-FFF2-40B4-BE49-F238E27FC236}">
              <a16:creationId xmlns:a16="http://schemas.microsoft.com/office/drawing/2014/main" id="{EC6F16D0-2125-479C-BDFA-9EFA99D06B7A}"/>
            </a:ext>
          </a:extLst>
        </xdr:cNvPr>
        <xdr:cNvSpPr txBox="1"/>
      </xdr:nvSpPr>
      <xdr:spPr>
        <a:xfrm>
          <a:off x="93917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154703</xdr:rowOff>
    </xdr:from>
    <xdr:ext cx="469744" cy="259045"/>
    <xdr:sp macro="" textlink="">
      <xdr:nvSpPr>
        <xdr:cNvPr id="378" name="n_2mainValue【公営住宅】&#10;一人当たり面積">
          <a:extLst>
            <a:ext uri="{FF2B5EF4-FFF2-40B4-BE49-F238E27FC236}">
              <a16:creationId xmlns:a16="http://schemas.microsoft.com/office/drawing/2014/main" id="{963CFA8F-B06D-41D4-A50C-67CBF0043B09}"/>
            </a:ext>
          </a:extLst>
        </xdr:cNvPr>
        <xdr:cNvSpPr txBox="1"/>
      </xdr:nvSpPr>
      <xdr:spPr>
        <a:xfrm>
          <a:off x="8515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154703</xdr:rowOff>
    </xdr:from>
    <xdr:ext cx="469744" cy="259045"/>
    <xdr:sp macro="" textlink="">
      <xdr:nvSpPr>
        <xdr:cNvPr id="379" name="n_3mainValue【公営住宅】&#10;一人当たり面積">
          <a:extLst>
            <a:ext uri="{FF2B5EF4-FFF2-40B4-BE49-F238E27FC236}">
              <a16:creationId xmlns:a16="http://schemas.microsoft.com/office/drawing/2014/main" id="{B98FCEF4-7FB7-45BB-B4A7-FDE813455A1D}"/>
            </a:ext>
          </a:extLst>
        </xdr:cNvPr>
        <xdr:cNvSpPr txBox="1"/>
      </xdr:nvSpPr>
      <xdr:spPr>
        <a:xfrm>
          <a:off x="7626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154703</xdr:rowOff>
    </xdr:from>
    <xdr:ext cx="469744" cy="259045"/>
    <xdr:sp macro="" textlink="">
      <xdr:nvSpPr>
        <xdr:cNvPr id="380" name="n_4mainValue【公営住宅】&#10;一人当たり面積">
          <a:extLst>
            <a:ext uri="{FF2B5EF4-FFF2-40B4-BE49-F238E27FC236}">
              <a16:creationId xmlns:a16="http://schemas.microsoft.com/office/drawing/2014/main" id="{03540363-B8E2-4390-B58A-46AA2DDB06DC}"/>
            </a:ext>
          </a:extLst>
        </xdr:cNvPr>
        <xdr:cNvSpPr txBox="1"/>
      </xdr:nvSpPr>
      <xdr:spPr>
        <a:xfrm>
          <a:off x="6737427" y="1489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71541D6-5D5F-4DB8-B4BD-0025AE9548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D239098-82E1-4AB2-9A34-EEC3811084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01E4964-7BBB-4CA0-91CF-12CDF78E81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BAA6630-A4C8-40B9-83BB-0C1206625D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17DB9CD-FEF2-44B0-B7E1-7981FB0AD84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E087124-C8A1-4A5F-BE51-375409AAF0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F2C13FC-901E-43CF-8094-3FC31214A8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11493B4-E760-4642-865A-5CB2750E29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3DAF669-308A-4E07-A6CC-087115A2174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4F72BAF-FC0B-44A4-A5A5-9CC681FB48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BA6728F-37E9-41A6-B8C5-76744D11F2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1435D59-319B-4E52-86EB-40E8E8CBF20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94259E3-68A4-4877-967A-E531455FB3D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9FDDBD0-C0BA-42BA-BDE7-F6D70F8A74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666988DB-7363-421A-AFA5-39E51AFD25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96C770F-ED22-4693-ADE7-5BC8645A20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3287C9A-4640-4D3A-A91C-E0D77CE1BE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1607210-F6F6-4E1D-B22A-3B12D2D6550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E4FF92E-5E68-499E-A32B-972309F635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A991944-706E-4223-A946-B8924B8047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A5136EBB-BC93-4559-BEB6-6B2F102492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F345903-1DFB-4BAE-A04B-3E0D8A4629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6321D42-DB57-4659-92E7-AF3B4F001A8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676C689-1B3E-4BC8-B3CC-87AEFA2861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42A202F-CB5C-423B-BC04-4A72FD1AA5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52F5CCB-BF6F-4C26-B790-DB8A8EC0802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5394EC0-5BEB-44E5-A3F3-598C75E0BD6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8B53AD4-FE6D-4CB4-B3F3-E0FA6EC761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C45E7D58-0FA5-47C3-8E24-56B2DACD7FA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352A8DC4-39F0-4144-AF2F-C2829FB183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C36FE35-587F-407D-A2E8-A311DCBB45A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D01ABC8-8957-432C-956D-93C1F403554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A759509-8694-4C3C-9505-3DBDB27DE16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22BD64B-CAA9-410D-A460-BFEF3DC36E2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8897C290-A124-4DE8-96AF-187135E9AEC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B4CBE396-EE86-404C-BDFB-6CA87188228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9FC74F7-D8DD-4B6A-951A-F710519BD3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95CB4139-7D4F-4203-941B-25B8036899E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D9D6E85-2FF5-4239-9CCC-C95C390996B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C9FB8B93-5799-4272-B71F-ECA2D94D0C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E6562D25-DF20-4230-B85C-0DE85DEEE526}"/>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B6648B5-B3CA-4681-B239-460A2F563378}"/>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7556FE61-FE8E-4F80-86B8-F1B19CEAD743}"/>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CAE944B-51BE-42FE-82B3-81CFD8C24F8D}"/>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F1B67AF2-6A32-4EDE-897A-D0005C7D2BAC}"/>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B5194C03-5A7E-4A22-A840-97E15DDE11BF}"/>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B678731D-4AED-4ACB-AF16-2428988395F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2F232F75-FD86-4D98-A72C-68163A546C4C}"/>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33389B24-E228-486D-B199-47BD36FCDC77}"/>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33A0632E-1137-483A-AA00-B0FC745E003F}"/>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55697E83-31BC-47D8-B3D6-C437C3F8CD55}"/>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F1F808C-CB54-4237-B6A2-947E40A7DB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1DE366C-D0BF-41A9-B8B2-942CCA487E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4D8A1A2-C2E1-4821-9278-D33D95E847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7117443-D71B-4BA5-B420-EEFCD94DA0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3480DB4-AAF1-41F6-B415-EAA2E98440B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37" name="楕円 436">
          <a:extLst>
            <a:ext uri="{FF2B5EF4-FFF2-40B4-BE49-F238E27FC236}">
              <a16:creationId xmlns:a16="http://schemas.microsoft.com/office/drawing/2014/main" id="{7DB9CD63-A86B-429D-B7F9-2F0675349676}"/>
            </a:ext>
          </a:extLst>
        </xdr:cNvPr>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4E7C013-21C3-4B16-AC42-3F9AA09296CF}"/>
            </a:ext>
          </a:extLst>
        </xdr:cNvPr>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147320</xdr:rowOff>
    </xdr:from>
    <xdr:to>
      <xdr:col>81</xdr:col>
      <xdr:colOff>101600</xdr:colOff>
      <xdr:row>41</xdr:row>
      <xdr:rowOff>77470</xdr:rowOff>
    </xdr:to>
    <xdr:sp macro="" textlink="">
      <xdr:nvSpPr>
        <xdr:cNvPr id="439" name="楕円 438">
          <a:extLst>
            <a:ext uri="{FF2B5EF4-FFF2-40B4-BE49-F238E27FC236}">
              <a16:creationId xmlns:a16="http://schemas.microsoft.com/office/drawing/2014/main" id="{F99DF84B-B6F1-497E-8B66-8D0B03733337}"/>
            </a:ext>
          </a:extLst>
        </xdr:cNvPr>
        <xdr:cNvSpPr/>
      </xdr:nvSpPr>
      <xdr:spPr>
        <a:xfrm>
          <a:off x="1543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41</xdr:row>
      <xdr:rowOff>26670</xdr:rowOff>
    </xdr:to>
    <xdr:cxnSp macro="">
      <xdr:nvCxnSpPr>
        <xdr:cNvPr id="440" name="直線コネクタ 439">
          <a:extLst>
            <a:ext uri="{FF2B5EF4-FFF2-40B4-BE49-F238E27FC236}">
              <a16:creationId xmlns:a16="http://schemas.microsoft.com/office/drawing/2014/main" id="{0F6DD965-8062-4DEE-94A3-D9CA04E94D0C}"/>
            </a:ext>
          </a:extLst>
        </xdr:cNvPr>
        <xdr:cNvCxnSpPr/>
      </xdr:nvCxnSpPr>
      <xdr:spPr>
        <a:xfrm flipV="1">
          <a:off x="15481300" y="654558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41" name="楕円 440">
          <a:extLst>
            <a:ext uri="{FF2B5EF4-FFF2-40B4-BE49-F238E27FC236}">
              <a16:creationId xmlns:a16="http://schemas.microsoft.com/office/drawing/2014/main" id="{ECFC17FB-1553-49CB-8A8E-8E4463BD057E}"/>
            </a:ext>
          </a:extLst>
        </xdr:cNvPr>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26670</xdr:rowOff>
    </xdr:from>
    <xdr:to>
      <xdr:col>81</xdr:col>
      <xdr:colOff>50800</xdr:colOff>
      <xdr:row>41</xdr:row>
      <xdr:rowOff>97155</xdr:rowOff>
    </xdr:to>
    <xdr:cxnSp macro="">
      <xdr:nvCxnSpPr>
        <xdr:cNvPr id="442" name="直線コネクタ 441">
          <a:extLst>
            <a:ext uri="{FF2B5EF4-FFF2-40B4-BE49-F238E27FC236}">
              <a16:creationId xmlns:a16="http://schemas.microsoft.com/office/drawing/2014/main" id="{9C62B75D-1D08-49DC-9B69-B0804BF3C463}"/>
            </a:ext>
          </a:extLst>
        </xdr:cNvPr>
        <xdr:cNvCxnSpPr/>
      </xdr:nvCxnSpPr>
      <xdr:spPr>
        <a:xfrm flipV="1">
          <a:off x="14592300" y="70561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29210</xdr:rowOff>
    </xdr:from>
    <xdr:to>
      <xdr:col>72</xdr:col>
      <xdr:colOff>38100</xdr:colOff>
      <xdr:row>41</xdr:row>
      <xdr:rowOff>130810</xdr:rowOff>
    </xdr:to>
    <xdr:sp macro="" textlink="">
      <xdr:nvSpPr>
        <xdr:cNvPr id="443" name="楕円 442">
          <a:extLst>
            <a:ext uri="{FF2B5EF4-FFF2-40B4-BE49-F238E27FC236}">
              <a16:creationId xmlns:a16="http://schemas.microsoft.com/office/drawing/2014/main" id="{810CD336-A3C6-4F1A-AAB5-19AF8FB89052}"/>
            </a:ext>
          </a:extLst>
        </xdr:cNvPr>
        <xdr:cNvSpPr/>
      </xdr:nvSpPr>
      <xdr:spPr>
        <a:xfrm>
          <a:off x="1365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80010</xdr:rowOff>
    </xdr:from>
    <xdr:to>
      <xdr:col>76</xdr:col>
      <xdr:colOff>114300</xdr:colOff>
      <xdr:row>41</xdr:row>
      <xdr:rowOff>97155</xdr:rowOff>
    </xdr:to>
    <xdr:cxnSp macro="">
      <xdr:nvCxnSpPr>
        <xdr:cNvPr id="444" name="直線コネクタ 443">
          <a:extLst>
            <a:ext uri="{FF2B5EF4-FFF2-40B4-BE49-F238E27FC236}">
              <a16:creationId xmlns:a16="http://schemas.microsoft.com/office/drawing/2014/main" id="{9CD0A850-948D-418C-8178-0E7FD6FB7872}"/>
            </a:ext>
          </a:extLst>
        </xdr:cNvPr>
        <xdr:cNvCxnSpPr/>
      </xdr:nvCxnSpPr>
      <xdr:spPr>
        <a:xfrm>
          <a:off x="13703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34925</xdr:rowOff>
    </xdr:from>
    <xdr:to>
      <xdr:col>67</xdr:col>
      <xdr:colOff>101600</xdr:colOff>
      <xdr:row>41</xdr:row>
      <xdr:rowOff>136525</xdr:rowOff>
    </xdr:to>
    <xdr:sp macro="" textlink="">
      <xdr:nvSpPr>
        <xdr:cNvPr id="445" name="楕円 444">
          <a:extLst>
            <a:ext uri="{FF2B5EF4-FFF2-40B4-BE49-F238E27FC236}">
              <a16:creationId xmlns:a16="http://schemas.microsoft.com/office/drawing/2014/main" id="{EC0ACCCD-AEB8-421A-BCBE-0F93BA8305A3}"/>
            </a:ext>
          </a:extLst>
        </xdr:cNvPr>
        <xdr:cNvSpPr/>
      </xdr:nvSpPr>
      <xdr:spPr>
        <a:xfrm>
          <a:off x="12763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80010</xdr:rowOff>
    </xdr:from>
    <xdr:to>
      <xdr:col>71</xdr:col>
      <xdr:colOff>177800</xdr:colOff>
      <xdr:row>41</xdr:row>
      <xdr:rowOff>85725</xdr:rowOff>
    </xdr:to>
    <xdr:cxnSp macro="">
      <xdr:nvCxnSpPr>
        <xdr:cNvPr id="446" name="直線コネクタ 445">
          <a:extLst>
            <a:ext uri="{FF2B5EF4-FFF2-40B4-BE49-F238E27FC236}">
              <a16:creationId xmlns:a16="http://schemas.microsoft.com/office/drawing/2014/main" id="{A3C22EC5-9E53-47DF-853C-A78A128604C6}"/>
            </a:ext>
          </a:extLst>
        </xdr:cNvPr>
        <xdr:cNvCxnSpPr/>
      </xdr:nvCxnSpPr>
      <xdr:spPr>
        <a:xfrm flipV="1">
          <a:off x="12814300" y="7109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8B3675C1-290B-49CD-B3E2-0B3B0CCA69B5}"/>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98E61EF-570E-4A82-A1F6-B9F93F82244F}"/>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CF563CB-2EF9-4B58-A184-177C9DAEC30B}"/>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1670A6A-3208-4DDE-95B7-E6D3B35374D3}"/>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68597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37B7C1C-BD09-4E02-A344-27A888A781F0}"/>
            </a:ext>
          </a:extLst>
        </xdr:cNvPr>
        <xdr:cNvSpPr txBox="1"/>
      </xdr:nvSpPr>
      <xdr:spPr>
        <a:xfrm>
          <a:off x="15266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09983FC-A242-4223-995D-DBF26B1356A0}"/>
            </a:ext>
          </a:extLst>
        </xdr:cNvPr>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121937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48D308D-176E-4D29-86AF-39C787CDF0BD}"/>
            </a:ext>
          </a:extLst>
        </xdr:cNvPr>
        <xdr:cNvSpPr txBox="1"/>
      </xdr:nvSpPr>
      <xdr:spPr>
        <a:xfrm>
          <a:off x="13500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127652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59F6711A-3A41-41BF-84E3-58F133D256D8}"/>
            </a:ext>
          </a:extLst>
        </xdr:cNvPr>
        <xdr:cNvSpPr txBox="1"/>
      </xdr:nvSpPr>
      <xdr:spPr>
        <a:xfrm>
          <a:off x="12611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C94FD48-5228-4E5A-BCBE-AADFA60279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E0CB8E25-B900-4059-BEDC-7A61851F54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69B0B76-2FC0-4D9D-9455-2E4D93CF8E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8437FB2-7A5E-40D8-BE2D-8C4E1A1817B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B9FF139-C7C4-4FE5-BFD8-EC095A6DC8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D069953-78B5-4B8B-B45F-E00782B045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7C244270-061A-4B56-B7E0-B448D0FCB5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515A49C-60DE-4275-94D6-3A1C06178E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0277EA6-3A53-4BFA-B57E-9012408BA7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E8648CD-09F0-4DE9-BF61-D5895BE7B8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898D3547-1686-4A30-8248-39BDFE4E4CC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978CFD2D-B3F8-47CF-AF5D-CD0022ACD03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F624CC6A-D241-440C-AD03-25A683EB1D8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93A8E74C-2BD0-4C9F-9041-6D6F50EAAD4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2A16EDD2-A6B9-4D24-AEC3-2F507FF2A35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ED9D0177-4448-4184-8043-2461DC13692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B7058340-F82F-4EDE-926E-9DBBAAA4EC4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86F4AD49-FB85-4A0C-9B43-01F65D36841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AF1CBBD-44BA-4376-8274-AAD0B585A23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6BF645E-07E9-457B-9BE9-601F694F6105}"/>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ACFD0E8-D89E-4285-B8D3-022088A33E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E8053A9D-37C3-4A40-BF9F-679B8A97BE1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EC8F9CD2-C7F6-43E3-8F67-F07DBE2EEB6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24E12C7-BE30-45E8-A1E6-6E4EA7F9ACA5}"/>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83850DE0-200A-4550-8132-34B0BB1164B7}"/>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B4C51B0B-8E42-4FDF-A6B9-31E60C094FCE}"/>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5B9BC0E8-E139-46DE-8D3A-ABDE74F5DDFB}"/>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ADCECAEA-F230-4B58-ADB3-7A1442029FB8}"/>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DBFBDEF2-5F94-43C4-B121-88AB8FA31EA1}"/>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1AEF2564-5E39-4085-A826-CFC63B94C163}"/>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42E27552-1A7F-4A44-B729-247998A61738}"/>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40F13E25-F6E3-472D-A07F-91BC1B77A60B}"/>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D43F2650-16D6-43D5-A037-DDDED22D67B7}"/>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4F36CEF4-64DF-46DE-A9A5-C1EE71BC424B}"/>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49A6818-8793-4437-B151-8BFB2CC580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6535DC1-2C0F-4509-9D84-8CCF6F45CA8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8ACC746-9C68-4865-AFA3-504E14BD1E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14ACA2B-CD82-46F6-B1EF-01BAEE0A5F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4EF364A-E0B5-4FF5-ABA0-15585BF56B8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94" name="楕円 493">
          <a:extLst>
            <a:ext uri="{FF2B5EF4-FFF2-40B4-BE49-F238E27FC236}">
              <a16:creationId xmlns:a16="http://schemas.microsoft.com/office/drawing/2014/main" id="{3A7D60F5-ED00-4ADF-86D2-E9F4E26F1EF9}"/>
            </a:ext>
          </a:extLst>
        </xdr:cNvPr>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2F67E0F6-CF6D-49BF-A4E2-8B4D85BF99D9}"/>
            </a:ext>
          </a:extLst>
        </xdr:cNvPr>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6" name="楕円 495">
          <a:extLst>
            <a:ext uri="{FF2B5EF4-FFF2-40B4-BE49-F238E27FC236}">
              <a16:creationId xmlns:a16="http://schemas.microsoft.com/office/drawing/2014/main" id="{02317C72-2DD9-4B7E-BD0B-0A3254C6AD8C}"/>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97" name="直線コネクタ 496">
          <a:extLst>
            <a:ext uri="{FF2B5EF4-FFF2-40B4-BE49-F238E27FC236}">
              <a16:creationId xmlns:a16="http://schemas.microsoft.com/office/drawing/2014/main" id="{AC227CB2-86A1-4FBA-A4C4-2C337D836030}"/>
            </a:ext>
          </a:extLst>
        </xdr:cNvPr>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8" name="楕円 497">
          <a:extLst>
            <a:ext uri="{FF2B5EF4-FFF2-40B4-BE49-F238E27FC236}">
              <a16:creationId xmlns:a16="http://schemas.microsoft.com/office/drawing/2014/main" id="{F6600E28-0DD3-4028-81E9-19992D032A13}"/>
            </a:ext>
          </a:extLst>
        </xdr:cNvPr>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144780</xdr:rowOff>
    </xdr:to>
    <xdr:cxnSp macro="">
      <xdr:nvCxnSpPr>
        <xdr:cNvPr id="499" name="直線コネクタ 498">
          <a:extLst>
            <a:ext uri="{FF2B5EF4-FFF2-40B4-BE49-F238E27FC236}">
              <a16:creationId xmlns:a16="http://schemas.microsoft.com/office/drawing/2014/main" id="{1E3EF88A-CC9C-4E70-B0CF-5FA9382CF247}"/>
            </a:ext>
          </a:extLst>
        </xdr:cNvPr>
        <xdr:cNvCxnSpPr/>
      </xdr:nvCxnSpPr>
      <xdr:spPr>
        <a:xfrm>
          <a:off x="20434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97790</xdr:rowOff>
    </xdr:from>
    <xdr:to>
      <xdr:col>102</xdr:col>
      <xdr:colOff>165100</xdr:colOff>
      <xdr:row>41</xdr:row>
      <xdr:rowOff>27940</xdr:rowOff>
    </xdr:to>
    <xdr:sp macro="" textlink="">
      <xdr:nvSpPr>
        <xdr:cNvPr id="500" name="楕円 499">
          <a:extLst>
            <a:ext uri="{FF2B5EF4-FFF2-40B4-BE49-F238E27FC236}">
              <a16:creationId xmlns:a16="http://schemas.microsoft.com/office/drawing/2014/main" id="{36F942DD-6C3C-4660-B950-5E4212704CC0}"/>
            </a:ext>
          </a:extLst>
        </xdr:cNvPr>
        <xdr:cNvSpPr/>
      </xdr:nvSpPr>
      <xdr:spPr>
        <a:xfrm>
          <a:off x="19494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148590</xdr:rowOff>
    </xdr:to>
    <xdr:cxnSp macro="">
      <xdr:nvCxnSpPr>
        <xdr:cNvPr id="501" name="直線コネクタ 500">
          <a:extLst>
            <a:ext uri="{FF2B5EF4-FFF2-40B4-BE49-F238E27FC236}">
              <a16:creationId xmlns:a16="http://schemas.microsoft.com/office/drawing/2014/main" id="{8A3207B4-2D79-4258-B254-F064AD7DADC7}"/>
            </a:ext>
          </a:extLst>
        </xdr:cNvPr>
        <xdr:cNvCxnSpPr/>
      </xdr:nvCxnSpPr>
      <xdr:spPr>
        <a:xfrm flipV="1">
          <a:off x="19545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97790</xdr:rowOff>
    </xdr:from>
    <xdr:to>
      <xdr:col>98</xdr:col>
      <xdr:colOff>38100</xdr:colOff>
      <xdr:row>41</xdr:row>
      <xdr:rowOff>27940</xdr:rowOff>
    </xdr:to>
    <xdr:sp macro="" textlink="">
      <xdr:nvSpPr>
        <xdr:cNvPr id="502" name="楕円 501">
          <a:extLst>
            <a:ext uri="{FF2B5EF4-FFF2-40B4-BE49-F238E27FC236}">
              <a16:creationId xmlns:a16="http://schemas.microsoft.com/office/drawing/2014/main" id="{3A31C0B4-22A8-4E8C-9A6D-7C33B19256EA}"/>
            </a:ext>
          </a:extLst>
        </xdr:cNvPr>
        <xdr:cNvSpPr/>
      </xdr:nvSpPr>
      <xdr:spPr>
        <a:xfrm>
          <a:off x="18605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148590</xdr:rowOff>
    </xdr:from>
    <xdr:to>
      <xdr:col>102</xdr:col>
      <xdr:colOff>114300</xdr:colOff>
      <xdr:row>40</xdr:row>
      <xdr:rowOff>148590</xdr:rowOff>
    </xdr:to>
    <xdr:cxnSp macro="">
      <xdr:nvCxnSpPr>
        <xdr:cNvPr id="503" name="直線コネクタ 502">
          <a:extLst>
            <a:ext uri="{FF2B5EF4-FFF2-40B4-BE49-F238E27FC236}">
              <a16:creationId xmlns:a16="http://schemas.microsoft.com/office/drawing/2014/main" id="{02D84201-CF51-40DA-A9D1-27C46B0701DE}"/>
            </a:ext>
          </a:extLst>
        </xdr:cNvPr>
        <xdr:cNvCxnSpPr/>
      </xdr:nvCxnSpPr>
      <xdr:spPr>
        <a:xfrm>
          <a:off x="18656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DE86A06E-A0E5-4F33-A286-C6A469705CA5}"/>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72B1BBEE-BA4B-4ACF-B56D-826BE4961166}"/>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A2656532-77B4-43DB-833C-CE7BA5E9FDDE}"/>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16A1F993-C5BB-461B-8B7E-8DF91A95AFC0}"/>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8EB3ACF-6599-4B64-800F-346DEEAED1CC}"/>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35186853-3BD7-490C-B195-7291978E7BA2}"/>
            </a:ext>
          </a:extLst>
        </xdr:cNvPr>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19067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E203A1B-7CF1-4A9B-A127-C28C70E8BC1B}"/>
            </a:ext>
          </a:extLst>
        </xdr:cNvPr>
        <xdr:cNvSpPr txBox="1"/>
      </xdr:nvSpPr>
      <xdr:spPr>
        <a:xfrm>
          <a:off x="19310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19067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332B96EB-471C-4E57-B79C-FBE0B3469186}"/>
            </a:ext>
          </a:extLst>
        </xdr:cNvPr>
        <xdr:cNvSpPr txBox="1"/>
      </xdr:nvSpPr>
      <xdr:spPr>
        <a:xfrm>
          <a:off x="18421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4C49AE4C-1B3E-42CD-9DD8-270EAA4272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8237F97F-B225-49F7-966E-0F8FBBB46D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D9954B92-2F24-44A2-8EA3-9E73EC3FAF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B310D7E0-A863-4166-8B55-C8182CB08E7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0A00030-8BBB-4B61-99AB-D003168D2E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4D7C8D0-F635-48B1-AD0C-F90281818E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6D3A317B-6529-49CE-A503-D1F5D45855F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EEDD978F-7E64-4EC8-9498-05584D2DD9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EBCD8040-3BE5-4231-A242-DD86BEE2E6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93666705-BFCA-4FD6-90B2-D0237A2500E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43FAFCF-60A2-41C0-BDD8-C4CE76D9EEE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DC3E2D26-EBC3-400E-870A-D2BD55A67D4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F03424D0-F883-4D5A-8532-8E393055E9A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7BB92C4F-3D61-43F5-983E-252BA539815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28D68D57-C611-4FDA-B19C-A0EE4F02FEB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21F99239-44C4-48E6-88AA-E832FD6500C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2451F643-CF07-4640-95C6-2B5777D8982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FDFEF748-3717-47A4-BC1F-9A21824317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A301E199-B1ED-4DEA-A16B-EA0AD6E369F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94EF9974-7BDE-4C92-A72E-372C8340D97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6CC3958E-6991-45B2-A9C4-45F82CE7AD7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7A11624-9337-4226-8934-CFC52EBC9E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5F251204-91E1-456F-AA9F-31093050C91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FAABAED5-663C-4C03-BE51-42A04233AB5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8665DA5C-7E0F-4C7D-8CA1-EA46CEF4BC3F}"/>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B8F5676-F0D9-42B5-89FA-040689358E24}"/>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DB143ED1-5531-4755-B047-E042C2F35B66}"/>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E0600128-6D10-4D03-BB63-B70D782AB73F}"/>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DD1C77AF-B1C1-46D0-A94E-593D4B6F34DC}"/>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12C47530-F252-4114-B554-2C3777D1A7E1}"/>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D0FB7DAA-EBDC-47B5-8D27-6C4EC96EC80D}"/>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82F97174-E9C8-497F-92EA-C31E1FA7CB24}"/>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EE40CCF2-52F9-45DE-B71E-EC81B320EC21}"/>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F0211FC7-E648-4720-AFF6-E73C7E371923}"/>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2E931B14-74E7-4E21-926A-0AFD965C0CDC}"/>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7CA5027-E4C0-4500-A6AC-247AF454B7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BB1C15A-3498-4E58-AAB7-97696DC0CF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E3A5637-028B-42B4-9F79-14A6363833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1D501AF-47B6-4050-8060-BE1BEA7C18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07C2C8E-5CD4-44EE-9179-C2C55B43CD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27305</xdr:rowOff>
    </xdr:from>
    <xdr:to>
      <xdr:col>85</xdr:col>
      <xdr:colOff>177800</xdr:colOff>
      <xdr:row>63</xdr:row>
      <xdr:rowOff>128905</xdr:rowOff>
    </xdr:to>
    <xdr:sp macro="" textlink="">
      <xdr:nvSpPr>
        <xdr:cNvPr id="552" name="楕円 551">
          <a:extLst>
            <a:ext uri="{FF2B5EF4-FFF2-40B4-BE49-F238E27FC236}">
              <a16:creationId xmlns:a16="http://schemas.microsoft.com/office/drawing/2014/main" id="{9DB766EE-50FB-44BD-A8E3-74F1B3A92CB7}"/>
            </a:ext>
          </a:extLst>
        </xdr:cNvPr>
        <xdr:cNvSpPr/>
      </xdr:nvSpPr>
      <xdr:spPr>
        <a:xfrm>
          <a:off x="16268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113682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351573E9-AEF9-4C52-B880-FDF9A249B54A}"/>
            </a:ext>
          </a:extLst>
        </xdr:cNvPr>
        <xdr:cNvSpPr txBox="1"/>
      </xdr:nvSpPr>
      <xdr:spPr>
        <a:xfrm>
          <a:off x="16357600" y="1074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31115</xdr:rowOff>
    </xdr:from>
    <xdr:to>
      <xdr:col>81</xdr:col>
      <xdr:colOff>101600</xdr:colOff>
      <xdr:row>63</xdr:row>
      <xdr:rowOff>132715</xdr:rowOff>
    </xdr:to>
    <xdr:sp macro="" textlink="">
      <xdr:nvSpPr>
        <xdr:cNvPr id="554" name="楕円 553">
          <a:extLst>
            <a:ext uri="{FF2B5EF4-FFF2-40B4-BE49-F238E27FC236}">
              <a16:creationId xmlns:a16="http://schemas.microsoft.com/office/drawing/2014/main" id="{7680632E-15E6-4483-96B7-3EEBAE4F8130}"/>
            </a:ext>
          </a:extLst>
        </xdr:cNvPr>
        <xdr:cNvSpPr/>
      </xdr:nvSpPr>
      <xdr:spPr>
        <a:xfrm>
          <a:off x="1543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78105</xdr:rowOff>
    </xdr:from>
    <xdr:to>
      <xdr:col>85</xdr:col>
      <xdr:colOff>127000</xdr:colOff>
      <xdr:row>63</xdr:row>
      <xdr:rowOff>81915</xdr:rowOff>
    </xdr:to>
    <xdr:cxnSp macro="">
      <xdr:nvCxnSpPr>
        <xdr:cNvPr id="555" name="直線コネクタ 554">
          <a:extLst>
            <a:ext uri="{FF2B5EF4-FFF2-40B4-BE49-F238E27FC236}">
              <a16:creationId xmlns:a16="http://schemas.microsoft.com/office/drawing/2014/main" id="{8A8AC888-3725-41E2-8288-ED0FB902A7F4}"/>
            </a:ext>
          </a:extLst>
        </xdr:cNvPr>
        <xdr:cNvCxnSpPr/>
      </xdr:nvCxnSpPr>
      <xdr:spPr>
        <a:xfrm flipV="1">
          <a:off x="15481300" y="108794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33020</xdr:rowOff>
    </xdr:from>
    <xdr:to>
      <xdr:col>76</xdr:col>
      <xdr:colOff>165100</xdr:colOff>
      <xdr:row>63</xdr:row>
      <xdr:rowOff>134620</xdr:rowOff>
    </xdr:to>
    <xdr:sp macro="" textlink="">
      <xdr:nvSpPr>
        <xdr:cNvPr id="556" name="楕円 555">
          <a:extLst>
            <a:ext uri="{FF2B5EF4-FFF2-40B4-BE49-F238E27FC236}">
              <a16:creationId xmlns:a16="http://schemas.microsoft.com/office/drawing/2014/main" id="{2B8E10D9-FB2A-4120-B4AE-3402FCB10F3F}"/>
            </a:ext>
          </a:extLst>
        </xdr:cNvPr>
        <xdr:cNvSpPr/>
      </xdr:nvSpPr>
      <xdr:spPr>
        <a:xfrm>
          <a:off x="14541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81915</xdr:rowOff>
    </xdr:from>
    <xdr:to>
      <xdr:col>81</xdr:col>
      <xdr:colOff>50800</xdr:colOff>
      <xdr:row>63</xdr:row>
      <xdr:rowOff>83820</xdr:rowOff>
    </xdr:to>
    <xdr:cxnSp macro="">
      <xdr:nvCxnSpPr>
        <xdr:cNvPr id="557" name="直線コネクタ 556">
          <a:extLst>
            <a:ext uri="{FF2B5EF4-FFF2-40B4-BE49-F238E27FC236}">
              <a16:creationId xmlns:a16="http://schemas.microsoft.com/office/drawing/2014/main" id="{0178F2A4-F3B0-44D1-B0EC-36CEED6A2D9A}"/>
            </a:ext>
          </a:extLst>
        </xdr:cNvPr>
        <xdr:cNvCxnSpPr/>
      </xdr:nvCxnSpPr>
      <xdr:spPr>
        <a:xfrm flipV="1">
          <a:off x="14592300" y="108832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xdr:rowOff>
    </xdr:from>
    <xdr:to>
      <xdr:col>72</xdr:col>
      <xdr:colOff>38100</xdr:colOff>
      <xdr:row>63</xdr:row>
      <xdr:rowOff>113665</xdr:rowOff>
    </xdr:to>
    <xdr:sp macro="" textlink="">
      <xdr:nvSpPr>
        <xdr:cNvPr id="558" name="楕円 557">
          <a:extLst>
            <a:ext uri="{FF2B5EF4-FFF2-40B4-BE49-F238E27FC236}">
              <a16:creationId xmlns:a16="http://schemas.microsoft.com/office/drawing/2014/main" id="{0268160D-79CE-4AE5-A6FA-4BBA2180D116}"/>
            </a:ext>
          </a:extLst>
        </xdr:cNvPr>
        <xdr:cNvSpPr/>
      </xdr:nvSpPr>
      <xdr:spPr>
        <a:xfrm>
          <a:off x="13652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62865</xdr:rowOff>
    </xdr:from>
    <xdr:to>
      <xdr:col>76</xdr:col>
      <xdr:colOff>114300</xdr:colOff>
      <xdr:row>63</xdr:row>
      <xdr:rowOff>83820</xdr:rowOff>
    </xdr:to>
    <xdr:cxnSp macro="">
      <xdr:nvCxnSpPr>
        <xdr:cNvPr id="559" name="直線コネクタ 558">
          <a:extLst>
            <a:ext uri="{FF2B5EF4-FFF2-40B4-BE49-F238E27FC236}">
              <a16:creationId xmlns:a16="http://schemas.microsoft.com/office/drawing/2014/main" id="{B7DA516D-19B6-479B-AA18-29C2756131AB}"/>
            </a:ext>
          </a:extLst>
        </xdr:cNvPr>
        <xdr:cNvCxnSpPr/>
      </xdr:nvCxnSpPr>
      <xdr:spPr>
        <a:xfrm>
          <a:off x="13703300" y="108642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8255</xdr:rowOff>
    </xdr:from>
    <xdr:to>
      <xdr:col>67</xdr:col>
      <xdr:colOff>101600</xdr:colOff>
      <xdr:row>63</xdr:row>
      <xdr:rowOff>109855</xdr:rowOff>
    </xdr:to>
    <xdr:sp macro="" textlink="">
      <xdr:nvSpPr>
        <xdr:cNvPr id="560" name="楕円 559">
          <a:extLst>
            <a:ext uri="{FF2B5EF4-FFF2-40B4-BE49-F238E27FC236}">
              <a16:creationId xmlns:a16="http://schemas.microsoft.com/office/drawing/2014/main" id="{70822D7D-D3DA-4403-A3CC-E07FEB654F2F}"/>
            </a:ext>
          </a:extLst>
        </xdr:cNvPr>
        <xdr:cNvSpPr/>
      </xdr:nvSpPr>
      <xdr:spPr>
        <a:xfrm>
          <a:off x="12763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59055</xdr:rowOff>
    </xdr:from>
    <xdr:to>
      <xdr:col>71</xdr:col>
      <xdr:colOff>177800</xdr:colOff>
      <xdr:row>63</xdr:row>
      <xdr:rowOff>62865</xdr:rowOff>
    </xdr:to>
    <xdr:cxnSp macro="">
      <xdr:nvCxnSpPr>
        <xdr:cNvPr id="561" name="直線コネクタ 560">
          <a:extLst>
            <a:ext uri="{FF2B5EF4-FFF2-40B4-BE49-F238E27FC236}">
              <a16:creationId xmlns:a16="http://schemas.microsoft.com/office/drawing/2014/main" id="{8353CD8C-99D0-4BC4-A0BC-2ADBE5641999}"/>
            </a:ext>
          </a:extLst>
        </xdr:cNvPr>
        <xdr:cNvCxnSpPr/>
      </xdr:nvCxnSpPr>
      <xdr:spPr>
        <a:xfrm>
          <a:off x="12814300" y="10860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15015262-CC37-4259-B1F9-06ADB05CBD69}"/>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6458C721-D45D-4B2D-B2BD-178AC4F84F52}"/>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51411839-06D2-4385-A028-0CC9B2F22004}"/>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88293B12-E02A-473E-ABBB-652DB076C7E7}"/>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123842</xdr:rowOff>
    </xdr:from>
    <xdr:ext cx="405111" cy="259045"/>
    <xdr:sp macro="" textlink="">
      <xdr:nvSpPr>
        <xdr:cNvPr id="566" name="n_1mainValue【学校施設】&#10;有形固定資産減価償却率">
          <a:extLst>
            <a:ext uri="{FF2B5EF4-FFF2-40B4-BE49-F238E27FC236}">
              <a16:creationId xmlns:a16="http://schemas.microsoft.com/office/drawing/2014/main" id="{DF3D1642-5573-416F-A745-C036BB5EB8D4}"/>
            </a:ext>
          </a:extLst>
        </xdr:cNvPr>
        <xdr:cNvSpPr txBox="1"/>
      </xdr:nvSpPr>
      <xdr:spPr>
        <a:xfrm>
          <a:off x="15266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125747</xdr:rowOff>
    </xdr:from>
    <xdr:ext cx="405111" cy="259045"/>
    <xdr:sp macro="" textlink="">
      <xdr:nvSpPr>
        <xdr:cNvPr id="567" name="n_2mainValue【学校施設】&#10;有形固定資産減価償却率">
          <a:extLst>
            <a:ext uri="{FF2B5EF4-FFF2-40B4-BE49-F238E27FC236}">
              <a16:creationId xmlns:a16="http://schemas.microsoft.com/office/drawing/2014/main" id="{49F0F263-E874-4859-821A-33B8655CF158}"/>
            </a:ext>
          </a:extLst>
        </xdr:cNvPr>
        <xdr:cNvSpPr txBox="1"/>
      </xdr:nvSpPr>
      <xdr:spPr>
        <a:xfrm>
          <a:off x="14389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104792</xdr:rowOff>
    </xdr:from>
    <xdr:ext cx="405111" cy="259045"/>
    <xdr:sp macro="" textlink="">
      <xdr:nvSpPr>
        <xdr:cNvPr id="568" name="n_3mainValue【学校施設】&#10;有形固定資産減価償却率">
          <a:extLst>
            <a:ext uri="{FF2B5EF4-FFF2-40B4-BE49-F238E27FC236}">
              <a16:creationId xmlns:a16="http://schemas.microsoft.com/office/drawing/2014/main" id="{FB813C41-1F47-4576-A88C-4FDF0AFA7AA7}"/>
            </a:ext>
          </a:extLst>
        </xdr:cNvPr>
        <xdr:cNvSpPr txBox="1"/>
      </xdr:nvSpPr>
      <xdr:spPr>
        <a:xfrm>
          <a:off x="13500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100982</xdr:rowOff>
    </xdr:from>
    <xdr:ext cx="405111" cy="259045"/>
    <xdr:sp macro="" textlink="">
      <xdr:nvSpPr>
        <xdr:cNvPr id="569" name="n_4mainValue【学校施設】&#10;有形固定資産減価償却率">
          <a:extLst>
            <a:ext uri="{FF2B5EF4-FFF2-40B4-BE49-F238E27FC236}">
              <a16:creationId xmlns:a16="http://schemas.microsoft.com/office/drawing/2014/main" id="{521D4A05-FF31-42A3-ADE8-0A6F1AD8033C}"/>
            </a:ext>
          </a:extLst>
        </xdr:cNvPr>
        <xdr:cNvSpPr txBox="1"/>
      </xdr:nvSpPr>
      <xdr:spPr>
        <a:xfrm>
          <a:off x="12611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6875247-8A38-4F0F-9098-EC188F09AB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3A077A4-484B-462E-888D-E83E26E22B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F1517CD-870A-4DD8-9D8C-A4001A4FCE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CE2F3851-D82D-4ADB-AEA3-8B9C378DD2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350B00A8-8EA2-4FCA-8FBB-D9342EEE4A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6BD92C2-F428-4D30-B83D-328F1D34AB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AB9F0BCC-A21F-4D10-9B0F-D55865FACC2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9F6AED17-A581-45A2-A422-1D8A0E555B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D3991F59-02AF-4B39-8872-131BF068E63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E5D8FE2F-D683-4458-8F88-8A811762C9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9F2FAC4E-DD0C-433F-9578-901825B3931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6ED7E17-A0D6-49AF-A0FF-DC140671066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98F44EC7-0FCF-4677-AD77-614734CDDD5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5249E6B7-26B7-4177-8D03-4363E6BF40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E6C329DF-C25F-41E7-8A11-B2C7593A1C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53BC7B3D-AF35-48B1-95A1-8C7AB61AEA3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6ED5AA10-1C64-42AD-BD81-4FDDD6D1A8A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FC2DAB3B-D730-414B-9C77-B1962D541BB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40BF423D-07F2-4F08-BF61-95EE2A7224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1F3C6F7D-43E6-43D4-AFF9-5AD24FC9A03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4A17645-D9D3-4B05-AC5E-1EA45F601C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7F0E7FE0-F265-4B5B-8D8B-04EBD1F7462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DA575B46-5233-4DA5-9BF6-70C4377E11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17051B69-4DEB-43FE-B679-C31C074158E7}"/>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C4FDE897-4966-4820-81DE-85C92D7D48E9}"/>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7C1BBCD1-CB7B-49DE-947A-30BD443220E7}"/>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AE10DCB6-F240-4350-A7C3-0C0F1F2FD52E}"/>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EEF35575-2BC4-4EB7-99FD-761DA49B5F86}"/>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C29F2A54-2C16-4C09-87DF-D49B86E92A5E}"/>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9C2DFC06-E474-4C77-B886-1BC52E3A4597}"/>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3ABA7CA0-B62A-4590-98B8-D393189C96E4}"/>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D9D47E02-31C6-4416-927D-D15A90C842CB}"/>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94A54716-E2CF-4FD7-BC43-C8F9264A5838}"/>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38B43192-FA02-4C36-A20A-3300BE977A8A}"/>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3B533C2-E1AF-4BD0-A4A8-A5C4F109D2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CF31CB9-D3D2-4382-9072-B786F194763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4DCBB6D-E980-4837-B5EF-0E943AD1CA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70B94C8-D0A7-4ADF-AFDC-6F7ABD349B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E0E0C69-5739-4318-88FE-91E42638C9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138557</xdr:rowOff>
    </xdr:from>
    <xdr:to>
      <xdr:col>116</xdr:col>
      <xdr:colOff>114300</xdr:colOff>
      <xdr:row>63</xdr:row>
      <xdr:rowOff>68707</xdr:rowOff>
    </xdr:to>
    <xdr:sp macro="" textlink="">
      <xdr:nvSpPr>
        <xdr:cNvPr id="609" name="楕円 608">
          <a:extLst>
            <a:ext uri="{FF2B5EF4-FFF2-40B4-BE49-F238E27FC236}">
              <a16:creationId xmlns:a16="http://schemas.microsoft.com/office/drawing/2014/main" id="{CF356C82-EEB2-4BE0-A5E5-9BFC0DF8CDFA}"/>
            </a:ext>
          </a:extLst>
        </xdr:cNvPr>
        <xdr:cNvSpPr/>
      </xdr:nvSpPr>
      <xdr:spPr>
        <a:xfrm>
          <a:off x="221107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4C4A0846-75E5-4A50-8B84-55702DFB41B7}"/>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139129</xdr:rowOff>
    </xdr:from>
    <xdr:to>
      <xdr:col>112</xdr:col>
      <xdr:colOff>38100</xdr:colOff>
      <xdr:row>63</xdr:row>
      <xdr:rowOff>69279</xdr:rowOff>
    </xdr:to>
    <xdr:sp macro="" textlink="">
      <xdr:nvSpPr>
        <xdr:cNvPr id="611" name="楕円 610">
          <a:extLst>
            <a:ext uri="{FF2B5EF4-FFF2-40B4-BE49-F238E27FC236}">
              <a16:creationId xmlns:a16="http://schemas.microsoft.com/office/drawing/2014/main" id="{CF10569A-E1A2-4130-9140-215C138CD6AE}"/>
            </a:ext>
          </a:extLst>
        </xdr:cNvPr>
        <xdr:cNvSpPr/>
      </xdr:nvSpPr>
      <xdr:spPr>
        <a:xfrm>
          <a:off x="21272500" y="10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17907</xdr:rowOff>
    </xdr:from>
    <xdr:to>
      <xdr:col>116</xdr:col>
      <xdr:colOff>63500</xdr:colOff>
      <xdr:row>63</xdr:row>
      <xdr:rowOff>18479</xdr:rowOff>
    </xdr:to>
    <xdr:cxnSp macro="">
      <xdr:nvCxnSpPr>
        <xdr:cNvPr id="612" name="直線コネクタ 611">
          <a:extLst>
            <a:ext uri="{FF2B5EF4-FFF2-40B4-BE49-F238E27FC236}">
              <a16:creationId xmlns:a16="http://schemas.microsoft.com/office/drawing/2014/main" id="{8EA7D1AF-6D05-4C49-BFBD-7CC25F3590F9}"/>
            </a:ext>
          </a:extLst>
        </xdr:cNvPr>
        <xdr:cNvCxnSpPr/>
      </xdr:nvCxnSpPr>
      <xdr:spPr>
        <a:xfrm flipV="1">
          <a:off x="21323300" y="108192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108648</xdr:rowOff>
    </xdr:from>
    <xdr:to>
      <xdr:col>107</xdr:col>
      <xdr:colOff>101600</xdr:colOff>
      <xdr:row>63</xdr:row>
      <xdr:rowOff>38798</xdr:rowOff>
    </xdr:to>
    <xdr:sp macro="" textlink="">
      <xdr:nvSpPr>
        <xdr:cNvPr id="613" name="楕円 612">
          <a:extLst>
            <a:ext uri="{FF2B5EF4-FFF2-40B4-BE49-F238E27FC236}">
              <a16:creationId xmlns:a16="http://schemas.microsoft.com/office/drawing/2014/main" id="{65D4AA20-C037-4F82-9289-EE57A02C292B}"/>
            </a:ext>
          </a:extLst>
        </xdr:cNvPr>
        <xdr:cNvSpPr/>
      </xdr:nvSpPr>
      <xdr:spPr>
        <a:xfrm>
          <a:off x="203835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159448</xdr:rowOff>
    </xdr:from>
    <xdr:to>
      <xdr:col>111</xdr:col>
      <xdr:colOff>177800</xdr:colOff>
      <xdr:row>63</xdr:row>
      <xdr:rowOff>18479</xdr:rowOff>
    </xdr:to>
    <xdr:cxnSp macro="">
      <xdr:nvCxnSpPr>
        <xdr:cNvPr id="614" name="直線コネクタ 613">
          <a:extLst>
            <a:ext uri="{FF2B5EF4-FFF2-40B4-BE49-F238E27FC236}">
              <a16:creationId xmlns:a16="http://schemas.microsoft.com/office/drawing/2014/main" id="{449375C1-8438-4E15-8679-3B187D9CD38C}"/>
            </a:ext>
          </a:extLst>
        </xdr:cNvPr>
        <xdr:cNvCxnSpPr/>
      </xdr:nvCxnSpPr>
      <xdr:spPr>
        <a:xfrm>
          <a:off x="20434300" y="10789348"/>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15" name="楕円 614">
          <a:extLst>
            <a:ext uri="{FF2B5EF4-FFF2-40B4-BE49-F238E27FC236}">
              <a16:creationId xmlns:a16="http://schemas.microsoft.com/office/drawing/2014/main" id="{3BB2D895-95DF-4CDB-B860-BE2543C5173F}"/>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159448</xdr:rowOff>
    </xdr:from>
    <xdr:to>
      <xdr:col>107</xdr:col>
      <xdr:colOff>50800</xdr:colOff>
      <xdr:row>63</xdr:row>
      <xdr:rowOff>20574</xdr:rowOff>
    </xdr:to>
    <xdr:cxnSp macro="">
      <xdr:nvCxnSpPr>
        <xdr:cNvPr id="616" name="直線コネクタ 615">
          <a:extLst>
            <a:ext uri="{FF2B5EF4-FFF2-40B4-BE49-F238E27FC236}">
              <a16:creationId xmlns:a16="http://schemas.microsoft.com/office/drawing/2014/main" id="{E1D5FAFB-A099-405E-B015-34CFBA127E4B}"/>
            </a:ext>
          </a:extLst>
        </xdr:cNvPr>
        <xdr:cNvCxnSpPr/>
      </xdr:nvCxnSpPr>
      <xdr:spPr>
        <a:xfrm flipV="1">
          <a:off x="19545300" y="10789348"/>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148844</xdr:rowOff>
    </xdr:from>
    <xdr:to>
      <xdr:col>98</xdr:col>
      <xdr:colOff>38100</xdr:colOff>
      <xdr:row>63</xdr:row>
      <xdr:rowOff>78994</xdr:rowOff>
    </xdr:to>
    <xdr:sp macro="" textlink="">
      <xdr:nvSpPr>
        <xdr:cNvPr id="617" name="楕円 616">
          <a:extLst>
            <a:ext uri="{FF2B5EF4-FFF2-40B4-BE49-F238E27FC236}">
              <a16:creationId xmlns:a16="http://schemas.microsoft.com/office/drawing/2014/main" id="{FC48E617-FF98-4EC4-967B-2BBE89E1D615}"/>
            </a:ext>
          </a:extLst>
        </xdr:cNvPr>
        <xdr:cNvSpPr/>
      </xdr:nvSpPr>
      <xdr:spPr>
        <a:xfrm>
          <a:off x="18605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20574</xdr:rowOff>
    </xdr:from>
    <xdr:to>
      <xdr:col>102</xdr:col>
      <xdr:colOff>114300</xdr:colOff>
      <xdr:row>63</xdr:row>
      <xdr:rowOff>28194</xdr:rowOff>
    </xdr:to>
    <xdr:cxnSp macro="">
      <xdr:nvCxnSpPr>
        <xdr:cNvPr id="618" name="直線コネクタ 617">
          <a:extLst>
            <a:ext uri="{FF2B5EF4-FFF2-40B4-BE49-F238E27FC236}">
              <a16:creationId xmlns:a16="http://schemas.microsoft.com/office/drawing/2014/main" id="{8C042518-829A-4EF8-9698-42AF927BE661}"/>
            </a:ext>
          </a:extLst>
        </xdr:cNvPr>
        <xdr:cNvCxnSpPr/>
      </xdr:nvCxnSpPr>
      <xdr:spPr>
        <a:xfrm flipV="1">
          <a:off x="18656300" y="1082192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57A3686B-E246-4574-B689-6051833F5AED}"/>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64542A82-93C5-401F-8E07-73B7CE9D2C8D}"/>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799B55FE-6131-4242-9E7C-03D323BD8C1E}"/>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63166983-3327-4023-8D8F-56B07AA6948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60406</xdr:rowOff>
    </xdr:from>
    <xdr:ext cx="469744" cy="259045"/>
    <xdr:sp macro="" textlink="">
      <xdr:nvSpPr>
        <xdr:cNvPr id="623" name="n_1mainValue【学校施設】&#10;一人当たり面積">
          <a:extLst>
            <a:ext uri="{FF2B5EF4-FFF2-40B4-BE49-F238E27FC236}">
              <a16:creationId xmlns:a16="http://schemas.microsoft.com/office/drawing/2014/main" id="{6AF0927E-98A9-4CE9-823A-D2FF6C0056A1}"/>
            </a:ext>
          </a:extLst>
        </xdr:cNvPr>
        <xdr:cNvSpPr txBox="1"/>
      </xdr:nvSpPr>
      <xdr:spPr>
        <a:xfrm>
          <a:off x="21075727" y="108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29925</xdr:rowOff>
    </xdr:from>
    <xdr:ext cx="469744" cy="259045"/>
    <xdr:sp macro="" textlink="">
      <xdr:nvSpPr>
        <xdr:cNvPr id="624" name="n_2mainValue【学校施設】&#10;一人当たり面積">
          <a:extLst>
            <a:ext uri="{FF2B5EF4-FFF2-40B4-BE49-F238E27FC236}">
              <a16:creationId xmlns:a16="http://schemas.microsoft.com/office/drawing/2014/main" id="{7E8D9EF5-F0A1-4409-8441-1DEDF5FF4E0C}"/>
            </a:ext>
          </a:extLst>
        </xdr:cNvPr>
        <xdr:cNvSpPr txBox="1"/>
      </xdr:nvSpPr>
      <xdr:spPr>
        <a:xfrm>
          <a:off x="20199427" y="1083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25" name="n_3mainValue【学校施設】&#10;一人当たり面積">
          <a:extLst>
            <a:ext uri="{FF2B5EF4-FFF2-40B4-BE49-F238E27FC236}">
              <a16:creationId xmlns:a16="http://schemas.microsoft.com/office/drawing/2014/main" id="{B121C7E3-60B1-4984-89B3-92552D9CD15A}"/>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70121</xdr:rowOff>
    </xdr:from>
    <xdr:ext cx="469744" cy="259045"/>
    <xdr:sp macro="" textlink="">
      <xdr:nvSpPr>
        <xdr:cNvPr id="626" name="n_4mainValue【学校施設】&#10;一人当たり面積">
          <a:extLst>
            <a:ext uri="{FF2B5EF4-FFF2-40B4-BE49-F238E27FC236}">
              <a16:creationId xmlns:a16="http://schemas.microsoft.com/office/drawing/2014/main" id="{8FCF436C-7A8A-497D-BC9C-6017A360E4B3}"/>
            </a:ext>
          </a:extLst>
        </xdr:cNvPr>
        <xdr:cNvSpPr txBox="1"/>
      </xdr:nvSpPr>
      <xdr:spPr>
        <a:xfrm>
          <a:off x="18421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6858CC6B-7CDC-4A37-BF5D-3604F295B6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0FBE79F-0A9E-4D9A-8058-6746ABB268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4F687461-15A8-41A5-B29D-BB7327BBDA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12A55DFF-8428-49B3-B90E-5F217AB681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D1CC7DC-3C5F-4DDF-815C-8B8887421E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4FAEC2AB-B40E-4588-9D07-381BD7D1F7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C5B52646-8058-441E-8964-0B4FEC6F35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E282D1AA-B856-428D-AC00-E09C36C800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1A1FF0F-1A4B-43D1-97CE-C37D3E36EB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B7C86D26-244E-403A-80DF-CD64F80FD0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B6312A1-ABD6-4AAA-A38B-39874586307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8294EF45-F22C-4ADE-A4C8-BBBA2DA26C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17690C1D-E5E3-4AF0-8DE9-8FB0A8E51C6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4FBB16B9-7DA2-499F-BA42-92991750AF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6C63D790-9B6F-4103-B690-58A4B058BB5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7DC309C-5DD1-421D-B5EB-52A8B36A6F2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FBBF96A9-A5BA-40D6-95E2-6D439767A8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7E4818F0-D079-433C-BECE-DD3C360E262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922F9FB0-0D07-4190-A500-7069930ED0C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B619CC58-1C76-4C60-8B6F-292F8F182C7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2C336820-F863-43BB-A041-8C3F02430C0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77324E3-7EE9-4F13-AA65-DFB6B624B3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181A48C0-25B4-4C1C-B761-04084EECC25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7DE77653-9A9A-42DA-AEDD-212A589E73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C5001E10-A662-4D14-8115-ECF2BC5D92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AA8FDB7E-6C13-488D-8193-964D739D5201}"/>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223F9F8B-30E3-40A2-B2A1-01F9A5740D7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4406F543-55BF-4A30-AD66-36FD0EF0D69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6A9A7260-0C76-4C47-A733-4F717790221B}"/>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FCED3707-5477-4ACF-9935-889100250CCB}"/>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54826E76-6754-4E69-807A-78DB407B965C}"/>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66FEED6B-4889-4D80-872F-5EFC07E32956}"/>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29CD47DE-024F-4F52-A63C-59230E61C5D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4F766687-BAB8-40E3-96A5-5632D3C5A674}"/>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5EC6314A-C8E2-4A43-80CD-A96C301B5EBC}"/>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605FD707-6027-40F0-B3AA-19BE02C97EA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186DF7B-DBE0-4A95-A5C7-0E4F9325BCB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26EEF7D-7360-4492-993D-0442008A19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6887E74-E4CC-4E3F-AAD7-4465B4019F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24B41A3-F87F-4C98-9BF6-3ABE30DDE66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5226181-0C47-49EC-A285-33AAAB8403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668" name="楕円 667">
          <a:extLst>
            <a:ext uri="{FF2B5EF4-FFF2-40B4-BE49-F238E27FC236}">
              <a16:creationId xmlns:a16="http://schemas.microsoft.com/office/drawing/2014/main" id="{7C2A69FF-3AA2-4118-A731-51F1A419D0DF}"/>
            </a:ext>
          </a:extLst>
        </xdr:cNvPr>
        <xdr:cNvSpPr/>
      </xdr:nvSpPr>
      <xdr:spPr>
        <a:xfrm>
          <a:off x="162687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78395</xdr:rowOff>
    </xdr:from>
    <xdr:ext cx="405111" cy="259045"/>
    <xdr:sp macro="" textlink="">
      <xdr:nvSpPr>
        <xdr:cNvPr id="669" name="【児童館】&#10;有形固定資産減価償却率該当値テキスト">
          <a:extLst>
            <a:ext uri="{FF2B5EF4-FFF2-40B4-BE49-F238E27FC236}">
              <a16:creationId xmlns:a16="http://schemas.microsoft.com/office/drawing/2014/main" id="{FCD5540D-2D02-404F-BC73-DA5EE2ABCECD}"/>
            </a:ext>
          </a:extLst>
        </xdr:cNvPr>
        <xdr:cNvSpPr txBox="1"/>
      </xdr:nvSpPr>
      <xdr:spPr>
        <a:xfrm>
          <a:off x="16357600"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670" name="楕円 669">
          <a:extLst>
            <a:ext uri="{FF2B5EF4-FFF2-40B4-BE49-F238E27FC236}">
              <a16:creationId xmlns:a16="http://schemas.microsoft.com/office/drawing/2014/main" id="{644C2089-A609-40E8-967F-835778B9E1E3}"/>
            </a:ext>
          </a:extLst>
        </xdr:cNvPr>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114844</xdr:rowOff>
    </xdr:from>
    <xdr:to>
      <xdr:col>85</xdr:col>
      <xdr:colOff>127000</xdr:colOff>
      <xdr:row>82</xdr:row>
      <xdr:rowOff>150768</xdr:rowOff>
    </xdr:to>
    <xdr:cxnSp macro="">
      <xdr:nvCxnSpPr>
        <xdr:cNvPr id="671" name="直線コネクタ 670">
          <a:extLst>
            <a:ext uri="{FF2B5EF4-FFF2-40B4-BE49-F238E27FC236}">
              <a16:creationId xmlns:a16="http://schemas.microsoft.com/office/drawing/2014/main" id="{368933EB-CF52-400F-9275-AA251569599B}"/>
            </a:ext>
          </a:extLst>
        </xdr:cNvPr>
        <xdr:cNvCxnSpPr/>
      </xdr:nvCxnSpPr>
      <xdr:spPr>
        <a:xfrm>
          <a:off x="15481300" y="141737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28121</xdr:rowOff>
    </xdr:from>
    <xdr:to>
      <xdr:col>76</xdr:col>
      <xdr:colOff>165100</xdr:colOff>
      <xdr:row>82</xdr:row>
      <xdr:rowOff>129721</xdr:rowOff>
    </xdr:to>
    <xdr:sp macro="" textlink="">
      <xdr:nvSpPr>
        <xdr:cNvPr id="672" name="楕円 671">
          <a:extLst>
            <a:ext uri="{FF2B5EF4-FFF2-40B4-BE49-F238E27FC236}">
              <a16:creationId xmlns:a16="http://schemas.microsoft.com/office/drawing/2014/main" id="{83E7D0FA-979C-4C87-BDF2-967316488E0E}"/>
            </a:ext>
          </a:extLst>
        </xdr:cNvPr>
        <xdr:cNvSpPr/>
      </xdr:nvSpPr>
      <xdr:spPr>
        <a:xfrm>
          <a:off x="14541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78921</xdr:rowOff>
    </xdr:from>
    <xdr:to>
      <xdr:col>81</xdr:col>
      <xdr:colOff>50800</xdr:colOff>
      <xdr:row>82</xdr:row>
      <xdr:rowOff>114844</xdr:rowOff>
    </xdr:to>
    <xdr:cxnSp macro="">
      <xdr:nvCxnSpPr>
        <xdr:cNvPr id="673" name="直線コネクタ 672">
          <a:extLst>
            <a:ext uri="{FF2B5EF4-FFF2-40B4-BE49-F238E27FC236}">
              <a16:creationId xmlns:a16="http://schemas.microsoft.com/office/drawing/2014/main" id="{7930ACC3-E073-4791-9070-7383A293152D}"/>
            </a:ext>
          </a:extLst>
        </xdr:cNvPr>
        <xdr:cNvCxnSpPr/>
      </xdr:nvCxnSpPr>
      <xdr:spPr>
        <a:xfrm>
          <a:off x="14592300" y="141378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74" name="楕円 673">
          <a:extLst>
            <a:ext uri="{FF2B5EF4-FFF2-40B4-BE49-F238E27FC236}">
              <a16:creationId xmlns:a16="http://schemas.microsoft.com/office/drawing/2014/main" id="{EE76FFE3-CD93-47A1-88DE-149EB4D661D0}"/>
            </a:ext>
          </a:extLst>
        </xdr:cNvPr>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82</xdr:row>
      <xdr:rowOff>78921</xdr:rowOff>
    </xdr:to>
    <xdr:cxnSp macro="">
      <xdr:nvCxnSpPr>
        <xdr:cNvPr id="675" name="直線コネクタ 674">
          <a:extLst>
            <a:ext uri="{FF2B5EF4-FFF2-40B4-BE49-F238E27FC236}">
              <a16:creationId xmlns:a16="http://schemas.microsoft.com/office/drawing/2014/main" id="{3426B135-0EEA-4D01-8F63-C7D40B7FCBC9}"/>
            </a:ext>
          </a:extLst>
        </xdr:cNvPr>
        <xdr:cNvCxnSpPr/>
      </xdr:nvCxnSpPr>
      <xdr:spPr>
        <a:xfrm>
          <a:off x="13703300" y="141198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676" name="楕円 675">
          <a:extLst>
            <a:ext uri="{FF2B5EF4-FFF2-40B4-BE49-F238E27FC236}">
              <a16:creationId xmlns:a16="http://schemas.microsoft.com/office/drawing/2014/main" id="{DFA941DA-D503-45F5-8934-F271BBAC5497}"/>
            </a:ext>
          </a:extLst>
        </xdr:cNvPr>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83</xdr:row>
      <xdr:rowOff>72389</xdr:rowOff>
    </xdr:to>
    <xdr:cxnSp macro="">
      <xdr:nvCxnSpPr>
        <xdr:cNvPr id="677" name="直線コネクタ 676">
          <a:extLst>
            <a:ext uri="{FF2B5EF4-FFF2-40B4-BE49-F238E27FC236}">
              <a16:creationId xmlns:a16="http://schemas.microsoft.com/office/drawing/2014/main" id="{A64C8721-0188-4FDF-828C-01A7AB3DC55F}"/>
            </a:ext>
          </a:extLst>
        </xdr:cNvPr>
        <xdr:cNvCxnSpPr/>
      </xdr:nvCxnSpPr>
      <xdr:spPr>
        <a:xfrm flipV="1">
          <a:off x="12814300" y="14119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571A6A25-F75C-4477-BB8C-BDEA8878FCC8}"/>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F94F998E-078D-44F1-AAAD-7A89DEA1650E}"/>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DC0957AB-B4AC-492D-9508-40A967EFA027}"/>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67E54B37-2799-4DD5-A84B-120BCD598E11}"/>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10721</xdr:rowOff>
    </xdr:from>
    <xdr:ext cx="405111" cy="259045"/>
    <xdr:sp macro="" textlink="">
      <xdr:nvSpPr>
        <xdr:cNvPr id="682" name="n_1mainValue【児童館】&#10;有形固定資産減価償却率">
          <a:extLst>
            <a:ext uri="{FF2B5EF4-FFF2-40B4-BE49-F238E27FC236}">
              <a16:creationId xmlns:a16="http://schemas.microsoft.com/office/drawing/2014/main" id="{7E57695B-109F-4BEE-A072-053A06AA63B2}"/>
            </a:ext>
          </a:extLst>
        </xdr:cNvPr>
        <xdr:cNvSpPr txBox="1"/>
      </xdr:nvSpPr>
      <xdr:spPr>
        <a:xfrm>
          <a:off x="15266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146248</xdr:rowOff>
    </xdr:from>
    <xdr:ext cx="405111" cy="259045"/>
    <xdr:sp macro="" textlink="">
      <xdr:nvSpPr>
        <xdr:cNvPr id="683" name="n_2mainValue【児童館】&#10;有形固定資産減価償却率">
          <a:extLst>
            <a:ext uri="{FF2B5EF4-FFF2-40B4-BE49-F238E27FC236}">
              <a16:creationId xmlns:a16="http://schemas.microsoft.com/office/drawing/2014/main" id="{F22B6EB4-C124-4A01-B712-669554E7BF52}"/>
            </a:ext>
          </a:extLst>
        </xdr:cNvPr>
        <xdr:cNvSpPr txBox="1"/>
      </xdr:nvSpPr>
      <xdr:spPr>
        <a:xfrm>
          <a:off x="14389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84" name="n_3mainValue【児童館】&#10;有形固定資産減価償却率">
          <a:extLst>
            <a:ext uri="{FF2B5EF4-FFF2-40B4-BE49-F238E27FC236}">
              <a16:creationId xmlns:a16="http://schemas.microsoft.com/office/drawing/2014/main" id="{C1C84A88-FA25-4D2F-BB5F-8D597FD8D6B2}"/>
            </a:ext>
          </a:extLst>
        </xdr:cNvPr>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114316</xdr:rowOff>
    </xdr:from>
    <xdr:ext cx="405111" cy="259045"/>
    <xdr:sp macro="" textlink="">
      <xdr:nvSpPr>
        <xdr:cNvPr id="685" name="n_4mainValue【児童館】&#10;有形固定資産減価償却率">
          <a:extLst>
            <a:ext uri="{FF2B5EF4-FFF2-40B4-BE49-F238E27FC236}">
              <a16:creationId xmlns:a16="http://schemas.microsoft.com/office/drawing/2014/main" id="{28671DCE-344D-45D4-8771-0E701C75C00A}"/>
            </a:ext>
          </a:extLst>
        </xdr:cNvPr>
        <xdr:cNvSpPr txBox="1"/>
      </xdr:nvSpPr>
      <xdr:spPr>
        <a:xfrm>
          <a:off x="12611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1235B342-5BC9-4D7D-8051-781BF7EFEC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BF940454-11E4-48DB-92DC-58BF9F1EDA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9659D6E3-692F-4144-802D-4CA66601CB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C7079D64-E468-42D7-A903-A77A7A10CF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9426947D-3F67-4F45-B057-27174B4C5C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BE705BA1-9B44-427B-82BC-8B918EF01A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48808E74-36DE-4046-8FBC-FE15D63B69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7D0E8620-50E4-48FF-9970-9A48C93AED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8725BA37-9E34-4E88-A0A8-6541E237B1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67F93F2A-41CB-45C3-AF43-C81BB3613A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2886F9CA-09FF-4056-8BC3-19DF35313B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D6947294-D520-41E5-97F4-E8396BD6913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9F227364-C5F4-4D15-8AEE-D93C13431B6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9D198E0A-55D2-4DA3-88BF-93BC57E1CA1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B7E07F70-9B0B-4BD4-8C4E-0A65FD5E699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564D9E77-9844-4147-B510-5211159D309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6A7A8A2E-FD9D-470C-86C3-13D2DF3C417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B027A3EB-22B9-4237-9105-7018F34EC8D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F5F4C397-14B6-4692-B4E4-806674D197D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CCC79BF-16C1-4771-912C-68474C44D3E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2FEB5090-7AE5-429D-9FAB-C714FF0BA8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4625DEF-D22D-4C7D-84FD-BE4EE6FC36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C3FA60EC-46AC-4DA9-9B08-90B611F7D0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990C250E-CB16-4E79-99E0-94DEAA62893A}"/>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2F3880B9-80CC-423A-9551-72676245BBD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67123C0F-D024-4A3A-8397-30E66DF44E8A}"/>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DAD2EE49-9AEE-4473-8DE1-5E4257B9AFE5}"/>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1D0E1A6E-A1BB-4176-B377-A81F739E4934}"/>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17A84BF1-02F8-4630-BF2D-CF20962D9C98}"/>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8D4B326-AA71-4318-9645-12CF429A0553}"/>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A3E1821B-C6AD-4724-A225-BAF61A1CF942}"/>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15A1949C-4153-43A1-B861-64BBAC3D7FC4}"/>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596194A2-79E7-4149-95D3-2CC9558293C4}"/>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B570F993-3592-4EC6-BFA1-98562519E949}"/>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69EA41E-60F3-4A29-B98C-F34306703A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052530D-30B0-44AE-9841-14DB2E94FDF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C051FD8-3705-4AF0-8AEC-01A8AA4F0E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706C4921-2331-4937-81F1-1DB2184AA9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43178CD8-73D3-48BE-BD86-11E67115F4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5" name="楕円 724">
          <a:extLst>
            <a:ext uri="{FF2B5EF4-FFF2-40B4-BE49-F238E27FC236}">
              <a16:creationId xmlns:a16="http://schemas.microsoft.com/office/drawing/2014/main" id="{66735D69-D54A-475A-AEC8-AB32A3F364A9}"/>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6" name="【児童館】&#10;一人当たり面積該当値テキスト">
          <a:extLst>
            <a:ext uri="{FF2B5EF4-FFF2-40B4-BE49-F238E27FC236}">
              <a16:creationId xmlns:a16="http://schemas.microsoft.com/office/drawing/2014/main" id="{96DAF201-BBC2-4D9B-A676-83A6CF44AC87}"/>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7" name="楕円 726">
          <a:extLst>
            <a:ext uri="{FF2B5EF4-FFF2-40B4-BE49-F238E27FC236}">
              <a16:creationId xmlns:a16="http://schemas.microsoft.com/office/drawing/2014/main" id="{66A3E2C8-2F40-4F11-8317-45D81FDAF3A1}"/>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8" name="直線コネクタ 727">
          <a:extLst>
            <a:ext uri="{FF2B5EF4-FFF2-40B4-BE49-F238E27FC236}">
              <a16:creationId xmlns:a16="http://schemas.microsoft.com/office/drawing/2014/main" id="{8820CF07-D046-4D8C-B6B8-B365ABBF47DC}"/>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9" name="楕円 728">
          <a:extLst>
            <a:ext uri="{FF2B5EF4-FFF2-40B4-BE49-F238E27FC236}">
              <a16:creationId xmlns:a16="http://schemas.microsoft.com/office/drawing/2014/main" id="{F9060375-F78B-4D0F-B9C5-01DF6BC3F1E7}"/>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19050</xdr:rowOff>
    </xdr:to>
    <xdr:cxnSp macro="">
      <xdr:nvCxnSpPr>
        <xdr:cNvPr id="730" name="直線コネクタ 729">
          <a:extLst>
            <a:ext uri="{FF2B5EF4-FFF2-40B4-BE49-F238E27FC236}">
              <a16:creationId xmlns:a16="http://schemas.microsoft.com/office/drawing/2014/main" id="{0851FE2F-4DB4-4041-A9CE-4D72834FE823}"/>
            </a:ext>
          </a:extLst>
        </xdr:cNvPr>
        <xdr:cNvCxnSpPr/>
      </xdr:nvCxnSpPr>
      <xdr:spPr>
        <a:xfrm flipV="1">
          <a:off x="20434300" y="14725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31" name="楕円 730">
          <a:extLst>
            <a:ext uri="{FF2B5EF4-FFF2-40B4-BE49-F238E27FC236}">
              <a16:creationId xmlns:a16="http://schemas.microsoft.com/office/drawing/2014/main" id="{16B998A0-2348-48D5-8B02-17FBCA4A85E2}"/>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32" name="直線コネクタ 731">
          <a:extLst>
            <a:ext uri="{FF2B5EF4-FFF2-40B4-BE49-F238E27FC236}">
              <a16:creationId xmlns:a16="http://schemas.microsoft.com/office/drawing/2014/main" id="{AEC8623F-F683-4541-BE62-27E453C3C6CC}"/>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33" name="楕円 732">
          <a:extLst>
            <a:ext uri="{FF2B5EF4-FFF2-40B4-BE49-F238E27FC236}">
              <a16:creationId xmlns:a16="http://schemas.microsoft.com/office/drawing/2014/main" id="{B3E45237-FBA2-415E-ABCF-F7B4CFCD1FB0}"/>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86</xdr:row>
      <xdr:rowOff>19050</xdr:rowOff>
    </xdr:to>
    <xdr:cxnSp macro="">
      <xdr:nvCxnSpPr>
        <xdr:cNvPr id="734" name="直線コネクタ 733">
          <a:extLst>
            <a:ext uri="{FF2B5EF4-FFF2-40B4-BE49-F238E27FC236}">
              <a16:creationId xmlns:a16="http://schemas.microsoft.com/office/drawing/2014/main" id="{9568E7B7-D76E-4506-BA89-F2B008FD95E0}"/>
            </a:ext>
          </a:extLst>
        </xdr:cNvPr>
        <xdr:cNvCxnSpPr/>
      </xdr:nvCxnSpPr>
      <xdr:spPr>
        <a:xfrm>
          <a:off x="18656300" y="143256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41246C8A-BE24-412F-AB6F-82896ACBDC84}"/>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926D2DC9-0B13-4772-8A5F-3E9AF484E6FF}"/>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F04093A1-6B2C-4224-9E7F-643501F6A789}"/>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369179A2-5DE2-4AB8-AA1D-8F4CC6322CAA}"/>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9" name="n_1mainValue【児童館】&#10;一人当たり面積">
          <a:extLst>
            <a:ext uri="{FF2B5EF4-FFF2-40B4-BE49-F238E27FC236}">
              <a16:creationId xmlns:a16="http://schemas.microsoft.com/office/drawing/2014/main" id="{1C27D99D-00DF-4CE9-BFFB-BB459E7C941D}"/>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40" name="n_2mainValue【児童館】&#10;一人当たり面積">
          <a:extLst>
            <a:ext uri="{FF2B5EF4-FFF2-40B4-BE49-F238E27FC236}">
              <a16:creationId xmlns:a16="http://schemas.microsoft.com/office/drawing/2014/main" id="{41E457C6-1AAD-4DB3-898D-B54BAB964314}"/>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41" name="n_3mainValue【児童館】&#10;一人当たり面積">
          <a:extLst>
            <a:ext uri="{FF2B5EF4-FFF2-40B4-BE49-F238E27FC236}">
              <a16:creationId xmlns:a16="http://schemas.microsoft.com/office/drawing/2014/main" id="{B5A09389-65AA-431E-8700-BC14EA5B7DBC}"/>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42" name="n_4mainValue【児童館】&#10;一人当たり面積">
          <a:extLst>
            <a:ext uri="{FF2B5EF4-FFF2-40B4-BE49-F238E27FC236}">
              <a16:creationId xmlns:a16="http://schemas.microsoft.com/office/drawing/2014/main" id="{2D28FE11-4664-47C6-A40C-B37C2878B9C1}"/>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E7BB8162-95A0-4512-BC76-E48F12C63E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E50E7DD3-9704-4451-A1E7-6E525CBCBE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2B9A7CC3-36B6-4891-BC3A-C89A98F83ED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B0AE978-FFD5-4128-A928-A490BD0744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1A37C248-DD77-4248-9F44-2621CA0FCF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266B7602-31A9-4445-BAD5-92D1546554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97BDAF5D-A0A5-4A9D-ACA1-E187EF3EACD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B98B5A6C-501B-4A64-BFA8-6FE823CD687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3F72C892-2829-40BB-839E-8883A328A26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A5F47D69-032E-47CC-970D-5CA2CDE557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95BE42AB-8BBE-43E2-B3A9-9892C04CD9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660513EC-57E7-4CC4-88EC-C3C5D6C606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7955D5B9-13AF-4304-A24D-EC3D643779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F02C4087-6904-4157-9B0B-44D15F1FE5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C318EFE7-20A4-4E56-84BB-F218F67A35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552C72DC-EE73-417D-B077-BCE5CD8DBDD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5425E7B6-F87E-444D-9594-A015AFA791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BB2B9753-71CD-46D9-B881-1991BD399C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51317AB4-56D6-4BBF-9E44-036B3FD619C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有形固定資産減価償却率は、類似団体内平均値と比較して全般的に高い傾向にある。特に、有形固定資産減価償却率が高い施設は、「学校施設」であり、減価償却率が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％を超えている状態となっている。これは、そのほとんどが昭和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年代半ばから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代にかけて建設されており、施設の老朽化が進んでいることが要因として挙げられる。本市はこの状況を課題と捉え、学校整備事業を進めている。一方、有形固定資産減価償却率が類似団体内平均値と比較して低い施設は、「道路」である。道路については、市域の面積が小さく、道路の延長が短いことから改修費用負担が比較的少なく、順次改修を進められている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・幼稚園・保育所」は認定こども園にかかる整備</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を行ったこと等により令和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90.4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63.6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今後は、上記の大半の施設が築</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年以上を経過していることから、「交野市公共施設等総合管理計画」に基づき、施設の更新、統廃合、長寿命化等を計画的に行い、良質で持続可能な公共施設サービスが提供できるよう取り組んでいく。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1B48B3F-4807-4064-9F44-E734994C58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8F274F-7ADD-4CA8-9F5B-16B4981644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0FCE4E-A7B2-4F9B-8BCA-8A938B14D1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55F165-4C97-4513-BC4B-B437A6884F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B693E0-9922-4C63-9FAF-3D4BBBCF75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AE67B3-D2EC-4550-A06C-48ED40327C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A39A65-F4FA-4514-B64E-AA0C67B418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9D5653-14DB-4611-873D-F1F14EF6B1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0873ED-051A-49F6-A7BD-98327900C9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AC4AF6-643E-4F00-AC99-4FBCB1EAB7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35A843-CE95-45DF-9A40-2C4AE21D6C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61BBDC-CC6E-453B-AC2C-101F4900F64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F7F987-B8C2-451A-81E6-40EF52A544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DCB556-AAD1-4266-832E-ACD30C31DB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6136D6-7F91-400C-AB89-CA9B0AD385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F08918C-04B8-44FC-8107-5399A0EB5C3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92BFD0-E3F6-4346-A92D-9D03722B58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DE3840-F175-4881-B208-766F181C8A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956EF1-A2C6-434A-A6CB-3E4BD35538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91DB8E-8672-4A70-9253-21AF6837C3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B58FA9-DC3D-4187-85B3-5CCF9A8A0E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D7B7DC-A295-445D-8D1B-15DC8FFE9A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079417-B807-4B70-9128-9BC61AEE77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867EBE-057F-4CCB-A528-12AE72ADE5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435311-884B-4D62-951B-4BBCED7E3A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D88EEDC-42F8-4863-8895-6A9A6419FD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E34C1C0-EEFE-426E-ACB5-C94D7E6E8D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793FAE-73F8-49E8-AC2E-CE3D40439FD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6B32FD-4730-43F4-AB00-6B399AE974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60715A-F64F-4E57-AF69-B5101F66C5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02AB10-D19C-41E3-9040-81BC98AAB0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3551D4-967D-4513-AC5A-890D8BDA0F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53A0EB-1C1F-4832-9F1D-433E455EA5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BCC6BFA-4045-4140-9D96-CD753FF24D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D21F4D-32CC-4F3F-8A2C-0E233398BF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B01EA9-BD40-448B-BF28-D2F64106A2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F33203-04EF-49E8-B5BE-A725A992F2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411F6A-64AF-45DA-B948-E6D887712CE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0EB56C-68CE-4D4A-90B1-50A2CD5D16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14872B-21C5-4B0C-8752-F662971599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81EC51-AE91-4D4E-9D25-F52628996E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847737B-66A0-4295-A037-CAF66C5C78F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DEC3EA1-8349-4DBF-9682-3E52D130158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2E7D1D2-9719-479B-A761-194ACBA59D7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31B1C96-C47F-490B-AB84-A06B80EE11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ADC45B6-FD39-411D-8B0C-C58ED1D6302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DA09AD3-BA61-468C-9466-0A14F72DFD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EF269CA-5090-44A9-9814-4203AB54068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A3628BC-F009-4BB3-B82E-3B70A41A98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18B6259-33A1-4924-9D2D-144455FE40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599D8E9-1953-47DA-AAFE-4B4533B26F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B3D39B-C329-4EC5-864E-0899DFD34DC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AEE7A7-26F2-484F-BD12-6148B768DD3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6393F25-9FFF-4F8B-BE55-0CB589665A9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65DEB5-D299-4BFC-8BFC-0D5D721304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AD7C503-ECAE-4A9D-A49A-D5712B619B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C12EE763-6B89-4386-AB04-B098EDCAF1DB}"/>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F881EFC8-C722-4A99-922D-D4CB0DA62DD5}"/>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A33570F0-AACC-4659-AA9C-8D2A77B0BAE1}"/>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219EE4F0-A8B3-480A-997A-EBDFD7BDAF89}"/>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7CEA98FD-0340-4BA5-8908-FC94065A7469}"/>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42048654-A167-4C93-A4C1-0E930E6D8B4C}"/>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DA31F125-9CC8-43E1-9D07-72C763E342D3}"/>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4B4F7582-539D-4781-BEC8-F17A702B4051}"/>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A86FBAD1-F9DB-4CFB-AF41-29FD604B561A}"/>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BCEC9AB0-A45C-4DCD-9E9D-CF96C448A056}"/>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CC490983-C0FB-4BE1-9626-0A0AE4410C8C}"/>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9DA5FF-06C3-44B8-9E53-2B068F2BFE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A3CF0F-70FB-4DD1-BD69-DB3059C3F2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8CC0FC4-5468-4BBC-AEB7-EC2FA00602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EC53212-A8BE-4088-8C89-AD8195A03C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9F7622E-C8C7-4EDA-A7E1-CF985091E7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4173</xdr:rowOff>
    </xdr:from>
    <xdr:to>
      <xdr:col>24</xdr:col>
      <xdr:colOff>114300</xdr:colOff>
      <xdr:row>39</xdr:row>
      <xdr:rowOff>105773</xdr:rowOff>
    </xdr:to>
    <xdr:sp macro="" textlink="">
      <xdr:nvSpPr>
        <xdr:cNvPr id="74" name="楕円 73">
          <a:extLst>
            <a:ext uri="{FF2B5EF4-FFF2-40B4-BE49-F238E27FC236}">
              <a16:creationId xmlns:a16="http://schemas.microsoft.com/office/drawing/2014/main" id="{D575B8E5-2D1B-4D42-9E86-25B8D6C348A0}"/>
            </a:ext>
          </a:extLst>
        </xdr:cNvPr>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B3A452DB-C644-4F30-A76E-2F42E0F19934}"/>
            </a:ext>
          </a:extLst>
        </xdr:cNvPr>
        <xdr:cNvSpPr txBox="1"/>
      </xdr:nvSpPr>
      <xdr:spPr>
        <a:xfrm>
          <a:off x="46736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6" name="楕円 75">
          <a:extLst>
            <a:ext uri="{FF2B5EF4-FFF2-40B4-BE49-F238E27FC236}">
              <a16:creationId xmlns:a16="http://schemas.microsoft.com/office/drawing/2014/main" id="{497B63E2-F33C-4EF3-962A-3F5F3D90C4A4}"/>
            </a:ext>
          </a:extLst>
        </xdr:cNvPr>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76200</xdr:rowOff>
    </xdr:to>
    <xdr:cxnSp macro="">
      <xdr:nvCxnSpPr>
        <xdr:cNvPr id="77" name="直線コネクタ 76">
          <a:extLst>
            <a:ext uri="{FF2B5EF4-FFF2-40B4-BE49-F238E27FC236}">
              <a16:creationId xmlns:a16="http://schemas.microsoft.com/office/drawing/2014/main" id="{8CE5BCEB-124B-4E6C-9D81-FD6674A575AC}"/>
            </a:ext>
          </a:extLst>
        </xdr:cNvPr>
        <xdr:cNvCxnSpPr/>
      </xdr:nvCxnSpPr>
      <xdr:spPr>
        <a:xfrm flipV="1">
          <a:off x="3797300" y="67415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a:extLst>
            <a:ext uri="{FF2B5EF4-FFF2-40B4-BE49-F238E27FC236}">
              <a16:creationId xmlns:a16="http://schemas.microsoft.com/office/drawing/2014/main" id="{50E446BD-07D4-4A0C-ACF1-E1408E19F31D}"/>
            </a:ext>
          </a:extLst>
        </xdr:cNvPr>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76200</xdr:rowOff>
    </xdr:to>
    <xdr:cxnSp macro="">
      <xdr:nvCxnSpPr>
        <xdr:cNvPr id="79" name="直線コネクタ 78">
          <a:extLst>
            <a:ext uri="{FF2B5EF4-FFF2-40B4-BE49-F238E27FC236}">
              <a16:creationId xmlns:a16="http://schemas.microsoft.com/office/drawing/2014/main" id="{FF3EA15E-16E8-4AF4-ADB4-5A6B95828726}"/>
            </a:ext>
          </a:extLst>
        </xdr:cNvPr>
        <xdr:cNvCxnSpPr/>
      </xdr:nvCxnSpPr>
      <xdr:spPr>
        <a:xfrm>
          <a:off x="2908300" y="67219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54791</xdr:rowOff>
    </xdr:from>
    <xdr:to>
      <xdr:col>10</xdr:col>
      <xdr:colOff>165100</xdr:colOff>
      <xdr:row>39</xdr:row>
      <xdr:rowOff>156391</xdr:rowOff>
    </xdr:to>
    <xdr:sp macro="" textlink="">
      <xdr:nvSpPr>
        <xdr:cNvPr id="80" name="楕円 79">
          <a:extLst>
            <a:ext uri="{FF2B5EF4-FFF2-40B4-BE49-F238E27FC236}">
              <a16:creationId xmlns:a16="http://schemas.microsoft.com/office/drawing/2014/main" id="{E6F26633-7927-4158-854C-193B5EF9948C}"/>
            </a:ext>
          </a:extLst>
        </xdr:cNvPr>
        <xdr:cNvSpPr/>
      </xdr:nvSpPr>
      <xdr:spPr>
        <a:xfrm>
          <a:off x="1968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105591</xdr:rowOff>
    </xdr:to>
    <xdr:cxnSp macro="">
      <xdr:nvCxnSpPr>
        <xdr:cNvPr id="81" name="直線コネクタ 80">
          <a:extLst>
            <a:ext uri="{FF2B5EF4-FFF2-40B4-BE49-F238E27FC236}">
              <a16:creationId xmlns:a16="http://schemas.microsoft.com/office/drawing/2014/main" id="{C39C9F86-35C2-4ED9-9BA3-0E228FDBCDFA}"/>
            </a:ext>
          </a:extLst>
        </xdr:cNvPr>
        <xdr:cNvCxnSpPr/>
      </xdr:nvCxnSpPr>
      <xdr:spPr>
        <a:xfrm flipV="1">
          <a:off x="2019300" y="672192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157662</xdr:rowOff>
    </xdr:from>
    <xdr:to>
      <xdr:col>6</xdr:col>
      <xdr:colOff>38100</xdr:colOff>
      <xdr:row>39</xdr:row>
      <xdr:rowOff>87812</xdr:rowOff>
    </xdr:to>
    <xdr:sp macro="" textlink="">
      <xdr:nvSpPr>
        <xdr:cNvPr id="82" name="楕円 81">
          <a:extLst>
            <a:ext uri="{FF2B5EF4-FFF2-40B4-BE49-F238E27FC236}">
              <a16:creationId xmlns:a16="http://schemas.microsoft.com/office/drawing/2014/main" id="{BE38AB57-0F46-477A-B5F7-34C67333A8D8}"/>
            </a:ext>
          </a:extLst>
        </xdr:cNvPr>
        <xdr:cNvSpPr/>
      </xdr:nvSpPr>
      <xdr:spPr>
        <a:xfrm>
          <a:off x="1079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37012</xdr:rowOff>
    </xdr:from>
    <xdr:to>
      <xdr:col>10</xdr:col>
      <xdr:colOff>114300</xdr:colOff>
      <xdr:row>39</xdr:row>
      <xdr:rowOff>105591</xdr:rowOff>
    </xdr:to>
    <xdr:cxnSp macro="">
      <xdr:nvCxnSpPr>
        <xdr:cNvPr id="83" name="直線コネクタ 82">
          <a:extLst>
            <a:ext uri="{FF2B5EF4-FFF2-40B4-BE49-F238E27FC236}">
              <a16:creationId xmlns:a16="http://schemas.microsoft.com/office/drawing/2014/main" id="{D2E909B9-0C2C-46E8-98C5-95888719AA17}"/>
            </a:ext>
          </a:extLst>
        </xdr:cNvPr>
        <xdr:cNvCxnSpPr/>
      </xdr:nvCxnSpPr>
      <xdr:spPr>
        <a:xfrm>
          <a:off x="1130300" y="672356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E46B09C8-E4B0-46D3-B2EF-B688A6AF20B2}"/>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8A2A7FBD-F712-4C31-9762-6FC2077F2013}"/>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1C17FAFA-2504-452B-89DE-AC614DA0CD91}"/>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2F445F7C-BAAF-41CC-8EED-5C40C780E648}"/>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385E873D-B916-4028-A695-9C50814F36FC}"/>
            </a:ext>
          </a:extLst>
        </xdr:cNvPr>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図書館】&#10;有形固定資産減価償却率">
          <a:extLst>
            <a:ext uri="{FF2B5EF4-FFF2-40B4-BE49-F238E27FC236}">
              <a16:creationId xmlns:a16="http://schemas.microsoft.com/office/drawing/2014/main" id="{E5DEE2CD-3567-4BB5-9F2D-6EDB54497D7D}"/>
            </a:ext>
          </a:extLst>
        </xdr:cNvPr>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147518</xdr:rowOff>
    </xdr:from>
    <xdr:ext cx="405111" cy="259045"/>
    <xdr:sp macro="" textlink="">
      <xdr:nvSpPr>
        <xdr:cNvPr id="90" name="n_3mainValue【図書館】&#10;有形固定資産減価償却率">
          <a:extLst>
            <a:ext uri="{FF2B5EF4-FFF2-40B4-BE49-F238E27FC236}">
              <a16:creationId xmlns:a16="http://schemas.microsoft.com/office/drawing/2014/main" id="{DBA81E33-52ED-40C4-8469-864ACFD53AAE}"/>
            </a:ext>
          </a:extLst>
        </xdr:cNvPr>
        <xdr:cNvSpPr txBox="1"/>
      </xdr:nvSpPr>
      <xdr:spPr>
        <a:xfrm>
          <a:off x="1816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78939</xdr:rowOff>
    </xdr:from>
    <xdr:ext cx="405111" cy="259045"/>
    <xdr:sp macro="" textlink="">
      <xdr:nvSpPr>
        <xdr:cNvPr id="91" name="n_4mainValue【図書館】&#10;有形固定資産減価償却率">
          <a:extLst>
            <a:ext uri="{FF2B5EF4-FFF2-40B4-BE49-F238E27FC236}">
              <a16:creationId xmlns:a16="http://schemas.microsoft.com/office/drawing/2014/main" id="{99910FBF-E63D-4FFF-BB0E-50FAE015240F}"/>
            </a:ext>
          </a:extLst>
        </xdr:cNvPr>
        <xdr:cNvSpPr txBox="1"/>
      </xdr:nvSpPr>
      <xdr:spPr>
        <a:xfrm>
          <a:off x="927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33454F6-2507-4EBA-820A-4B3EC8A0C0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61A9F08-4F53-44B2-876E-166F520687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A1942E7-8307-48A7-9915-80221E21A6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9E6CE60-BA3B-45D4-8CD4-27A4C4CE1A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ADC62DE-34F0-46CB-BA3F-069A51AC56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1159F0-81F9-46F8-B0AC-CAFF83C972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35ECE35-635F-4AB2-A9DE-7C0FCA709F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68FD8FF-7D95-48CA-A48B-364FF904A7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3A91326-33AD-4040-8CD5-CFCD643C99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61ECF05-199B-46BF-8EB4-8263880C60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9A1804C-2164-4407-95C6-056867D5A26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6930370-3ED1-4DA4-B0A6-C7FD9739B59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0FC063C-C1D6-4CA6-BDBB-F9AC0BA5724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86D4ECD7-2FBD-46CD-8344-F81197710BB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9E287A9-A0A4-496B-B312-075494A2CD8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DF6D36E4-8EC4-4968-AFC2-9D69DD16A12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E66AA135-5619-461A-988D-FBECA731A72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2B7E5F7D-7936-46AB-A557-A1C13C708F5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5C7F1F9-E7F0-4D28-A54A-0ACDF40236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137194E-A073-4D8C-A0C5-189D580753C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AC0D4F9-A085-47B6-98D6-49FE073F92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7CA1A7C0-F2A9-4C87-9D84-896656BAAA45}"/>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D5F195A0-4365-4187-A9F0-BA1A1C420B8A}"/>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2512D53-B48F-4B6F-9093-AE48F9B60E3E}"/>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69360E8-2D9C-4F5F-BC21-43398200B937}"/>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1F9261B5-D5B0-4F09-BC98-EC8B03FC188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909831F9-5AAC-4B69-BB83-C40D8D1C5FE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29CAAEE9-EE60-49A4-AC09-74467D2C5524}"/>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9B3181EB-19E0-485B-8E2B-A6B3EE06050C}"/>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6F3B09F1-06EB-4529-B700-9BA50FE1C5A7}"/>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EC35B24F-9CC6-4DC8-8787-9B347D480D97}"/>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BEAAB097-B527-4382-9B56-2EA22BA7C538}"/>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6E6FA5F-62D1-46D4-B88E-EA88C0CB6CA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BD43A97-4D26-4A23-BA45-8536DE72D7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D0F43F4-0F12-4678-B252-AF55C18E4D3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6CA11FF-1F57-4F6F-96BE-7AF5BEF7DC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9A671C-9682-4BF2-8398-9E519A8893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23114</xdr:rowOff>
    </xdr:from>
    <xdr:to>
      <xdr:col>55</xdr:col>
      <xdr:colOff>50800</xdr:colOff>
      <xdr:row>41</xdr:row>
      <xdr:rowOff>124714</xdr:rowOff>
    </xdr:to>
    <xdr:sp macro="" textlink="">
      <xdr:nvSpPr>
        <xdr:cNvPr id="129" name="楕円 128">
          <a:extLst>
            <a:ext uri="{FF2B5EF4-FFF2-40B4-BE49-F238E27FC236}">
              <a16:creationId xmlns:a16="http://schemas.microsoft.com/office/drawing/2014/main" id="{AEA2AE98-5787-42C5-BB41-1141AC8452A5}"/>
            </a:ext>
          </a:extLst>
        </xdr:cNvPr>
        <xdr:cNvSpPr/>
      </xdr:nvSpPr>
      <xdr:spPr>
        <a:xfrm>
          <a:off x="10426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109491</xdr:rowOff>
    </xdr:from>
    <xdr:ext cx="469744" cy="259045"/>
    <xdr:sp macro="" textlink="">
      <xdr:nvSpPr>
        <xdr:cNvPr id="130" name="【図書館】&#10;一人当たり面積該当値テキスト">
          <a:extLst>
            <a:ext uri="{FF2B5EF4-FFF2-40B4-BE49-F238E27FC236}">
              <a16:creationId xmlns:a16="http://schemas.microsoft.com/office/drawing/2014/main" id="{5774D55F-2117-4FA3-9443-B7C079778D1E}"/>
            </a:ext>
          </a:extLst>
        </xdr:cNvPr>
        <xdr:cNvSpPr txBox="1"/>
      </xdr:nvSpPr>
      <xdr:spPr>
        <a:xfrm>
          <a:off x="10515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23114</xdr:rowOff>
    </xdr:from>
    <xdr:to>
      <xdr:col>50</xdr:col>
      <xdr:colOff>165100</xdr:colOff>
      <xdr:row>41</xdr:row>
      <xdr:rowOff>124714</xdr:rowOff>
    </xdr:to>
    <xdr:sp macro="" textlink="">
      <xdr:nvSpPr>
        <xdr:cNvPr id="131" name="楕円 130">
          <a:extLst>
            <a:ext uri="{FF2B5EF4-FFF2-40B4-BE49-F238E27FC236}">
              <a16:creationId xmlns:a16="http://schemas.microsoft.com/office/drawing/2014/main" id="{CB9A5943-5916-40A6-9F7C-69C8DFCE8980}"/>
            </a:ext>
          </a:extLst>
        </xdr:cNvPr>
        <xdr:cNvSpPr/>
      </xdr:nvSpPr>
      <xdr:spPr>
        <a:xfrm>
          <a:off x="9588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73914</xdr:rowOff>
    </xdr:from>
    <xdr:to>
      <xdr:col>55</xdr:col>
      <xdr:colOff>0</xdr:colOff>
      <xdr:row>41</xdr:row>
      <xdr:rowOff>73914</xdr:rowOff>
    </xdr:to>
    <xdr:cxnSp macro="">
      <xdr:nvCxnSpPr>
        <xdr:cNvPr id="132" name="直線コネクタ 131">
          <a:extLst>
            <a:ext uri="{FF2B5EF4-FFF2-40B4-BE49-F238E27FC236}">
              <a16:creationId xmlns:a16="http://schemas.microsoft.com/office/drawing/2014/main" id="{B5B1428C-E14A-4679-81F3-F58AE78EDC91}"/>
            </a:ext>
          </a:extLst>
        </xdr:cNvPr>
        <xdr:cNvCxnSpPr/>
      </xdr:nvCxnSpPr>
      <xdr:spPr>
        <a:xfrm>
          <a:off x="9639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157988</xdr:rowOff>
    </xdr:from>
    <xdr:to>
      <xdr:col>46</xdr:col>
      <xdr:colOff>38100</xdr:colOff>
      <xdr:row>41</xdr:row>
      <xdr:rowOff>88138</xdr:rowOff>
    </xdr:to>
    <xdr:sp macro="" textlink="">
      <xdr:nvSpPr>
        <xdr:cNvPr id="133" name="楕円 132">
          <a:extLst>
            <a:ext uri="{FF2B5EF4-FFF2-40B4-BE49-F238E27FC236}">
              <a16:creationId xmlns:a16="http://schemas.microsoft.com/office/drawing/2014/main" id="{5631790A-3822-4440-893B-0EE89403B416}"/>
            </a:ext>
          </a:extLst>
        </xdr:cNvPr>
        <xdr:cNvSpPr/>
      </xdr:nvSpPr>
      <xdr:spPr>
        <a:xfrm>
          <a:off x="8699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37338</xdr:rowOff>
    </xdr:from>
    <xdr:to>
      <xdr:col>50</xdr:col>
      <xdr:colOff>114300</xdr:colOff>
      <xdr:row>41</xdr:row>
      <xdr:rowOff>73914</xdr:rowOff>
    </xdr:to>
    <xdr:cxnSp macro="">
      <xdr:nvCxnSpPr>
        <xdr:cNvPr id="134" name="直線コネクタ 133">
          <a:extLst>
            <a:ext uri="{FF2B5EF4-FFF2-40B4-BE49-F238E27FC236}">
              <a16:creationId xmlns:a16="http://schemas.microsoft.com/office/drawing/2014/main" id="{867E0CFD-5F87-4095-A1D1-A70BBA33F9DD}"/>
            </a:ext>
          </a:extLst>
        </xdr:cNvPr>
        <xdr:cNvCxnSpPr/>
      </xdr:nvCxnSpPr>
      <xdr:spPr>
        <a:xfrm>
          <a:off x="8750300" y="7066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a:extLst>
            <a:ext uri="{FF2B5EF4-FFF2-40B4-BE49-F238E27FC236}">
              <a16:creationId xmlns:a16="http://schemas.microsoft.com/office/drawing/2014/main" id="{D66AC18C-7566-4D3F-964B-9E1B3F42F5A2}"/>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37338</xdr:rowOff>
    </xdr:from>
    <xdr:to>
      <xdr:col>45</xdr:col>
      <xdr:colOff>177800</xdr:colOff>
      <xdr:row>41</xdr:row>
      <xdr:rowOff>41910</xdr:rowOff>
    </xdr:to>
    <xdr:cxnSp macro="">
      <xdr:nvCxnSpPr>
        <xdr:cNvPr id="136" name="直線コネクタ 135">
          <a:extLst>
            <a:ext uri="{FF2B5EF4-FFF2-40B4-BE49-F238E27FC236}">
              <a16:creationId xmlns:a16="http://schemas.microsoft.com/office/drawing/2014/main" id="{4A3457BC-C5F1-4322-97CF-0C35F589032D}"/>
            </a:ext>
          </a:extLst>
        </xdr:cNvPr>
        <xdr:cNvCxnSpPr/>
      </xdr:nvCxnSpPr>
      <xdr:spPr>
        <a:xfrm flipV="1">
          <a:off x="7861300" y="706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xdr:rowOff>
    </xdr:from>
    <xdr:to>
      <xdr:col>36</xdr:col>
      <xdr:colOff>165100</xdr:colOff>
      <xdr:row>41</xdr:row>
      <xdr:rowOff>101854</xdr:rowOff>
    </xdr:to>
    <xdr:sp macro="" textlink="">
      <xdr:nvSpPr>
        <xdr:cNvPr id="137" name="楕円 136">
          <a:extLst>
            <a:ext uri="{FF2B5EF4-FFF2-40B4-BE49-F238E27FC236}">
              <a16:creationId xmlns:a16="http://schemas.microsoft.com/office/drawing/2014/main" id="{04E38B43-1420-481A-A28C-7567123AEFD0}"/>
            </a:ext>
          </a:extLst>
        </xdr:cNvPr>
        <xdr:cNvSpPr/>
      </xdr:nvSpPr>
      <xdr:spPr>
        <a:xfrm>
          <a:off x="6921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51054</xdr:rowOff>
    </xdr:to>
    <xdr:cxnSp macro="">
      <xdr:nvCxnSpPr>
        <xdr:cNvPr id="138" name="直線コネクタ 137">
          <a:extLst>
            <a:ext uri="{FF2B5EF4-FFF2-40B4-BE49-F238E27FC236}">
              <a16:creationId xmlns:a16="http://schemas.microsoft.com/office/drawing/2014/main" id="{4CFF276E-5A6D-47D1-A8FD-CAD7018928B8}"/>
            </a:ext>
          </a:extLst>
        </xdr:cNvPr>
        <xdr:cNvCxnSpPr/>
      </xdr:nvCxnSpPr>
      <xdr:spPr>
        <a:xfrm flipV="1">
          <a:off x="6972300" y="7071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73189CD5-1E91-44E3-81EB-76D966239DCB}"/>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E2442CCB-E044-4B20-B76A-2F3FE602D393}"/>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107C7D88-19AC-46FC-8036-E0E7F97EF48C}"/>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51A5FB6C-C69A-44D1-AC4B-5EE16D43E2A7}"/>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115841</xdr:rowOff>
    </xdr:from>
    <xdr:ext cx="469744" cy="259045"/>
    <xdr:sp macro="" textlink="">
      <xdr:nvSpPr>
        <xdr:cNvPr id="143" name="n_1mainValue【図書館】&#10;一人当たり面積">
          <a:extLst>
            <a:ext uri="{FF2B5EF4-FFF2-40B4-BE49-F238E27FC236}">
              <a16:creationId xmlns:a16="http://schemas.microsoft.com/office/drawing/2014/main" id="{991AB4D1-9953-4391-A3A5-33161A3918C4}"/>
            </a:ext>
          </a:extLst>
        </xdr:cNvPr>
        <xdr:cNvSpPr txBox="1"/>
      </xdr:nvSpPr>
      <xdr:spPr>
        <a:xfrm>
          <a:off x="9391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79265</xdr:rowOff>
    </xdr:from>
    <xdr:ext cx="469744" cy="259045"/>
    <xdr:sp macro="" textlink="">
      <xdr:nvSpPr>
        <xdr:cNvPr id="144" name="n_2mainValue【図書館】&#10;一人当たり面積">
          <a:extLst>
            <a:ext uri="{FF2B5EF4-FFF2-40B4-BE49-F238E27FC236}">
              <a16:creationId xmlns:a16="http://schemas.microsoft.com/office/drawing/2014/main" id="{0DABA927-4099-43C3-9186-12C8C69C5B82}"/>
            </a:ext>
          </a:extLst>
        </xdr:cNvPr>
        <xdr:cNvSpPr txBox="1"/>
      </xdr:nvSpPr>
      <xdr:spPr>
        <a:xfrm>
          <a:off x="8515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a:extLst>
            <a:ext uri="{FF2B5EF4-FFF2-40B4-BE49-F238E27FC236}">
              <a16:creationId xmlns:a16="http://schemas.microsoft.com/office/drawing/2014/main" id="{3FB40C5D-B7CD-44F5-A5A7-BA78B46C2764}"/>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92981</xdr:rowOff>
    </xdr:from>
    <xdr:ext cx="469744" cy="259045"/>
    <xdr:sp macro="" textlink="">
      <xdr:nvSpPr>
        <xdr:cNvPr id="146" name="n_4mainValue【図書館】&#10;一人当たり面積">
          <a:extLst>
            <a:ext uri="{FF2B5EF4-FFF2-40B4-BE49-F238E27FC236}">
              <a16:creationId xmlns:a16="http://schemas.microsoft.com/office/drawing/2014/main" id="{85C71FB2-8A04-4FC1-B895-46E812B6FD6A}"/>
            </a:ext>
          </a:extLst>
        </xdr:cNvPr>
        <xdr:cNvSpPr txBox="1"/>
      </xdr:nvSpPr>
      <xdr:spPr>
        <a:xfrm>
          <a:off x="6737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5C2B50A-8960-42C3-9913-48AA0EDA38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0C00660-8A4A-4B0F-824C-098411537D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2B8F9AC-1241-43C6-A36E-D317C5C53C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6781F5A-06A1-41C6-B14C-17B475ABD81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EEFF79C-E511-4DAC-B736-19D34717B8C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3645266-5533-4A3F-961C-26589CAD88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B60CB47-5E22-4B21-BBD6-9A6B5CF6AD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95979AF-427E-4CB4-AF31-A1A4A41B0E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187585B-A00C-48FD-90C9-AA718A33A6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F650ADE-E326-4545-BF6A-00BAF3E38D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989BD4C-1571-47C1-9F9B-6E048E4D9E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5965B67-95CD-4D34-90B5-94E4896B7EA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EA64A80-48CC-496B-A02A-666D439642C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2EF9954-B6EE-4C83-B43D-EFCFAE317E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2A3563CE-2D2C-4FBF-81E8-5E99DDD2B1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A2D9403-F382-4D51-BEFE-57B726AF101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C787A89-2230-44AB-94C5-8CCAF168718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39042A3-E33E-4CBC-BE53-4402A10C6A4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D9F0BC3-5F77-4588-A421-B39DD2E8928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8974C04D-9577-4934-8EBE-BD70DACB5EB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716572F-EB15-4ACC-9063-57D734808D5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48260F9-9BA5-47C5-87B6-E8F8A1E1C3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CE4D035-611E-4789-9B99-7C31F8CDF7E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C946DCA2-7414-4283-A1FD-26F87A105B7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5C7F1188-51BC-4C2A-8705-C272C1E06624}"/>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7F622914-D79D-4A35-9567-50455E471E7A}"/>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C1183F27-59AE-4DC8-A6EE-8ED73EA86FA7}"/>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8D7628D-9D34-4783-B219-6A711AE26C81}"/>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19C2541-9839-476C-931B-7095DA4CF739}"/>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F9CA1CF-8A12-4487-B537-B0C7327B1766}"/>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6693233B-69B2-44BB-908A-44E5B8B4780A}"/>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9AF2F71C-F27F-4964-A178-79C3BC3F613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B73747D7-2D4E-40F7-9989-7CF09CF23777}"/>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9FA40D60-07D8-4C62-8E6E-670F9686ED22}"/>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8E4C3B1D-D808-42DE-898D-4E0A81FCF3EB}"/>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6B5D362-2A3D-4B65-9682-88EEF264A2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19C7C21-BA40-4EBE-BD4E-1B5B06564A8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00C265-A88C-4CBA-9E50-A0F609CF9B7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CFA487-EB5C-419F-AB77-078B48A627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13D58F-6602-409C-BAC0-D903C44209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187" name="楕円 186">
          <a:extLst>
            <a:ext uri="{FF2B5EF4-FFF2-40B4-BE49-F238E27FC236}">
              <a16:creationId xmlns:a16="http://schemas.microsoft.com/office/drawing/2014/main" id="{DAE7BF0B-D804-4A32-9D11-D9A73DEA33C4}"/>
            </a:ext>
          </a:extLst>
        </xdr:cNvPr>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82567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F36F576-F85B-4FB4-960B-63988ACCCAF3}"/>
            </a:ext>
          </a:extLst>
        </xdr:cNvPr>
        <xdr:cNvSpPr txBox="1"/>
      </xdr:nvSpPr>
      <xdr:spPr>
        <a:xfrm>
          <a:off x="4673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89" name="楕円 188">
          <a:extLst>
            <a:ext uri="{FF2B5EF4-FFF2-40B4-BE49-F238E27FC236}">
              <a16:creationId xmlns:a16="http://schemas.microsoft.com/office/drawing/2014/main" id="{731B38E7-9C35-4955-BBC2-0E47B51D960C}"/>
            </a:ext>
          </a:extLst>
        </xdr:cNvPr>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110490</xdr:rowOff>
    </xdr:to>
    <xdr:cxnSp macro="">
      <xdr:nvCxnSpPr>
        <xdr:cNvPr id="190" name="直線コネクタ 189">
          <a:extLst>
            <a:ext uri="{FF2B5EF4-FFF2-40B4-BE49-F238E27FC236}">
              <a16:creationId xmlns:a16="http://schemas.microsoft.com/office/drawing/2014/main" id="{6CA66B7C-6B31-4C7E-BC99-F2B128FB9D85}"/>
            </a:ext>
          </a:extLst>
        </xdr:cNvPr>
        <xdr:cNvCxnSpPr/>
      </xdr:nvCxnSpPr>
      <xdr:spPr>
        <a:xfrm>
          <a:off x="3797300" y="10191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91" name="楕円 190">
          <a:extLst>
            <a:ext uri="{FF2B5EF4-FFF2-40B4-BE49-F238E27FC236}">
              <a16:creationId xmlns:a16="http://schemas.microsoft.com/office/drawing/2014/main" id="{B2980824-2DE6-4756-9F27-56853A46B728}"/>
            </a:ext>
          </a:extLst>
        </xdr:cNvPr>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81915</xdr:rowOff>
    </xdr:to>
    <xdr:cxnSp macro="">
      <xdr:nvCxnSpPr>
        <xdr:cNvPr id="192" name="直線コネクタ 191">
          <a:extLst>
            <a:ext uri="{FF2B5EF4-FFF2-40B4-BE49-F238E27FC236}">
              <a16:creationId xmlns:a16="http://schemas.microsoft.com/office/drawing/2014/main" id="{EF9A868E-445A-4E05-AE28-4816E161279A}"/>
            </a:ext>
          </a:extLst>
        </xdr:cNvPr>
        <xdr:cNvCxnSpPr/>
      </xdr:nvCxnSpPr>
      <xdr:spPr>
        <a:xfrm flipV="1">
          <a:off x="2908300" y="10191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168275</xdr:rowOff>
    </xdr:from>
    <xdr:to>
      <xdr:col>10</xdr:col>
      <xdr:colOff>165100</xdr:colOff>
      <xdr:row>59</xdr:row>
      <xdr:rowOff>98425</xdr:rowOff>
    </xdr:to>
    <xdr:sp macro="" textlink="">
      <xdr:nvSpPr>
        <xdr:cNvPr id="193" name="楕円 192">
          <a:extLst>
            <a:ext uri="{FF2B5EF4-FFF2-40B4-BE49-F238E27FC236}">
              <a16:creationId xmlns:a16="http://schemas.microsoft.com/office/drawing/2014/main" id="{F6794B31-4041-44C2-B9CB-76840A4BE7C6}"/>
            </a:ext>
          </a:extLst>
        </xdr:cNvPr>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47625</xdr:rowOff>
    </xdr:from>
    <xdr:to>
      <xdr:col>15</xdr:col>
      <xdr:colOff>50800</xdr:colOff>
      <xdr:row>59</xdr:row>
      <xdr:rowOff>81915</xdr:rowOff>
    </xdr:to>
    <xdr:cxnSp macro="">
      <xdr:nvCxnSpPr>
        <xdr:cNvPr id="194" name="直線コネクタ 193">
          <a:extLst>
            <a:ext uri="{FF2B5EF4-FFF2-40B4-BE49-F238E27FC236}">
              <a16:creationId xmlns:a16="http://schemas.microsoft.com/office/drawing/2014/main" id="{3CC9321D-64E8-4B1E-B1BC-4C63B942C6D9}"/>
            </a:ext>
          </a:extLst>
        </xdr:cNvPr>
        <xdr:cNvCxnSpPr/>
      </xdr:nvCxnSpPr>
      <xdr:spPr>
        <a:xfrm>
          <a:off x="2019300" y="10163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5" name="楕円 194">
          <a:extLst>
            <a:ext uri="{FF2B5EF4-FFF2-40B4-BE49-F238E27FC236}">
              <a16:creationId xmlns:a16="http://schemas.microsoft.com/office/drawing/2014/main" id="{2559D093-B113-42DB-8DD8-800915477DDB}"/>
            </a:ext>
          </a:extLst>
        </xdr:cNvPr>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47625</xdr:rowOff>
    </xdr:from>
    <xdr:to>
      <xdr:col>10</xdr:col>
      <xdr:colOff>114300</xdr:colOff>
      <xdr:row>59</xdr:row>
      <xdr:rowOff>127635</xdr:rowOff>
    </xdr:to>
    <xdr:cxnSp macro="">
      <xdr:nvCxnSpPr>
        <xdr:cNvPr id="196" name="直線コネクタ 195">
          <a:extLst>
            <a:ext uri="{FF2B5EF4-FFF2-40B4-BE49-F238E27FC236}">
              <a16:creationId xmlns:a16="http://schemas.microsoft.com/office/drawing/2014/main" id="{7A18B841-1937-49DD-A52B-9B237E9089D6}"/>
            </a:ext>
          </a:extLst>
        </xdr:cNvPr>
        <xdr:cNvCxnSpPr/>
      </xdr:nvCxnSpPr>
      <xdr:spPr>
        <a:xfrm flipV="1">
          <a:off x="1130300" y="101631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645D5BB4-DBA5-40C8-A155-E7EFC05DE31F}"/>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2A1ACFA4-B360-422F-831B-9AD70AB08899}"/>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a:extLst>
            <a:ext uri="{FF2B5EF4-FFF2-40B4-BE49-F238E27FC236}">
              <a16:creationId xmlns:a16="http://schemas.microsoft.com/office/drawing/2014/main" id="{6ABE563E-5F90-4B02-8C21-47E9C97149B5}"/>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a:extLst>
            <a:ext uri="{FF2B5EF4-FFF2-40B4-BE49-F238E27FC236}">
              <a16:creationId xmlns:a16="http://schemas.microsoft.com/office/drawing/2014/main" id="{D8C97AFC-2ABC-476C-99E6-09D2CB60A898}"/>
            </a:ext>
          </a:extLst>
        </xdr:cNvPr>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201" name="n_1mainValue【体育館・プール】&#10;有形固定資産減価償却率">
          <a:extLst>
            <a:ext uri="{FF2B5EF4-FFF2-40B4-BE49-F238E27FC236}">
              <a16:creationId xmlns:a16="http://schemas.microsoft.com/office/drawing/2014/main" id="{81900965-17AF-4C50-9D4A-4C780FAB37FF}"/>
            </a:ext>
          </a:extLst>
        </xdr:cNvPr>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202" name="n_2mainValue【体育館・プール】&#10;有形固定資産減価償却率">
          <a:extLst>
            <a:ext uri="{FF2B5EF4-FFF2-40B4-BE49-F238E27FC236}">
              <a16:creationId xmlns:a16="http://schemas.microsoft.com/office/drawing/2014/main" id="{8A86A972-3E95-407F-A14F-B52895F59D10}"/>
            </a:ext>
          </a:extLst>
        </xdr:cNvPr>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203" name="n_3mainValue【体育館・プール】&#10;有形固定資産減価償却率">
          <a:extLst>
            <a:ext uri="{FF2B5EF4-FFF2-40B4-BE49-F238E27FC236}">
              <a16:creationId xmlns:a16="http://schemas.microsoft.com/office/drawing/2014/main" id="{A976CC1F-F5E7-46D9-8F67-E246B65125C2}"/>
            </a:ext>
          </a:extLst>
        </xdr:cNvPr>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5A35074A-0697-4334-B4D1-431E23225F04}"/>
            </a:ext>
          </a:extLst>
        </xdr:cNvPr>
        <xdr:cNvSpPr txBox="1"/>
      </xdr:nvSpPr>
      <xdr:spPr>
        <a:xfrm>
          <a:off x="927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98CCCF-FF30-4ADD-907F-E4023ADE22F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6C74F9-B9FE-4D93-B311-68CD5E5DAA4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E1E6196-1C16-419A-9E12-44B341F80A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54CD4B8-26E0-41CE-A219-9E7C026F146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6E9E6AE-FD7F-4DDE-B629-41A4D0A7CF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B94576B-75E1-428D-B56A-9F2E189F44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83F6C1F-5AAA-42AA-A27F-04D36C9649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AEE9E14-AF0B-498F-BFCB-3E6EF875C7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FF9E48B-9BD6-4214-82A3-38529DF599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C01BFFE-1D7A-4148-AE29-895C6437B7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7921DAD-962B-4A41-AA5F-DD762C9C20D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DEF83CCE-032F-404E-9CA0-4F964FE2CC6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9FFB340-EE48-4E77-A078-BD9708B058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A99A4467-F283-4263-A19D-959E4865D2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347CABE-EFFF-4FE4-A0A3-14391EF244E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870809E-A2FA-4C4D-B406-11723AFE35D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C163DE8-827B-4544-9BE0-9AFB0615568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86FB5B43-28F4-4CBE-8C01-BC2C3057DB5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9EC4069F-6285-420B-A258-3C04398EE33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443247F6-BA06-418D-9A96-3C99C5ACB50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3AC2C37-A859-481D-AAA5-E1CD94AA30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C0A21E3-37ED-471D-A193-61A411DCD92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4606637-934C-4329-9FFB-5A146DA3C8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B8668329-D5CE-4B14-846D-1D9794ADE51E}"/>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CA5CF210-F399-4277-B97C-E12AE7784DAD}"/>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EF2E0AA9-2A02-4DC4-A815-D57CC4635B9C}"/>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3D95926F-7A16-4AD9-A68F-EB95833EE116}"/>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8BD37E39-8E09-4746-AD7C-8619529FDDCD}"/>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BA4C2B45-FA62-4656-9B1D-197961A1CDCC}"/>
            </a:ext>
          </a:extLst>
        </xdr:cNvPr>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BAA42BAF-3107-46C8-A5EA-A49F3422411B}"/>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4296F85E-79DD-493B-A148-9E85B38B66CC}"/>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332FC454-18CF-480F-8877-7EC4CA1E5D8A}"/>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957758F9-CD37-4688-817F-2B23B94512D8}"/>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DE7315A6-F597-4574-B9FF-675240E2FB6B}"/>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D141B1E-00AF-4916-AA98-C8C79A6235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2F1887A-BA73-42E2-B8CE-051B8D1DEA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7EFDB28-15B2-4621-8336-0F055D344E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ADF904-E259-461E-BD34-F32ABBB59A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318389C-6068-4CB0-B9D6-F93C8BA9BA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103886</xdr:rowOff>
    </xdr:from>
    <xdr:to>
      <xdr:col>55</xdr:col>
      <xdr:colOff>50800</xdr:colOff>
      <xdr:row>64</xdr:row>
      <xdr:rowOff>34036</xdr:rowOff>
    </xdr:to>
    <xdr:sp macro="" textlink="">
      <xdr:nvSpPr>
        <xdr:cNvPr id="244" name="楕円 243">
          <a:extLst>
            <a:ext uri="{FF2B5EF4-FFF2-40B4-BE49-F238E27FC236}">
              <a16:creationId xmlns:a16="http://schemas.microsoft.com/office/drawing/2014/main" id="{0DB5C40D-52F1-4DAB-894C-74C192312D84}"/>
            </a:ext>
          </a:extLst>
        </xdr:cNvPr>
        <xdr:cNvSpPr/>
      </xdr:nvSpPr>
      <xdr:spPr>
        <a:xfrm>
          <a:off x="104267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63263</xdr:rowOff>
    </xdr:from>
    <xdr:ext cx="469744" cy="259045"/>
    <xdr:sp macro="" textlink="">
      <xdr:nvSpPr>
        <xdr:cNvPr id="245" name="【体育館・プール】&#10;一人当たり面積該当値テキスト">
          <a:extLst>
            <a:ext uri="{FF2B5EF4-FFF2-40B4-BE49-F238E27FC236}">
              <a16:creationId xmlns:a16="http://schemas.microsoft.com/office/drawing/2014/main" id="{C7C8D871-9BF1-4872-BB12-4C314B8D2C9F}"/>
            </a:ext>
          </a:extLst>
        </xdr:cNvPr>
        <xdr:cNvSpPr txBox="1"/>
      </xdr:nvSpPr>
      <xdr:spPr>
        <a:xfrm>
          <a:off x="10515600"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103886</xdr:rowOff>
    </xdr:from>
    <xdr:to>
      <xdr:col>50</xdr:col>
      <xdr:colOff>165100</xdr:colOff>
      <xdr:row>64</xdr:row>
      <xdr:rowOff>34036</xdr:rowOff>
    </xdr:to>
    <xdr:sp macro="" textlink="">
      <xdr:nvSpPr>
        <xdr:cNvPr id="246" name="楕円 245">
          <a:extLst>
            <a:ext uri="{FF2B5EF4-FFF2-40B4-BE49-F238E27FC236}">
              <a16:creationId xmlns:a16="http://schemas.microsoft.com/office/drawing/2014/main" id="{7321FDD5-AA5F-4963-8092-9B384F880758}"/>
            </a:ext>
          </a:extLst>
        </xdr:cNvPr>
        <xdr:cNvSpPr/>
      </xdr:nvSpPr>
      <xdr:spPr>
        <a:xfrm>
          <a:off x="9588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154686</xdr:rowOff>
    </xdr:from>
    <xdr:to>
      <xdr:col>55</xdr:col>
      <xdr:colOff>0</xdr:colOff>
      <xdr:row>63</xdr:row>
      <xdr:rowOff>154686</xdr:rowOff>
    </xdr:to>
    <xdr:cxnSp macro="">
      <xdr:nvCxnSpPr>
        <xdr:cNvPr id="247" name="直線コネクタ 246">
          <a:extLst>
            <a:ext uri="{FF2B5EF4-FFF2-40B4-BE49-F238E27FC236}">
              <a16:creationId xmlns:a16="http://schemas.microsoft.com/office/drawing/2014/main" id="{BACDFB52-7798-46D9-B0F8-2E077342C141}"/>
            </a:ext>
          </a:extLst>
        </xdr:cNvPr>
        <xdr:cNvCxnSpPr/>
      </xdr:nvCxnSpPr>
      <xdr:spPr>
        <a:xfrm>
          <a:off x="9639300" y="10956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74549</xdr:rowOff>
    </xdr:from>
    <xdr:to>
      <xdr:col>46</xdr:col>
      <xdr:colOff>38100</xdr:colOff>
      <xdr:row>64</xdr:row>
      <xdr:rowOff>4699</xdr:rowOff>
    </xdr:to>
    <xdr:sp macro="" textlink="">
      <xdr:nvSpPr>
        <xdr:cNvPr id="248" name="楕円 247">
          <a:extLst>
            <a:ext uri="{FF2B5EF4-FFF2-40B4-BE49-F238E27FC236}">
              <a16:creationId xmlns:a16="http://schemas.microsoft.com/office/drawing/2014/main" id="{B9741389-D94E-4800-91C3-A995DF187B45}"/>
            </a:ext>
          </a:extLst>
        </xdr:cNvPr>
        <xdr:cNvSpPr/>
      </xdr:nvSpPr>
      <xdr:spPr>
        <a:xfrm>
          <a:off x="86995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125349</xdr:rowOff>
    </xdr:from>
    <xdr:to>
      <xdr:col>50</xdr:col>
      <xdr:colOff>114300</xdr:colOff>
      <xdr:row>63</xdr:row>
      <xdr:rowOff>154686</xdr:rowOff>
    </xdr:to>
    <xdr:cxnSp macro="">
      <xdr:nvCxnSpPr>
        <xdr:cNvPr id="249" name="直線コネクタ 248">
          <a:extLst>
            <a:ext uri="{FF2B5EF4-FFF2-40B4-BE49-F238E27FC236}">
              <a16:creationId xmlns:a16="http://schemas.microsoft.com/office/drawing/2014/main" id="{76945574-69C3-4711-9374-904C68BB35E6}"/>
            </a:ext>
          </a:extLst>
        </xdr:cNvPr>
        <xdr:cNvCxnSpPr/>
      </xdr:nvCxnSpPr>
      <xdr:spPr>
        <a:xfrm>
          <a:off x="8750300" y="10926699"/>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50" name="楕円 249">
          <a:extLst>
            <a:ext uri="{FF2B5EF4-FFF2-40B4-BE49-F238E27FC236}">
              <a16:creationId xmlns:a16="http://schemas.microsoft.com/office/drawing/2014/main" id="{F19D1F2F-76AE-4508-94A0-BCA1A214F576}"/>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125349</xdr:rowOff>
    </xdr:from>
    <xdr:to>
      <xdr:col>45</xdr:col>
      <xdr:colOff>177800</xdr:colOff>
      <xdr:row>63</xdr:row>
      <xdr:rowOff>125730</xdr:rowOff>
    </xdr:to>
    <xdr:cxnSp macro="">
      <xdr:nvCxnSpPr>
        <xdr:cNvPr id="251" name="直線コネクタ 250">
          <a:extLst>
            <a:ext uri="{FF2B5EF4-FFF2-40B4-BE49-F238E27FC236}">
              <a16:creationId xmlns:a16="http://schemas.microsoft.com/office/drawing/2014/main" id="{35CD8795-6761-4AB1-856D-27891F2CAD50}"/>
            </a:ext>
          </a:extLst>
        </xdr:cNvPr>
        <xdr:cNvCxnSpPr/>
      </xdr:nvCxnSpPr>
      <xdr:spPr>
        <a:xfrm flipV="1">
          <a:off x="7861300" y="1092669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78740</xdr:rowOff>
    </xdr:from>
    <xdr:to>
      <xdr:col>36</xdr:col>
      <xdr:colOff>165100</xdr:colOff>
      <xdr:row>64</xdr:row>
      <xdr:rowOff>8890</xdr:rowOff>
    </xdr:to>
    <xdr:sp macro="" textlink="">
      <xdr:nvSpPr>
        <xdr:cNvPr id="252" name="楕円 251">
          <a:extLst>
            <a:ext uri="{FF2B5EF4-FFF2-40B4-BE49-F238E27FC236}">
              <a16:creationId xmlns:a16="http://schemas.microsoft.com/office/drawing/2014/main" id="{E2BE7B19-9A9E-448F-B93E-6C90E5AE189B}"/>
            </a:ext>
          </a:extLst>
        </xdr:cNvPr>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125730</xdr:rowOff>
    </xdr:from>
    <xdr:to>
      <xdr:col>41</xdr:col>
      <xdr:colOff>50800</xdr:colOff>
      <xdr:row>63</xdr:row>
      <xdr:rowOff>129540</xdr:rowOff>
    </xdr:to>
    <xdr:cxnSp macro="">
      <xdr:nvCxnSpPr>
        <xdr:cNvPr id="253" name="直線コネクタ 252">
          <a:extLst>
            <a:ext uri="{FF2B5EF4-FFF2-40B4-BE49-F238E27FC236}">
              <a16:creationId xmlns:a16="http://schemas.microsoft.com/office/drawing/2014/main" id="{B11C1758-CE63-4E8A-BD0D-2B38E936FA70}"/>
            </a:ext>
          </a:extLst>
        </xdr:cNvPr>
        <xdr:cNvCxnSpPr/>
      </xdr:nvCxnSpPr>
      <xdr:spPr>
        <a:xfrm flipV="1">
          <a:off x="6972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989C0EFE-C507-40B4-A1C7-EA09FB7CADCE}"/>
            </a:ext>
          </a:extLst>
        </xdr:cNvPr>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398181AA-CD23-4E56-BC76-AEB8B1476FB5}"/>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4FE13886-1AFC-41F3-BA3A-1B298F91465C}"/>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06C56996-D6A1-4ED8-8189-D5EA4AC24791}"/>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50563</xdr:rowOff>
    </xdr:from>
    <xdr:ext cx="469744" cy="259045"/>
    <xdr:sp macro="" textlink="">
      <xdr:nvSpPr>
        <xdr:cNvPr id="258" name="n_1mainValue【体育館・プール】&#10;一人当たり面積">
          <a:extLst>
            <a:ext uri="{FF2B5EF4-FFF2-40B4-BE49-F238E27FC236}">
              <a16:creationId xmlns:a16="http://schemas.microsoft.com/office/drawing/2014/main" id="{A2D89292-EE3F-4721-9F5E-195172B9C32A}"/>
            </a:ext>
          </a:extLst>
        </xdr:cNvPr>
        <xdr:cNvSpPr txBox="1"/>
      </xdr:nvSpPr>
      <xdr:spPr>
        <a:xfrm>
          <a:off x="9391727" y="106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21226</xdr:rowOff>
    </xdr:from>
    <xdr:ext cx="469744" cy="259045"/>
    <xdr:sp macro="" textlink="">
      <xdr:nvSpPr>
        <xdr:cNvPr id="259" name="n_2mainValue【体育館・プール】&#10;一人当たり面積">
          <a:extLst>
            <a:ext uri="{FF2B5EF4-FFF2-40B4-BE49-F238E27FC236}">
              <a16:creationId xmlns:a16="http://schemas.microsoft.com/office/drawing/2014/main" id="{01DE8962-4DF2-499C-869E-364624B10C3C}"/>
            </a:ext>
          </a:extLst>
        </xdr:cNvPr>
        <xdr:cNvSpPr txBox="1"/>
      </xdr:nvSpPr>
      <xdr:spPr>
        <a:xfrm>
          <a:off x="8515427" y="1065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21607</xdr:rowOff>
    </xdr:from>
    <xdr:ext cx="469744" cy="259045"/>
    <xdr:sp macro="" textlink="">
      <xdr:nvSpPr>
        <xdr:cNvPr id="260" name="n_3mainValue【体育館・プール】&#10;一人当たり面積">
          <a:extLst>
            <a:ext uri="{FF2B5EF4-FFF2-40B4-BE49-F238E27FC236}">
              <a16:creationId xmlns:a16="http://schemas.microsoft.com/office/drawing/2014/main" id="{53C97369-CFCF-428F-9B19-7D0009ED52B9}"/>
            </a:ext>
          </a:extLst>
        </xdr:cNvPr>
        <xdr:cNvSpPr txBox="1"/>
      </xdr:nvSpPr>
      <xdr:spPr>
        <a:xfrm>
          <a:off x="7626427" y="106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25417</xdr:rowOff>
    </xdr:from>
    <xdr:ext cx="469744" cy="259045"/>
    <xdr:sp macro="" textlink="">
      <xdr:nvSpPr>
        <xdr:cNvPr id="261" name="n_4mainValue【体育館・プール】&#10;一人当たり面積">
          <a:extLst>
            <a:ext uri="{FF2B5EF4-FFF2-40B4-BE49-F238E27FC236}">
              <a16:creationId xmlns:a16="http://schemas.microsoft.com/office/drawing/2014/main" id="{B2490800-4111-48E9-ADFE-0352F23A77ED}"/>
            </a:ext>
          </a:extLst>
        </xdr:cNvPr>
        <xdr:cNvSpPr txBox="1"/>
      </xdr:nvSpPr>
      <xdr:spPr>
        <a:xfrm>
          <a:off x="67374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9230A44-ACB4-437D-955C-69A4E6BC145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3177F5A-37E6-4D90-976E-D29D1C8290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8E73A48-8927-46FB-928B-76323CFFCF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7870305-55FD-4546-B17D-DFC0862541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4BA0145-239B-442F-9FBB-0B71EF2339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EE62A47-B4F0-4462-9780-07D72C0800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DED0EF9-D3B0-465A-9EB3-78CC0BD3D0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E545549-AF4C-4FCB-B607-8F4F56D9E7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9872706A-9298-4059-85F8-ED3B42EB83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722F05A-6E7E-473F-9E55-BB2D758010A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AD88545-BAF6-498F-8334-934523AD1B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F273D690-2645-41E7-A80E-B4F17FCB1A7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E9A1293-27CC-4C6D-B006-763E9EC290B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983701C0-DFCF-4FF2-A3E7-FA021824D48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C547111C-0C29-4C19-86D7-A59103A62BA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FCB74CD-38E0-41C7-96AD-17882C9B6ED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14AC60C-11C2-4E11-BE0E-6E09C729E6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8112FF2-1D70-4299-A173-04C362362D2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F0F86267-1B1D-4EE6-AFDB-230478BAB16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63EF4D1-24B9-4D8F-BBEF-8A65B2CA04F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BFCA61D2-6CE5-44AE-AD67-B5CF0789281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1A46555-5E40-4853-9601-84CECCF7BE8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FC229DE1-5139-4FF1-9CB3-5D0AEDC567A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BEE1DAA-8121-432D-B834-94F66091CF3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6DFF36AA-D2F9-4F27-8030-81EA663846F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B46692A4-8720-47F1-9A3E-4B7463B156E4}"/>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3302E9C3-43B4-44E3-8767-43E45C2DC01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97E3044-CE6B-4C1B-BFB1-7BA12DD55EF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904E9194-51AE-43D6-817A-69F111CCD9C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104DA9C2-FDD7-403A-BB2D-FD135A491DDE}"/>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C4EFF5B7-DCB8-42A7-BA66-609387B7F06B}"/>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98DFB776-2B48-4C44-99E0-DD33F99F8AC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955A5D19-30AC-4012-92EE-F7CC635C2FB8}"/>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3ECE80E3-1C51-4399-A072-2AFD74F2979A}"/>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54F09349-60E1-42B8-9430-9673628DC411}"/>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D9561913-32AD-4F61-BE04-61BA62465DAF}"/>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7F2DCF0-1DF3-40AE-810A-986A2E7276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11A2F5F-F2A0-4960-8BCE-91274AE2F5A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A07059F-E45D-4711-A7C2-51462A963E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7F9B725-F149-478E-8052-EEBF62E44E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4CD454C-EDD2-46DE-BEAF-54BF9F48E3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111398</xdr:rowOff>
    </xdr:from>
    <xdr:to>
      <xdr:col>24</xdr:col>
      <xdr:colOff>114300</xdr:colOff>
      <xdr:row>83</xdr:row>
      <xdr:rowOff>41548</xdr:rowOff>
    </xdr:to>
    <xdr:sp macro="" textlink="">
      <xdr:nvSpPr>
        <xdr:cNvPr id="303" name="楕円 302">
          <a:extLst>
            <a:ext uri="{FF2B5EF4-FFF2-40B4-BE49-F238E27FC236}">
              <a16:creationId xmlns:a16="http://schemas.microsoft.com/office/drawing/2014/main" id="{E5188FEE-E3FD-4F54-B49E-247FE744AC58}"/>
            </a:ext>
          </a:extLst>
        </xdr:cNvPr>
        <xdr:cNvSpPr/>
      </xdr:nvSpPr>
      <xdr:spPr>
        <a:xfrm>
          <a:off x="4584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134275</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72E1DCE-8292-40B4-AD3B-35EA0D2358C7}"/>
            </a:ext>
          </a:extLst>
        </xdr:cNvPr>
        <xdr:cNvSpPr txBox="1"/>
      </xdr:nvSpPr>
      <xdr:spPr>
        <a:xfrm>
          <a:off x="4673600" y="1402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5" name="楕円 304">
          <a:extLst>
            <a:ext uri="{FF2B5EF4-FFF2-40B4-BE49-F238E27FC236}">
              <a16:creationId xmlns:a16="http://schemas.microsoft.com/office/drawing/2014/main" id="{AF45360F-8B1D-42FF-8366-8A545000A966}"/>
            </a:ext>
          </a:extLst>
        </xdr:cNvPr>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82</xdr:row>
      <xdr:rowOff>162198</xdr:rowOff>
    </xdr:to>
    <xdr:cxnSp macro="">
      <xdr:nvCxnSpPr>
        <xdr:cNvPr id="306" name="直線コネクタ 305">
          <a:extLst>
            <a:ext uri="{FF2B5EF4-FFF2-40B4-BE49-F238E27FC236}">
              <a16:creationId xmlns:a16="http://schemas.microsoft.com/office/drawing/2014/main" id="{CA73AED0-62E2-4D63-8FDF-5216E6DE902A}"/>
            </a:ext>
          </a:extLst>
        </xdr:cNvPr>
        <xdr:cNvCxnSpPr/>
      </xdr:nvCxnSpPr>
      <xdr:spPr>
        <a:xfrm>
          <a:off x="3797300" y="142178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145687</xdr:rowOff>
    </xdr:from>
    <xdr:to>
      <xdr:col>15</xdr:col>
      <xdr:colOff>101600</xdr:colOff>
      <xdr:row>82</xdr:row>
      <xdr:rowOff>75837</xdr:rowOff>
    </xdr:to>
    <xdr:sp macro="" textlink="">
      <xdr:nvSpPr>
        <xdr:cNvPr id="307" name="楕円 306">
          <a:extLst>
            <a:ext uri="{FF2B5EF4-FFF2-40B4-BE49-F238E27FC236}">
              <a16:creationId xmlns:a16="http://schemas.microsoft.com/office/drawing/2014/main" id="{B83B03A6-562C-4280-A379-C6C1C5B9F56C}"/>
            </a:ext>
          </a:extLst>
        </xdr:cNvPr>
        <xdr:cNvSpPr/>
      </xdr:nvSpPr>
      <xdr:spPr>
        <a:xfrm>
          <a:off x="2857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25037</xdr:rowOff>
    </xdr:from>
    <xdr:to>
      <xdr:col>19</xdr:col>
      <xdr:colOff>177800</xdr:colOff>
      <xdr:row>82</xdr:row>
      <xdr:rowOff>158931</xdr:rowOff>
    </xdr:to>
    <xdr:cxnSp macro="">
      <xdr:nvCxnSpPr>
        <xdr:cNvPr id="308" name="直線コネクタ 307">
          <a:extLst>
            <a:ext uri="{FF2B5EF4-FFF2-40B4-BE49-F238E27FC236}">
              <a16:creationId xmlns:a16="http://schemas.microsoft.com/office/drawing/2014/main" id="{1390742C-9F36-4BDE-A51C-95E99D805259}"/>
            </a:ext>
          </a:extLst>
        </xdr:cNvPr>
        <xdr:cNvCxnSpPr/>
      </xdr:nvCxnSpPr>
      <xdr:spPr>
        <a:xfrm>
          <a:off x="2908300" y="1408393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9" name="楕円 308">
          <a:extLst>
            <a:ext uri="{FF2B5EF4-FFF2-40B4-BE49-F238E27FC236}">
              <a16:creationId xmlns:a16="http://schemas.microsoft.com/office/drawing/2014/main" id="{A421DC38-F2B3-4D70-97D0-33BE80748D0A}"/>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25037</xdr:rowOff>
    </xdr:from>
    <xdr:to>
      <xdr:col>15</xdr:col>
      <xdr:colOff>50800</xdr:colOff>
      <xdr:row>82</xdr:row>
      <xdr:rowOff>118111</xdr:rowOff>
    </xdr:to>
    <xdr:cxnSp macro="">
      <xdr:nvCxnSpPr>
        <xdr:cNvPr id="310" name="直線コネクタ 309">
          <a:extLst>
            <a:ext uri="{FF2B5EF4-FFF2-40B4-BE49-F238E27FC236}">
              <a16:creationId xmlns:a16="http://schemas.microsoft.com/office/drawing/2014/main" id="{FC92EB2C-78EF-49BF-AB29-40ACFF47FACA}"/>
            </a:ext>
          </a:extLst>
        </xdr:cNvPr>
        <xdr:cNvCxnSpPr/>
      </xdr:nvCxnSpPr>
      <xdr:spPr>
        <a:xfrm flipV="1">
          <a:off x="2019300" y="14083937"/>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34652</xdr:rowOff>
    </xdr:from>
    <xdr:to>
      <xdr:col>6</xdr:col>
      <xdr:colOff>38100</xdr:colOff>
      <xdr:row>82</xdr:row>
      <xdr:rowOff>136252</xdr:rowOff>
    </xdr:to>
    <xdr:sp macro="" textlink="">
      <xdr:nvSpPr>
        <xdr:cNvPr id="311" name="楕円 310">
          <a:extLst>
            <a:ext uri="{FF2B5EF4-FFF2-40B4-BE49-F238E27FC236}">
              <a16:creationId xmlns:a16="http://schemas.microsoft.com/office/drawing/2014/main" id="{01B8116C-DE31-4A72-A799-9DAB0B40468A}"/>
            </a:ext>
          </a:extLst>
        </xdr:cNvPr>
        <xdr:cNvSpPr/>
      </xdr:nvSpPr>
      <xdr:spPr>
        <a:xfrm>
          <a:off x="1079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85452</xdr:rowOff>
    </xdr:from>
    <xdr:to>
      <xdr:col>10</xdr:col>
      <xdr:colOff>114300</xdr:colOff>
      <xdr:row>82</xdr:row>
      <xdr:rowOff>118111</xdr:rowOff>
    </xdr:to>
    <xdr:cxnSp macro="">
      <xdr:nvCxnSpPr>
        <xdr:cNvPr id="312" name="直線コネクタ 311">
          <a:extLst>
            <a:ext uri="{FF2B5EF4-FFF2-40B4-BE49-F238E27FC236}">
              <a16:creationId xmlns:a16="http://schemas.microsoft.com/office/drawing/2014/main" id="{18DFD90A-C4E8-4DB8-9961-31D51455CDA6}"/>
            </a:ext>
          </a:extLst>
        </xdr:cNvPr>
        <xdr:cNvCxnSpPr/>
      </xdr:nvCxnSpPr>
      <xdr:spPr>
        <a:xfrm>
          <a:off x="1130300" y="141443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504DCBD1-3A83-4338-B63B-F82091F1B305}"/>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92618B72-0D73-4E79-9662-F13D1E41253D}"/>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CC96EB46-6255-49CA-BC5F-D8B246DFB0A1}"/>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7F6C954C-992D-45D8-AED1-060FB0F9630A}"/>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17" name="n_1mainValue【福祉施設】&#10;有形固定資産減価償却率">
          <a:extLst>
            <a:ext uri="{FF2B5EF4-FFF2-40B4-BE49-F238E27FC236}">
              <a16:creationId xmlns:a16="http://schemas.microsoft.com/office/drawing/2014/main" id="{23AD3773-F4CF-47BC-BB89-0DC63E1402BC}"/>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92364</xdr:rowOff>
    </xdr:from>
    <xdr:ext cx="405111" cy="259045"/>
    <xdr:sp macro="" textlink="">
      <xdr:nvSpPr>
        <xdr:cNvPr id="318" name="n_2mainValue【福祉施設】&#10;有形固定資産減価償却率">
          <a:extLst>
            <a:ext uri="{FF2B5EF4-FFF2-40B4-BE49-F238E27FC236}">
              <a16:creationId xmlns:a16="http://schemas.microsoft.com/office/drawing/2014/main" id="{27E59274-76B4-4BDF-ADF0-13B018667ADD}"/>
            </a:ext>
          </a:extLst>
        </xdr:cNvPr>
        <xdr:cNvSpPr txBox="1"/>
      </xdr:nvSpPr>
      <xdr:spPr>
        <a:xfrm>
          <a:off x="2705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9" name="n_3mainValue【福祉施設】&#10;有形固定資産減価償却率">
          <a:extLst>
            <a:ext uri="{FF2B5EF4-FFF2-40B4-BE49-F238E27FC236}">
              <a16:creationId xmlns:a16="http://schemas.microsoft.com/office/drawing/2014/main" id="{7908719A-A727-4613-BADA-69DE75C575EA}"/>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152779</xdr:rowOff>
    </xdr:from>
    <xdr:ext cx="405111" cy="259045"/>
    <xdr:sp macro="" textlink="">
      <xdr:nvSpPr>
        <xdr:cNvPr id="320" name="n_4mainValue【福祉施設】&#10;有形固定資産減価償却率">
          <a:extLst>
            <a:ext uri="{FF2B5EF4-FFF2-40B4-BE49-F238E27FC236}">
              <a16:creationId xmlns:a16="http://schemas.microsoft.com/office/drawing/2014/main" id="{E46FEDD7-22F2-4DC9-A12E-341CECD68925}"/>
            </a:ext>
          </a:extLst>
        </xdr:cNvPr>
        <xdr:cNvSpPr txBox="1"/>
      </xdr:nvSpPr>
      <xdr:spPr>
        <a:xfrm>
          <a:off x="927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AEC30DB-C879-4904-A255-BD06BB85F7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6252D44-D250-4A86-9B55-C777BB47E7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C6E4251-6E6A-4DD6-BFD8-25A66386EB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0AF3212-479A-4B03-A1DC-8B4388476DA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15D64A1-18DA-4B96-BA27-BB6E77DEFE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6DD9192-9392-4AA8-971E-391BDE2C73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F93AA27-833D-48C5-BF40-279B03890D3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1DDDD78-7C47-42EE-8072-3629F9DA28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F9963272-394F-46DA-BEB1-4C7848B8A4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782BA9C-F244-403F-8F87-B6CCC16265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1D800C9-4039-470B-B50D-0FE40644E46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5DE224E5-FC9B-4179-85E4-1D52214A7F73}"/>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D8CEAD46-2820-4CC1-BD14-C630F76B13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AE21AA76-A1E8-4D81-AD11-A7E92E5D31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7DE41B53-6E78-49FA-BE0A-2A9D2551663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A1A0B85B-9ACF-470C-BD47-CB2610276FC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1F43A3C-81D7-4699-8013-EE6EF72FA8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CB01AD1-BF1C-44C3-8A7C-4C9CDB0BFA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BED41548-2D0E-4F0A-A36B-39C84DD202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416FF4FC-41CD-418C-924B-F69FCD0645B3}"/>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D90D129F-CE7D-4A50-A1F9-DC36806F180E}"/>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97368A8E-6DF7-4758-81E0-0B6BA283EE4B}"/>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27C63E0D-1916-4C6B-94CB-2E81C3F2F0F1}"/>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FE873637-07A9-4B65-B47B-34AB76ED3F9E}"/>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5D3B6FEA-A5E9-451C-88B1-B8EDC1FB3D14}"/>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43D47043-3677-4DFA-86D4-8ABC1D460DC7}"/>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9341D4E0-DF5C-4CB9-9AB8-6F376AB97DA9}"/>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404F2031-4664-4C7A-B5A9-D7FC529DF2FD}"/>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8DA334A5-EBFF-457C-9818-C8A1686090D6}"/>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B2927CE6-3E31-49E2-A0FF-47B1945FF4BF}"/>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C72BD81-BC8B-41AF-9C48-C7CC2AB14E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E953524-048F-4D0C-BF40-C61B061656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AE8C02-914A-41D6-96B6-89FBAF1320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E35002-A50B-43C9-9D6F-2756C8656E2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143BDCE-93AC-43A4-95BB-9C90EF1E58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50164</xdr:rowOff>
    </xdr:from>
    <xdr:to>
      <xdr:col>55</xdr:col>
      <xdr:colOff>50800</xdr:colOff>
      <xdr:row>82</xdr:row>
      <xdr:rowOff>151764</xdr:rowOff>
    </xdr:to>
    <xdr:sp macro="" textlink="">
      <xdr:nvSpPr>
        <xdr:cNvPr id="356" name="楕円 355">
          <a:extLst>
            <a:ext uri="{FF2B5EF4-FFF2-40B4-BE49-F238E27FC236}">
              <a16:creationId xmlns:a16="http://schemas.microsoft.com/office/drawing/2014/main" id="{FB4C0E67-0F75-49B4-8F50-C0E486ED9660}"/>
            </a:ext>
          </a:extLst>
        </xdr:cNvPr>
        <xdr:cNvSpPr/>
      </xdr:nvSpPr>
      <xdr:spPr>
        <a:xfrm>
          <a:off x="10426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73041</xdr:rowOff>
    </xdr:from>
    <xdr:ext cx="469744" cy="259045"/>
    <xdr:sp macro="" textlink="">
      <xdr:nvSpPr>
        <xdr:cNvPr id="357" name="【福祉施設】&#10;一人当たり面積該当値テキスト">
          <a:extLst>
            <a:ext uri="{FF2B5EF4-FFF2-40B4-BE49-F238E27FC236}">
              <a16:creationId xmlns:a16="http://schemas.microsoft.com/office/drawing/2014/main" id="{A5AC551E-29FD-4002-BF71-8B9CEE71941D}"/>
            </a:ext>
          </a:extLst>
        </xdr:cNvPr>
        <xdr:cNvSpPr txBox="1"/>
      </xdr:nvSpPr>
      <xdr:spPr>
        <a:xfrm>
          <a:off x="10515600" y="1396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58" name="楕円 357">
          <a:extLst>
            <a:ext uri="{FF2B5EF4-FFF2-40B4-BE49-F238E27FC236}">
              <a16:creationId xmlns:a16="http://schemas.microsoft.com/office/drawing/2014/main" id="{4D1FCBF7-AD41-45E3-91F5-5F16976E74FE}"/>
            </a:ext>
          </a:extLst>
        </xdr:cNvPr>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100964</xdr:rowOff>
    </xdr:from>
    <xdr:to>
      <xdr:col>55</xdr:col>
      <xdr:colOff>0</xdr:colOff>
      <xdr:row>82</xdr:row>
      <xdr:rowOff>106680</xdr:rowOff>
    </xdr:to>
    <xdr:cxnSp macro="">
      <xdr:nvCxnSpPr>
        <xdr:cNvPr id="359" name="直線コネクタ 358">
          <a:extLst>
            <a:ext uri="{FF2B5EF4-FFF2-40B4-BE49-F238E27FC236}">
              <a16:creationId xmlns:a16="http://schemas.microsoft.com/office/drawing/2014/main" id="{0CA08938-49D4-450B-90F8-6F35B0D73968}"/>
            </a:ext>
          </a:extLst>
        </xdr:cNvPr>
        <xdr:cNvCxnSpPr/>
      </xdr:nvCxnSpPr>
      <xdr:spPr>
        <a:xfrm flipV="1">
          <a:off x="9639300" y="14159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60" name="楕円 359">
          <a:extLst>
            <a:ext uri="{FF2B5EF4-FFF2-40B4-BE49-F238E27FC236}">
              <a16:creationId xmlns:a16="http://schemas.microsoft.com/office/drawing/2014/main" id="{7558FD5F-D8DA-4B25-801B-99CDE86B1697}"/>
            </a:ext>
          </a:extLst>
        </xdr:cNvPr>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106680</xdr:rowOff>
    </xdr:from>
    <xdr:to>
      <xdr:col>50</xdr:col>
      <xdr:colOff>114300</xdr:colOff>
      <xdr:row>82</xdr:row>
      <xdr:rowOff>106680</xdr:rowOff>
    </xdr:to>
    <xdr:cxnSp macro="">
      <xdr:nvCxnSpPr>
        <xdr:cNvPr id="361" name="直線コネクタ 360">
          <a:extLst>
            <a:ext uri="{FF2B5EF4-FFF2-40B4-BE49-F238E27FC236}">
              <a16:creationId xmlns:a16="http://schemas.microsoft.com/office/drawing/2014/main" id="{AF1A581D-C8CA-4CF2-B84E-C1359EFB37F8}"/>
            </a:ext>
          </a:extLst>
        </xdr:cNvPr>
        <xdr:cNvCxnSpPr/>
      </xdr:nvCxnSpPr>
      <xdr:spPr>
        <a:xfrm>
          <a:off x="8750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38736</xdr:rowOff>
    </xdr:from>
    <xdr:to>
      <xdr:col>41</xdr:col>
      <xdr:colOff>101600</xdr:colOff>
      <xdr:row>81</xdr:row>
      <xdr:rowOff>140336</xdr:rowOff>
    </xdr:to>
    <xdr:sp macro="" textlink="">
      <xdr:nvSpPr>
        <xdr:cNvPr id="362" name="楕円 361">
          <a:extLst>
            <a:ext uri="{FF2B5EF4-FFF2-40B4-BE49-F238E27FC236}">
              <a16:creationId xmlns:a16="http://schemas.microsoft.com/office/drawing/2014/main" id="{59C049D2-69F4-421C-95E9-C750179EC075}"/>
            </a:ext>
          </a:extLst>
        </xdr:cNvPr>
        <xdr:cNvSpPr/>
      </xdr:nvSpPr>
      <xdr:spPr>
        <a:xfrm>
          <a:off x="781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89536</xdr:rowOff>
    </xdr:from>
    <xdr:to>
      <xdr:col>45</xdr:col>
      <xdr:colOff>177800</xdr:colOff>
      <xdr:row>82</xdr:row>
      <xdr:rowOff>106680</xdr:rowOff>
    </xdr:to>
    <xdr:cxnSp macro="">
      <xdr:nvCxnSpPr>
        <xdr:cNvPr id="363" name="直線コネクタ 362">
          <a:extLst>
            <a:ext uri="{FF2B5EF4-FFF2-40B4-BE49-F238E27FC236}">
              <a16:creationId xmlns:a16="http://schemas.microsoft.com/office/drawing/2014/main" id="{784F56F3-D20C-4EEB-969C-CB390C1C1C13}"/>
            </a:ext>
          </a:extLst>
        </xdr:cNvPr>
        <xdr:cNvCxnSpPr/>
      </xdr:nvCxnSpPr>
      <xdr:spPr>
        <a:xfrm>
          <a:off x="7861300" y="13976986"/>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38736</xdr:rowOff>
    </xdr:from>
    <xdr:to>
      <xdr:col>36</xdr:col>
      <xdr:colOff>165100</xdr:colOff>
      <xdr:row>81</xdr:row>
      <xdr:rowOff>140336</xdr:rowOff>
    </xdr:to>
    <xdr:sp macro="" textlink="">
      <xdr:nvSpPr>
        <xdr:cNvPr id="364" name="楕円 363">
          <a:extLst>
            <a:ext uri="{FF2B5EF4-FFF2-40B4-BE49-F238E27FC236}">
              <a16:creationId xmlns:a16="http://schemas.microsoft.com/office/drawing/2014/main" id="{CE9E87BC-424E-4909-A2E8-3F503D85B8F4}"/>
            </a:ext>
          </a:extLst>
        </xdr:cNvPr>
        <xdr:cNvSpPr/>
      </xdr:nvSpPr>
      <xdr:spPr>
        <a:xfrm>
          <a:off x="6921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89536</xdr:rowOff>
    </xdr:from>
    <xdr:to>
      <xdr:col>41</xdr:col>
      <xdr:colOff>50800</xdr:colOff>
      <xdr:row>81</xdr:row>
      <xdr:rowOff>89536</xdr:rowOff>
    </xdr:to>
    <xdr:cxnSp macro="">
      <xdr:nvCxnSpPr>
        <xdr:cNvPr id="365" name="直線コネクタ 364">
          <a:extLst>
            <a:ext uri="{FF2B5EF4-FFF2-40B4-BE49-F238E27FC236}">
              <a16:creationId xmlns:a16="http://schemas.microsoft.com/office/drawing/2014/main" id="{3D8AEBC5-F0A8-41FC-B9A4-EDEE1A660AB9}"/>
            </a:ext>
          </a:extLst>
        </xdr:cNvPr>
        <xdr:cNvCxnSpPr/>
      </xdr:nvCxnSpPr>
      <xdr:spPr>
        <a:xfrm>
          <a:off x="6972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0C8161F3-1659-40EE-8B3E-EF6D5610FD65}"/>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CE758944-7370-4FE1-AC8B-474432B420EB}"/>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EA05983C-5D00-4F54-B72F-395693F65A1A}"/>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DFBC99D6-5EBA-475C-8B99-127F0107E705}"/>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70" name="n_1mainValue【福祉施設】&#10;一人当たり面積">
          <a:extLst>
            <a:ext uri="{FF2B5EF4-FFF2-40B4-BE49-F238E27FC236}">
              <a16:creationId xmlns:a16="http://schemas.microsoft.com/office/drawing/2014/main" id="{F70F8AF9-96EC-4275-9CEA-67065A915F80}"/>
            </a:ext>
          </a:extLst>
        </xdr:cNvPr>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71" name="n_2mainValue【福祉施設】&#10;一人当たり面積">
          <a:extLst>
            <a:ext uri="{FF2B5EF4-FFF2-40B4-BE49-F238E27FC236}">
              <a16:creationId xmlns:a16="http://schemas.microsoft.com/office/drawing/2014/main" id="{42281C11-9223-48CB-A1C2-F7CEFA1753AD}"/>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156863</xdr:rowOff>
    </xdr:from>
    <xdr:ext cx="469744" cy="259045"/>
    <xdr:sp macro="" textlink="">
      <xdr:nvSpPr>
        <xdr:cNvPr id="372" name="n_3mainValue【福祉施設】&#10;一人当たり面積">
          <a:extLst>
            <a:ext uri="{FF2B5EF4-FFF2-40B4-BE49-F238E27FC236}">
              <a16:creationId xmlns:a16="http://schemas.microsoft.com/office/drawing/2014/main" id="{1439859A-2348-4528-AC9F-1C7E139EA2B0}"/>
            </a:ext>
          </a:extLst>
        </xdr:cNvPr>
        <xdr:cNvSpPr txBox="1"/>
      </xdr:nvSpPr>
      <xdr:spPr>
        <a:xfrm>
          <a:off x="7626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156863</xdr:rowOff>
    </xdr:from>
    <xdr:ext cx="469744" cy="259045"/>
    <xdr:sp macro="" textlink="">
      <xdr:nvSpPr>
        <xdr:cNvPr id="373" name="n_4mainValue【福祉施設】&#10;一人当たり面積">
          <a:extLst>
            <a:ext uri="{FF2B5EF4-FFF2-40B4-BE49-F238E27FC236}">
              <a16:creationId xmlns:a16="http://schemas.microsoft.com/office/drawing/2014/main" id="{C058285A-9845-4008-A470-3ED5952CBDE6}"/>
            </a:ext>
          </a:extLst>
        </xdr:cNvPr>
        <xdr:cNvSpPr txBox="1"/>
      </xdr:nvSpPr>
      <xdr:spPr>
        <a:xfrm>
          <a:off x="6737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B079D38-A9BF-4380-8D1D-F6B79244A33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501E124-30D8-4D8F-AF05-A9EA187320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24944AC5-3EFA-4DC7-BA8C-60A094550C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22A27791-781F-4524-96AB-376D8E4A8B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ED17588-B2FC-4660-B395-4555B947C1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3192FC3B-C836-4D6F-AA99-51573CC1B1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7EC653B3-8DB7-4BFF-A820-4B0F28DE42B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2C60C4E8-4B4E-433A-AFC2-8E20C58D3AA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F27C665C-3466-4BB0-B84B-CCC1DF9620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4F757CDB-5B07-42ED-9315-C0C62F9FD0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78F4558-0F50-480C-863E-CFE68BA2802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507C33C3-AB1B-4C83-B11E-EB7FD42E6F3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31956D41-5215-49C2-97F3-36B740EAD4E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AF3B0F1A-8E8E-457E-BE31-D2664A32425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41139C55-B25C-4225-AEF1-AB03B09D22D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86F7ED30-3409-4643-9379-7458D2CBB8B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93A7D43A-3685-4FDE-A69D-829AC0E33B4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EDE9BDFC-0BDB-4692-A2A1-D7881F07281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8B8C3748-C16F-4E0F-A063-EDFC4ADD44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49133668-1F1E-43D6-981A-DF59690B812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1017F31-6F80-4FAF-87FB-5558C4CD5C4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6B07E1B3-BCD7-4ABB-BA62-848FE81F5D8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2A5A9076-3DBB-48E5-AD47-C998D458862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C057A75-FEB8-4A7B-B946-B152E9D04A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FDBFAD43-A405-47B8-9F8F-9E69AD205F3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1833D8DD-7EB9-485A-A54B-74A307DCEC64}"/>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8555895-DD7B-499B-A28A-A1833E967E0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983F902C-461B-42F7-A295-290B6E3DD50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89EAF06-F9A7-46F3-9F5F-C7C7385F8931}"/>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A9DABF47-D839-4066-865C-26197EB300F4}"/>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D8631C7-2E07-427D-AEC4-6A8DCD7D6DB8}"/>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A266E762-D0B5-4219-9807-D9B39457F387}"/>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E9FA1640-9B9A-4C66-89A9-895A6BF95BD7}"/>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70FCDC8-FE21-45A3-87FF-9C3882E30B9C}"/>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EDDADD2C-ADA6-4CA0-8ADA-F9647617629A}"/>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1DFD391C-A8CA-4F73-86C4-71D7153E5BD9}"/>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4E9F978-5241-4548-8B44-6D3CDFEFA9E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BABD96C-42DD-495C-801D-06229299526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8D63569E-7F4F-4D81-BF56-1566B2BEA6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EC08E17-DF2D-4BDF-A1CA-5D7F6FEE92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FECB369-3F56-4CD6-BA28-44E29856F65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415" name="楕円 414">
          <a:extLst>
            <a:ext uri="{FF2B5EF4-FFF2-40B4-BE49-F238E27FC236}">
              <a16:creationId xmlns:a16="http://schemas.microsoft.com/office/drawing/2014/main" id="{2CFB25AF-0796-4210-A7E6-D21615B4F45D}"/>
            </a:ext>
          </a:extLst>
        </xdr:cNvPr>
        <xdr:cNvSpPr/>
      </xdr:nvSpPr>
      <xdr:spPr>
        <a:xfrm>
          <a:off x="4584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118127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27F17748-0899-47A8-B112-8E56830E8DA9}"/>
            </a:ext>
          </a:extLst>
        </xdr:cNvPr>
        <xdr:cNvSpPr txBox="1"/>
      </xdr:nvSpPr>
      <xdr:spPr>
        <a:xfrm>
          <a:off x="4673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417" name="楕円 416">
          <a:extLst>
            <a:ext uri="{FF2B5EF4-FFF2-40B4-BE49-F238E27FC236}">
              <a16:creationId xmlns:a16="http://schemas.microsoft.com/office/drawing/2014/main" id="{E3C76426-80A7-4D78-8A6D-F6350F837F38}"/>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35379</xdr:rowOff>
    </xdr:from>
    <xdr:to>
      <xdr:col>24</xdr:col>
      <xdr:colOff>63500</xdr:colOff>
      <xdr:row>106</xdr:row>
      <xdr:rowOff>19050</xdr:rowOff>
    </xdr:to>
    <xdr:cxnSp macro="">
      <xdr:nvCxnSpPr>
        <xdr:cNvPr id="418" name="直線コネクタ 417">
          <a:extLst>
            <a:ext uri="{FF2B5EF4-FFF2-40B4-BE49-F238E27FC236}">
              <a16:creationId xmlns:a16="http://schemas.microsoft.com/office/drawing/2014/main" id="{922FE088-CD58-4ED0-8C7A-7F53578897BA}"/>
            </a:ext>
          </a:extLst>
        </xdr:cNvPr>
        <xdr:cNvCxnSpPr/>
      </xdr:nvCxnSpPr>
      <xdr:spPr>
        <a:xfrm>
          <a:off x="3797300" y="1803762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419" name="楕円 418">
          <a:extLst>
            <a:ext uri="{FF2B5EF4-FFF2-40B4-BE49-F238E27FC236}">
              <a16:creationId xmlns:a16="http://schemas.microsoft.com/office/drawing/2014/main" id="{5CDE8934-62B3-4B4A-9166-A8B5B2CE3CC0}"/>
            </a:ext>
          </a:extLst>
        </xdr:cNvPr>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35379</xdr:rowOff>
    </xdr:to>
    <xdr:cxnSp macro="">
      <xdr:nvCxnSpPr>
        <xdr:cNvPr id="420" name="直線コネクタ 419">
          <a:extLst>
            <a:ext uri="{FF2B5EF4-FFF2-40B4-BE49-F238E27FC236}">
              <a16:creationId xmlns:a16="http://schemas.microsoft.com/office/drawing/2014/main" id="{8AEC85CF-BC2B-4543-8550-7D843AA79262}"/>
            </a:ext>
          </a:extLst>
        </xdr:cNvPr>
        <xdr:cNvCxnSpPr/>
      </xdr:nvCxnSpPr>
      <xdr:spPr>
        <a:xfrm>
          <a:off x="2908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21" name="楕円 420">
          <a:extLst>
            <a:ext uri="{FF2B5EF4-FFF2-40B4-BE49-F238E27FC236}">
              <a16:creationId xmlns:a16="http://schemas.microsoft.com/office/drawing/2014/main" id="{2A48A225-EB7E-49BC-908D-A83763A77BBB}"/>
            </a:ext>
          </a:extLst>
        </xdr:cNvPr>
        <xdr:cNvSpPr/>
      </xdr:nvSpPr>
      <xdr:spPr>
        <a:xfrm>
          <a:off x="196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2721</xdr:rowOff>
    </xdr:to>
    <xdr:cxnSp macro="">
      <xdr:nvCxnSpPr>
        <xdr:cNvPr id="422" name="直線コネクタ 421">
          <a:extLst>
            <a:ext uri="{FF2B5EF4-FFF2-40B4-BE49-F238E27FC236}">
              <a16:creationId xmlns:a16="http://schemas.microsoft.com/office/drawing/2014/main" id="{FF89F61D-7055-408F-83CE-EDBD866538B3}"/>
            </a:ext>
          </a:extLst>
        </xdr:cNvPr>
        <xdr:cNvCxnSpPr/>
      </xdr:nvCxnSpPr>
      <xdr:spPr>
        <a:xfrm>
          <a:off x="2019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43362</xdr:rowOff>
    </xdr:from>
    <xdr:to>
      <xdr:col>6</xdr:col>
      <xdr:colOff>38100</xdr:colOff>
      <xdr:row>104</xdr:row>
      <xdr:rowOff>144962</xdr:rowOff>
    </xdr:to>
    <xdr:sp macro="" textlink="">
      <xdr:nvSpPr>
        <xdr:cNvPr id="423" name="楕円 422">
          <a:extLst>
            <a:ext uri="{FF2B5EF4-FFF2-40B4-BE49-F238E27FC236}">
              <a16:creationId xmlns:a16="http://schemas.microsoft.com/office/drawing/2014/main" id="{7FF830F8-8BCD-4699-93B0-123C89E3B47A}"/>
            </a:ext>
          </a:extLst>
        </xdr:cNvPr>
        <xdr:cNvSpPr/>
      </xdr:nvSpPr>
      <xdr:spPr>
        <a:xfrm>
          <a:off x="1079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94162</xdr:rowOff>
    </xdr:from>
    <xdr:to>
      <xdr:col>10</xdr:col>
      <xdr:colOff>114300</xdr:colOff>
      <xdr:row>104</xdr:row>
      <xdr:rowOff>141514</xdr:rowOff>
    </xdr:to>
    <xdr:cxnSp macro="">
      <xdr:nvCxnSpPr>
        <xdr:cNvPr id="424" name="直線コネクタ 423">
          <a:extLst>
            <a:ext uri="{FF2B5EF4-FFF2-40B4-BE49-F238E27FC236}">
              <a16:creationId xmlns:a16="http://schemas.microsoft.com/office/drawing/2014/main" id="{36C31CBC-D54B-414B-BCE2-1283F7AADBC3}"/>
            </a:ext>
          </a:extLst>
        </xdr:cNvPr>
        <xdr:cNvCxnSpPr/>
      </xdr:nvCxnSpPr>
      <xdr:spPr>
        <a:xfrm>
          <a:off x="1130300" y="1792496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556CAC83-2294-4C33-ABBD-A674E84FA4EC}"/>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B5DDB8C2-2EBC-4BD6-AD79-751B999D3A2A}"/>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274331E8-0893-49C9-BC23-298F46A2338A}"/>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76943C61-ACC4-4D9C-9BE4-1C7483A18113}"/>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429" name="n_1mainValue【市民会館】&#10;有形固定資産減価償却率">
          <a:extLst>
            <a:ext uri="{FF2B5EF4-FFF2-40B4-BE49-F238E27FC236}">
              <a16:creationId xmlns:a16="http://schemas.microsoft.com/office/drawing/2014/main" id="{1BC01889-759D-4288-9AEE-A036EA65F388}"/>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430" name="n_2mainValue【市民会館】&#10;有形固定資産減価償却率">
          <a:extLst>
            <a:ext uri="{FF2B5EF4-FFF2-40B4-BE49-F238E27FC236}">
              <a16:creationId xmlns:a16="http://schemas.microsoft.com/office/drawing/2014/main" id="{65651046-1F56-4EC6-B6DF-5EDD356839F1}"/>
            </a:ext>
          </a:extLst>
        </xdr:cNvPr>
        <xdr:cNvSpPr txBox="1"/>
      </xdr:nvSpPr>
      <xdr:spPr>
        <a:xfrm>
          <a:off x="2705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1" name="n_3mainValue【市民会館】&#10;有形固定資産減価償却率">
          <a:extLst>
            <a:ext uri="{FF2B5EF4-FFF2-40B4-BE49-F238E27FC236}">
              <a16:creationId xmlns:a16="http://schemas.microsoft.com/office/drawing/2014/main" id="{DD756C2C-5277-4EB5-8BA4-39C5BEA701F8}"/>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161489</xdr:rowOff>
    </xdr:from>
    <xdr:ext cx="405111" cy="259045"/>
    <xdr:sp macro="" textlink="">
      <xdr:nvSpPr>
        <xdr:cNvPr id="432" name="n_4mainValue【市民会館】&#10;有形固定資産減価償却率">
          <a:extLst>
            <a:ext uri="{FF2B5EF4-FFF2-40B4-BE49-F238E27FC236}">
              <a16:creationId xmlns:a16="http://schemas.microsoft.com/office/drawing/2014/main" id="{44B1F5C7-4638-4233-979D-84E0741A9E8B}"/>
            </a:ext>
          </a:extLst>
        </xdr:cNvPr>
        <xdr:cNvSpPr txBox="1"/>
      </xdr:nvSpPr>
      <xdr:spPr>
        <a:xfrm>
          <a:off x="927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C65965F8-3EC1-44EE-A0E8-F209235007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71F29C95-EE4F-4AA6-9296-99E74C3A3C4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63ABC1FD-2783-4AEE-9F3D-BDCF0F58843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AE26548D-B11E-4C99-9AD7-9E80988AA5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28C72FDB-1AEC-4CA8-86B6-22B6F2FFC0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2B80B5BC-ACDE-4567-A3BD-6A0EB0564F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9874368F-6103-413F-A875-0E7EF95838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C0F54CBC-4706-4D95-AAA4-7E77D6568C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FFE4FA59-3A11-495A-A3C2-7B2752816F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79F5EEC6-7C6B-4D79-A1BB-E0729EBDF29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961C4FBA-7CD3-43D3-9879-7AF3C32DB12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48F60EF6-DCD3-47F1-A39E-64C38CEA49F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BEC38B02-6E1A-4535-8CA7-30631BE6949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F2CF836A-57C8-4403-9916-894B1582885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C1158DF5-42BB-47C1-9473-B90BAA2B9E9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FC465ADE-FED5-41E8-8B69-2C7914C8F4B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4C79AD74-9CEA-4FF1-9087-8F2071F402C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96C1649C-1817-4341-8C1E-24F16F035A4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AA4E41B7-D5C8-4A8E-94F5-250C19EF65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B8766A67-C1B9-435C-8282-0FF85AF2286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BDEEE32-A420-4C5B-B854-1AC66B97B32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5D21037F-358E-4369-9369-207780A53C88}"/>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85B6567B-C090-4E88-BD91-78C403184FD5}"/>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1EC6AD5A-B698-49D6-9925-5A4D65359B6F}"/>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9B359BFB-CC7B-4E76-8854-05D5873052A5}"/>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7B2756AB-73C8-4FA8-AE94-077961B2BEB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8C644F8E-E18F-47A5-930E-AC5F601EEB26}"/>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8F0AD724-904F-4825-B182-06B7FBA66394}"/>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24AE138D-6197-47B5-ADB2-14D1FFF0DC85}"/>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2EC45AB3-7EC9-41B2-8B32-353AF03C3A36}"/>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B08E7AB-4BD9-47D9-94B0-C1ADB9F92F62}"/>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27CFFFE-E773-41EB-AA2E-E3B502864AFA}"/>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DBBC17F-97A5-4B20-9A59-DB8F1E628FB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4D4864F-AA23-4085-ACB0-1A6BA58E59B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FE5F639-1307-4176-8C47-87B179DFF00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E6235F2-FF97-47EB-9F0C-D48FBA301DE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F16D54F-DF0F-4F0A-9071-27E776848D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121413</xdr:rowOff>
    </xdr:from>
    <xdr:to>
      <xdr:col>55</xdr:col>
      <xdr:colOff>50800</xdr:colOff>
      <xdr:row>108</xdr:row>
      <xdr:rowOff>51563</xdr:rowOff>
    </xdr:to>
    <xdr:sp macro="" textlink="">
      <xdr:nvSpPr>
        <xdr:cNvPr id="470" name="楕円 469">
          <a:extLst>
            <a:ext uri="{FF2B5EF4-FFF2-40B4-BE49-F238E27FC236}">
              <a16:creationId xmlns:a16="http://schemas.microsoft.com/office/drawing/2014/main" id="{F9E69602-5C24-4AFD-AEA8-FE973F6FF0D4}"/>
            </a:ext>
          </a:extLst>
        </xdr:cNvPr>
        <xdr:cNvSpPr/>
      </xdr:nvSpPr>
      <xdr:spPr>
        <a:xfrm>
          <a:off x="10426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36340</xdr:rowOff>
    </xdr:from>
    <xdr:ext cx="469744" cy="259045"/>
    <xdr:sp macro="" textlink="">
      <xdr:nvSpPr>
        <xdr:cNvPr id="471" name="【市民会館】&#10;一人当たり面積該当値テキスト">
          <a:extLst>
            <a:ext uri="{FF2B5EF4-FFF2-40B4-BE49-F238E27FC236}">
              <a16:creationId xmlns:a16="http://schemas.microsoft.com/office/drawing/2014/main" id="{E15820A7-697C-457D-91CA-510A1C86C15B}"/>
            </a:ext>
          </a:extLst>
        </xdr:cNvPr>
        <xdr:cNvSpPr txBox="1"/>
      </xdr:nvSpPr>
      <xdr:spPr>
        <a:xfrm>
          <a:off x="10515600" y="1838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121413</xdr:rowOff>
    </xdr:from>
    <xdr:to>
      <xdr:col>50</xdr:col>
      <xdr:colOff>165100</xdr:colOff>
      <xdr:row>108</xdr:row>
      <xdr:rowOff>51563</xdr:rowOff>
    </xdr:to>
    <xdr:sp macro="" textlink="">
      <xdr:nvSpPr>
        <xdr:cNvPr id="472" name="楕円 471">
          <a:extLst>
            <a:ext uri="{FF2B5EF4-FFF2-40B4-BE49-F238E27FC236}">
              <a16:creationId xmlns:a16="http://schemas.microsoft.com/office/drawing/2014/main" id="{83C02EDA-96A3-41C7-BC7E-93FD809E6EE0}"/>
            </a:ext>
          </a:extLst>
        </xdr:cNvPr>
        <xdr:cNvSpPr/>
      </xdr:nvSpPr>
      <xdr:spPr>
        <a:xfrm>
          <a:off x="9588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763</xdr:rowOff>
    </xdr:from>
    <xdr:to>
      <xdr:col>55</xdr:col>
      <xdr:colOff>0</xdr:colOff>
      <xdr:row>108</xdr:row>
      <xdr:rowOff>763</xdr:rowOff>
    </xdr:to>
    <xdr:cxnSp macro="">
      <xdr:nvCxnSpPr>
        <xdr:cNvPr id="473" name="直線コネクタ 472">
          <a:extLst>
            <a:ext uri="{FF2B5EF4-FFF2-40B4-BE49-F238E27FC236}">
              <a16:creationId xmlns:a16="http://schemas.microsoft.com/office/drawing/2014/main" id="{40A010A8-2050-4403-9A23-67BDF2404ECD}"/>
            </a:ext>
          </a:extLst>
        </xdr:cNvPr>
        <xdr:cNvCxnSpPr/>
      </xdr:nvCxnSpPr>
      <xdr:spPr>
        <a:xfrm>
          <a:off x="9639300" y="18517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121413</xdr:rowOff>
    </xdr:from>
    <xdr:to>
      <xdr:col>46</xdr:col>
      <xdr:colOff>38100</xdr:colOff>
      <xdr:row>108</xdr:row>
      <xdr:rowOff>51563</xdr:rowOff>
    </xdr:to>
    <xdr:sp macro="" textlink="">
      <xdr:nvSpPr>
        <xdr:cNvPr id="474" name="楕円 473">
          <a:extLst>
            <a:ext uri="{FF2B5EF4-FFF2-40B4-BE49-F238E27FC236}">
              <a16:creationId xmlns:a16="http://schemas.microsoft.com/office/drawing/2014/main" id="{C01F0667-2B07-497B-BA81-649FB0A2ECD2}"/>
            </a:ext>
          </a:extLst>
        </xdr:cNvPr>
        <xdr:cNvSpPr/>
      </xdr:nvSpPr>
      <xdr:spPr>
        <a:xfrm>
          <a:off x="8699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763</xdr:rowOff>
    </xdr:from>
    <xdr:to>
      <xdr:col>50</xdr:col>
      <xdr:colOff>114300</xdr:colOff>
      <xdr:row>108</xdr:row>
      <xdr:rowOff>763</xdr:rowOff>
    </xdr:to>
    <xdr:cxnSp macro="">
      <xdr:nvCxnSpPr>
        <xdr:cNvPr id="475" name="直線コネクタ 474">
          <a:extLst>
            <a:ext uri="{FF2B5EF4-FFF2-40B4-BE49-F238E27FC236}">
              <a16:creationId xmlns:a16="http://schemas.microsoft.com/office/drawing/2014/main" id="{557AAAE3-19E1-4623-B495-D2C6BD9580F4}"/>
            </a:ext>
          </a:extLst>
        </xdr:cNvPr>
        <xdr:cNvCxnSpPr/>
      </xdr:nvCxnSpPr>
      <xdr:spPr>
        <a:xfrm>
          <a:off x="8750300" y="18517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121413</xdr:rowOff>
    </xdr:from>
    <xdr:to>
      <xdr:col>41</xdr:col>
      <xdr:colOff>101600</xdr:colOff>
      <xdr:row>108</xdr:row>
      <xdr:rowOff>51563</xdr:rowOff>
    </xdr:to>
    <xdr:sp macro="" textlink="">
      <xdr:nvSpPr>
        <xdr:cNvPr id="476" name="楕円 475">
          <a:extLst>
            <a:ext uri="{FF2B5EF4-FFF2-40B4-BE49-F238E27FC236}">
              <a16:creationId xmlns:a16="http://schemas.microsoft.com/office/drawing/2014/main" id="{CEC14739-911F-44ED-867A-758061444A50}"/>
            </a:ext>
          </a:extLst>
        </xdr:cNvPr>
        <xdr:cNvSpPr/>
      </xdr:nvSpPr>
      <xdr:spPr>
        <a:xfrm>
          <a:off x="7810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763</xdr:rowOff>
    </xdr:from>
    <xdr:to>
      <xdr:col>45</xdr:col>
      <xdr:colOff>177800</xdr:colOff>
      <xdr:row>108</xdr:row>
      <xdr:rowOff>763</xdr:rowOff>
    </xdr:to>
    <xdr:cxnSp macro="">
      <xdr:nvCxnSpPr>
        <xdr:cNvPr id="477" name="直線コネクタ 476">
          <a:extLst>
            <a:ext uri="{FF2B5EF4-FFF2-40B4-BE49-F238E27FC236}">
              <a16:creationId xmlns:a16="http://schemas.microsoft.com/office/drawing/2014/main" id="{48D98D7D-840E-4400-9174-09334BB7E251}"/>
            </a:ext>
          </a:extLst>
        </xdr:cNvPr>
        <xdr:cNvCxnSpPr/>
      </xdr:nvCxnSpPr>
      <xdr:spPr>
        <a:xfrm>
          <a:off x="7861300" y="18517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137413</xdr:rowOff>
    </xdr:from>
    <xdr:to>
      <xdr:col>36</xdr:col>
      <xdr:colOff>165100</xdr:colOff>
      <xdr:row>108</xdr:row>
      <xdr:rowOff>67563</xdr:rowOff>
    </xdr:to>
    <xdr:sp macro="" textlink="">
      <xdr:nvSpPr>
        <xdr:cNvPr id="478" name="楕円 477">
          <a:extLst>
            <a:ext uri="{FF2B5EF4-FFF2-40B4-BE49-F238E27FC236}">
              <a16:creationId xmlns:a16="http://schemas.microsoft.com/office/drawing/2014/main" id="{65A04B59-8F1D-4B2C-A676-3AECCB7364AA}"/>
            </a:ext>
          </a:extLst>
        </xdr:cNvPr>
        <xdr:cNvSpPr/>
      </xdr:nvSpPr>
      <xdr:spPr>
        <a:xfrm>
          <a:off x="6921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763</xdr:rowOff>
    </xdr:from>
    <xdr:to>
      <xdr:col>41</xdr:col>
      <xdr:colOff>50800</xdr:colOff>
      <xdr:row>108</xdr:row>
      <xdr:rowOff>16763</xdr:rowOff>
    </xdr:to>
    <xdr:cxnSp macro="">
      <xdr:nvCxnSpPr>
        <xdr:cNvPr id="479" name="直線コネクタ 478">
          <a:extLst>
            <a:ext uri="{FF2B5EF4-FFF2-40B4-BE49-F238E27FC236}">
              <a16:creationId xmlns:a16="http://schemas.microsoft.com/office/drawing/2014/main" id="{0AD8B353-9B46-4B15-86B2-8682370D40D4}"/>
            </a:ext>
          </a:extLst>
        </xdr:cNvPr>
        <xdr:cNvCxnSpPr/>
      </xdr:nvCxnSpPr>
      <xdr:spPr>
        <a:xfrm flipV="1">
          <a:off x="6972300" y="1851736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44ADDBF1-1800-40E0-AE96-181D602025D1}"/>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BED8C43-4277-4A6D-B4C4-01225FE16B1B}"/>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A0953DEF-E105-470A-803C-5EC0B669DC62}"/>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0054D58D-029C-4728-824E-053FE55BEF56}"/>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42690</xdr:rowOff>
    </xdr:from>
    <xdr:ext cx="469744" cy="259045"/>
    <xdr:sp macro="" textlink="">
      <xdr:nvSpPr>
        <xdr:cNvPr id="484" name="n_1mainValue【市民会館】&#10;一人当たり面積">
          <a:extLst>
            <a:ext uri="{FF2B5EF4-FFF2-40B4-BE49-F238E27FC236}">
              <a16:creationId xmlns:a16="http://schemas.microsoft.com/office/drawing/2014/main" id="{A5F2CF40-FA0F-4CAF-98C5-D3B0F798137B}"/>
            </a:ext>
          </a:extLst>
        </xdr:cNvPr>
        <xdr:cNvSpPr txBox="1"/>
      </xdr:nvSpPr>
      <xdr:spPr>
        <a:xfrm>
          <a:off x="93917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42690</xdr:rowOff>
    </xdr:from>
    <xdr:ext cx="469744" cy="259045"/>
    <xdr:sp macro="" textlink="">
      <xdr:nvSpPr>
        <xdr:cNvPr id="485" name="n_2mainValue【市民会館】&#10;一人当たり面積">
          <a:extLst>
            <a:ext uri="{FF2B5EF4-FFF2-40B4-BE49-F238E27FC236}">
              <a16:creationId xmlns:a16="http://schemas.microsoft.com/office/drawing/2014/main" id="{6B8B364D-03C9-4CA1-863D-FB115A46435D}"/>
            </a:ext>
          </a:extLst>
        </xdr:cNvPr>
        <xdr:cNvSpPr txBox="1"/>
      </xdr:nvSpPr>
      <xdr:spPr>
        <a:xfrm>
          <a:off x="8515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42690</xdr:rowOff>
    </xdr:from>
    <xdr:ext cx="469744" cy="259045"/>
    <xdr:sp macro="" textlink="">
      <xdr:nvSpPr>
        <xdr:cNvPr id="486" name="n_3mainValue【市民会館】&#10;一人当たり面積">
          <a:extLst>
            <a:ext uri="{FF2B5EF4-FFF2-40B4-BE49-F238E27FC236}">
              <a16:creationId xmlns:a16="http://schemas.microsoft.com/office/drawing/2014/main" id="{F7F0E84F-355A-4D03-9CB2-053C15D5A48D}"/>
            </a:ext>
          </a:extLst>
        </xdr:cNvPr>
        <xdr:cNvSpPr txBox="1"/>
      </xdr:nvSpPr>
      <xdr:spPr>
        <a:xfrm>
          <a:off x="7626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58690</xdr:rowOff>
    </xdr:from>
    <xdr:ext cx="469744" cy="259045"/>
    <xdr:sp macro="" textlink="">
      <xdr:nvSpPr>
        <xdr:cNvPr id="487" name="n_4mainValue【市民会館】&#10;一人当たり面積">
          <a:extLst>
            <a:ext uri="{FF2B5EF4-FFF2-40B4-BE49-F238E27FC236}">
              <a16:creationId xmlns:a16="http://schemas.microsoft.com/office/drawing/2014/main" id="{FBC3E6EC-AED1-4E9E-A56B-5D5F2B35F739}"/>
            </a:ext>
          </a:extLst>
        </xdr:cNvPr>
        <xdr:cNvSpPr txBox="1"/>
      </xdr:nvSpPr>
      <xdr:spPr>
        <a:xfrm>
          <a:off x="6737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2561B787-A11E-45D9-81D2-79C088DEBFF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6A8334BA-540D-4A58-B72D-5612FBD9E7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5F53008D-F148-47B9-956F-C8294604E0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CC96D4B8-6D75-4BB5-BBD1-9EBBF1A1D4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11E1D471-E18A-4C2D-BF95-43324BFED2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1F92AE96-696D-440C-8C7B-F27F7D2C93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E6FBE65C-DDFA-4756-8060-8ACA438AB6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1B3F9B6F-37E1-4CBC-9822-A7911C9038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95B30115-40EF-4BF9-A02F-260E04085E4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54D03CA6-D686-4A4E-BCCC-290AA69C01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49B09585-3EBF-4D55-AE90-8558D2B0714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C82B0134-A555-4CF4-A2DD-7E6681CB68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2A665ACE-9079-452E-AACC-01A4FC5CD18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931C7D62-F2B1-4054-A3A4-B3A9A83436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A27E0471-81F6-4C8A-B97A-F3AC4E823DE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F78C183F-0BA0-4CFB-8003-B44FF759C6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E4579CDB-30C8-431C-A0BE-0796D67836B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ED4CB745-6DEA-4A97-8CFA-211F2D5D46D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6C241E82-F119-4B97-A4A7-C0773D56376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93393282-AF4A-4100-B19E-5A26068BF9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CD69940F-AF02-42F8-8770-AE097F2317C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169BF469-EB11-4447-9B64-2B250463A9D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BCE1D8AA-D17E-478D-92A8-01F76F325A3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65736E6-6462-47B7-B909-353E23CA806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54857A51-67D8-4FD6-B4B8-8A0F3643C8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90A2B489-A3E5-4FA1-8A77-3AB64628655C}"/>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4E32C67F-F455-475B-8EB8-BFDA7050C181}"/>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5675BFA9-F8E4-4A05-BCF0-E594FE33AE95}"/>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B7347CB-98AD-42B5-BC01-688355F7322D}"/>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85456E0C-453C-41C9-8C82-A1C777A6BAD8}"/>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E0C50E40-D305-475B-8C3A-BA48821CF93A}"/>
            </a:ext>
          </a:extLst>
        </xdr:cNvPr>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A1BC7518-099B-4646-A712-A9839E0C493A}"/>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988BD7E0-2FE7-4B78-B41F-6985DC1B7EBD}"/>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5B8010FF-FB89-4074-AE95-5616A2913301}"/>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21976203-1785-4286-B8CF-D240603F7ED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2081456-FEB8-4490-A0A8-B8971B6AE9A5}"/>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F66AD11-393F-49CA-9DDF-0158AA7ABF9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C1F47D3-35D2-4B99-819C-3929540D1C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7A5124E-E12C-42A4-99C7-CFCB510C7A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FD88178-4C69-407F-AE33-E129A13446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44D3BA7-A964-4C7E-BFDB-9C5EB87B9D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529" name="楕円 528">
          <a:extLst>
            <a:ext uri="{FF2B5EF4-FFF2-40B4-BE49-F238E27FC236}">
              <a16:creationId xmlns:a16="http://schemas.microsoft.com/office/drawing/2014/main" id="{3EEA1A75-0D6F-40FC-8BDD-822832743961}"/>
            </a:ext>
          </a:extLst>
        </xdr:cNvPr>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32358528-0333-4981-A9DA-802E8112F1AF}"/>
            </a:ext>
          </a:extLst>
        </xdr:cNvPr>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169092</xdr:rowOff>
    </xdr:from>
    <xdr:to>
      <xdr:col>81</xdr:col>
      <xdr:colOff>101600</xdr:colOff>
      <xdr:row>35</xdr:row>
      <xdr:rowOff>99242</xdr:rowOff>
    </xdr:to>
    <xdr:sp macro="" textlink="">
      <xdr:nvSpPr>
        <xdr:cNvPr id="531" name="楕円 530">
          <a:extLst>
            <a:ext uri="{FF2B5EF4-FFF2-40B4-BE49-F238E27FC236}">
              <a16:creationId xmlns:a16="http://schemas.microsoft.com/office/drawing/2014/main" id="{CCE7CEC0-CB9B-4651-9160-B6EB9C437250}"/>
            </a:ext>
          </a:extLst>
        </xdr:cNvPr>
        <xdr:cNvSpPr/>
      </xdr:nvSpPr>
      <xdr:spPr>
        <a:xfrm>
          <a:off x="15430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48442</xdr:rowOff>
    </xdr:from>
    <xdr:to>
      <xdr:col>85</xdr:col>
      <xdr:colOff>127000</xdr:colOff>
      <xdr:row>35</xdr:row>
      <xdr:rowOff>92528</xdr:rowOff>
    </xdr:to>
    <xdr:cxnSp macro="">
      <xdr:nvCxnSpPr>
        <xdr:cNvPr id="532" name="直線コネクタ 531">
          <a:extLst>
            <a:ext uri="{FF2B5EF4-FFF2-40B4-BE49-F238E27FC236}">
              <a16:creationId xmlns:a16="http://schemas.microsoft.com/office/drawing/2014/main" id="{A8F4B7F0-42DF-4417-A026-5EE5A3B6946F}"/>
            </a:ext>
          </a:extLst>
        </xdr:cNvPr>
        <xdr:cNvCxnSpPr/>
      </xdr:nvCxnSpPr>
      <xdr:spPr>
        <a:xfrm>
          <a:off x="15481300" y="604919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126637</xdr:rowOff>
    </xdr:from>
    <xdr:to>
      <xdr:col>76</xdr:col>
      <xdr:colOff>165100</xdr:colOff>
      <xdr:row>35</xdr:row>
      <xdr:rowOff>56787</xdr:rowOff>
    </xdr:to>
    <xdr:sp macro="" textlink="">
      <xdr:nvSpPr>
        <xdr:cNvPr id="533" name="楕円 532">
          <a:extLst>
            <a:ext uri="{FF2B5EF4-FFF2-40B4-BE49-F238E27FC236}">
              <a16:creationId xmlns:a16="http://schemas.microsoft.com/office/drawing/2014/main" id="{E16A4415-4461-4792-89E6-E629C1D96B0A}"/>
            </a:ext>
          </a:extLst>
        </xdr:cNvPr>
        <xdr:cNvSpPr/>
      </xdr:nvSpPr>
      <xdr:spPr>
        <a:xfrm>
          <a:off x="14541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5987</xdr:rowOff>
    </xdr:from>
    <xdr:to>
      <xdr:col>81</xdr:col>
      <xdr:colOff>50800</xdr:colOff>
      <xdr:row>35</xdr:row>
      <xdr:rowOff>48442</xdr:rowOff>
    </xdr:to>
    <xdr:cxnSp macro="">
      <xdr:nvCxnSpPr>
        <xdr:cNvPr id="534" name="直線コネクタ 533">
          <a:extLst>
            <a:ext uri="{FF2B5EF4-FFF2-40B4-BE49-F238E27FC236}">
              <a16:creationId xmlns:a16="http://schemas.microsoft.com/office/drawing/2014/main" id="{8440F5CE-20BD-4EF6-86DD-B9F1A681729C}"/>
            </a:ext>
          </a:extLst>
        </xdr:cNvPr>
        <xdr:cNvCxnSpPr/>
      </xdr:nvCxnSpPr>
      <xdr:spPr>
        <a:xfrm>
          <a:off x="14592300" y="60067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85816</xdr:rowOff>
    </xdr:from>
    <xdr:to>
      <xdr:col>72</xdr:col>
      <xdr:colOff>38100</xdr:colOff>
      <xdr:row>35</xdr:row>
      <xdr:rowOff>15966</xdr:rowOff>
    </xdr:to>
    <xdr:sp macro="" textlink="">
      <xdr:nvSpPr>
        <xdr:cNvPr id="535" name="楕円 534">
          <a:extLst>
            <a:ext uri="{FF2B5EF4-FFF2-40B4-BE49-F238E27FC236}">
              <a16:creationId xmlns:a16="http://schemas.microsoft.com/office/drawing/2014/main" id="{556E970E-9AD3-4F60-BEDF-8E8FE091D9EA}"/>
            </a:ext>
          </a:extLst>
        </xdr:cNvPr>
        <xdr:cNvSpPr/>
      </xdr:nvSpPr>
      <xdr:spPr>
        <a:xfrm>
          <a:off x="13652500" y="59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136616</xdr:rowOff>
    </xdr:from>
    <xdr:to>
      <xdr:col>76</xdr:col>
      <xdr:colOff>114300</xdr:colOff>
      <xdr:row>35</xdr:row>
      <xdr:rowOff>5987</xdr:rowOff>
    </xdr:to>
    <xdr:cxnSp macro="">
      <xdr:nvCxnSpPr>
        <xdr:cNvPr id="536" name="直線コネクタ 535">
          <a:extLst>
            <a:ext uri="{FF2B5EF4-FFF2-40B4-BE49-F238E27FC236}">
              <a16:creationId xmlns:a16="http://schemas.microsoft.com/office/drawing/2014/main" id="{A1CBE3C0-888F-4606-8D21-D2FAE4F3BA5E}"/>
            </a:ext>
          </a:extLst>
        </xdr:cNvPr>
        <xdr:cNvCxnSpPr/>
      </xdr:nvCxnSpPr>
      <xdr:spPr>
        <a:xfrm>
          <a:off x="13703300" y="59659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BE4B4560-EFA3-405B-B99C-8B4663A8CBC2}"/>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E8447A81-686D-4D13-BD25-62687248189A}"/>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CABBC126-C920-4584-A34F-1034A646F3BD}"/>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4DE38887-E0DA-47F8-9FA4-238D92D15203}"/>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115769</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C385B96D-C2F0-4AA2-903B-DAEBF1BC54C6}"/>
            </a:ext>
          </a:extLst>
        </xdr:cNvPr>
        <xdr:cNvSpPr txBox="1"/>
      </xdr:nvSpPr>
      <xdr:spPr>
        <a:xfrm>
          <a:off x="15266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73314</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DECD6ECC-B653-4C7E-A637-5A0180A2110D}"/>
            </a:ext>
          </a:extLst>
        </xdr:cNvPr>
        <xdr:cNvSpPr txBox="1"/>
      </xdr:nvSpPr>
      <xdr:spPr>
        <a:xfrm>
          <a:off x="14389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32493</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C9FA036C-6095-4846-91DA-66380EA052B9}"/>
            </a:ext>
          </a:extLst>
        </xdr:cNvPr>
        <xdr:cNvSpPr txBox="1"/>
      </xdr:nvSpPr>
      <xdr:spPr>
        <a:xfrm>
          <a:off x="13500744" y="56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98CDABEB-C8A2-4605-BC77-2D4988919D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C53EFC72-D722-48EF-82AE-8C5645F1A80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E62182CA-764B-4A07-AB11-B2D438FDD3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68CAC88B-5AC8-4594-BB14-DA035BA980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B8EE63EC-5C96-435E-8BDD-8C4CD74246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24C76AB4-3C9F-4840-8E71-8B7CC35FB6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1EA3AD96-12BD-451F-8EB8-C2302E3B91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C87DE502-B808-4A89-B332-16C85C4445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980ACAFF-FF47-4224-A6C9-B21DD24C74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34441EA8-3066-4473-B602-956B6D5AE9C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DDCE22F9-271F-4BCC-B00E-37F705DB28F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a:extLst>
            <a:ext uri="{FF2B5EF4-FFF2-40B4-BE49-F238E27FC236}">
              <a16:creationId xmlns:a16="http://schemas.microsoft.com/office/drawing/2014/main" id="{3BB93D18-8D71-4078-8343-BEB107BDED2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B74A8A87-9666-485E-86B1-D2110B0C32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7" name="テキスト ボックス 556">
          <a:extLst>
            <a:ext uri="{FF2B5EF4-FFF2-40B4-BE49-F238E27FC236}">
              <a16:creationId xmlns:a16="http://schemas.microsoft.com/office/drawing/2014/main" id="{1ED4AA46-86A8-41E6-912C-B3A6C4877D7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7163A631-2057-4B4F-AB81-EEA217B34AB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59" name="テキスト ボックス 558">
          <a:extLst>
            <a:ext uri="{FF2B5EF4-FFF2-40B4-BE49-F238E27FC236}">
              <a16:creationId xmlns:a16="http://schemas.microsoft.com/office/drawing/2014/main" id="{52B3E0EF-9A95-4001-9CEF-3DF9BF029074}"/>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4CD9C182-4AB8-4284-BB8F-613E38FC872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1" name="テキスト ボックス 560">
          <a:extLst>
            <a:ext uri="{FF2B5EF4-FFF2-40B4-BE49-F238E27FC236}">
              <a16:creationId xmlns:a16="http://schemas.microsoft.com/office/drawing/2014/main" id="{E4C1F26D-89D6-4E77-A2DB-74E7528184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5A6A50D1-02BF-4721-AE3B-3D149676CB3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3" name="テキスト ボックス 562">
          <a:extLst>
            <a:ext uri="{FF2B5EF4-FFF2-40B4-BE49-F238E27FC236}">
              <a16:creationId xmlns:a16="http://schemas.microsoft.com/office/drawing/2014/main" id="{7EC56408-6A6D-46BD-B5FD-17213E73D27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D82AD9A-420A-44BC-B304-D9FAB5F2D7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5" name="テキスト ボックス 564">
          <a:extLst>
            <a:ext uri="{FF2B5EF4-FFF2-40B4-BE49-F238E27FC236}">
              <a16:creationId xmlns:a16="http://schemas.microsoft.com/office/drawing/2014/main" id="{096E85D9-E8AB-43EB-A6B2-D7A42345F8E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2736B30A-0348-48E4-BFCC-5C6E9DBF21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67" name="直線コネクタ 566">
          <a:extLst>
            <a:ext uri="{FF2B5EF4-FFF2-40B4-BE49-F238E27FC236}">
              <a16:creationId xmlns:a16="http://schemas.microsoft.com/office/drawing/2014/main" id="{73708186-8240-4DFD-87FB-6F5238DE8746}"/>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C89C2FA2-351A-43A6-AC72-A92616EFCC27}"/>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69" name="直線コネクタ 568">
          <a:extLst>
            <a:ext uri="{FF2B5EF4-FFF2-40B4-BE49-F238E27FC236}">
              <a16:creationId xmlns:a16="http://schemas.microsoft.com/office/drawing/2014/main" id="{8B8E87D3-4CCB-41C9-8688-20A1CBC42C1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0" name="【一般廃棄物処理施設】&#10;一人当たり有形固定資産（償却資産）額最大値テキスト">
          <a:extLst>
            <a:ext uri="{FF2B5EF4-FFF2-40B4-BE49-F238E27FC236}">
              <a16:creationId xmlns:a16="http://schemas.microsoft.com/office/drawing/2014/main" id="{21AAAAD8-5B57-488A-84CE-7D72E99D0DC8}"/>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1" name="直線コネクタ 570">
          <a:extLst>
            <a:ext uri="{FF2B5EF4-FFF2-40B4-BE49-F238E27FC236}">
              <a16:creationId xmlns:a16="http://schemas.microsoft.com/office/drawing/2014/main" id="{5821B634-4BB9-4D52-956F-18117E0C44A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B263BA16-72F1-4BDC-9D31-3D68FE91A939}"/>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3" name="フローチャート: 判断 572">
          <a:extLst>
            <a:ext uri="{FF2B5EF4-FFF2-40B4-BE49-F238E27FC236}">
              <a16:creationId xmlns:a16="http://schemas.microsoft.com/office/drawing/2014/main" id="{CFC24025-2E7D-45F6-943B-9D1D38DD1792}"/>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4" name="フローチャート: 判断 573">
          <a:extLst>
            <a:ext uri="{FF2B5EF4-FFF2-40B4-BE49-F238E27FC236}">
              <a16:creationId xmlns:a16="http://schemas.microsoft.com/office/drawing/2014/main" id="{2CFD929F-3914-4885-A2B7-E758DEFB2489}"/>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5" name="フローチャート: 判断 574">
          <a:extLst>
            <a:ext uri="{FF2B5EF4-FFF2-40B4-BE49-F238E27FC236}">
              <a16:creationId xmlns:a16="http://schemas.microsoft.com/office/drawing/2014/main" id="{4C0834E4-51C9-4AA9-BF48-88DC2FD8BDD9}"/>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6" name="フローチャート: 判断 575">
          <a:extLst>
            <a:ext uri="{FF2B5EF4-FFF2-40B4-BE49-F238E27FC236}">
              <a16:creationId xmlns:a16="http://schemas.microsoft.com/office/drawing/2014/main" id="{27600E57-68A3-4BEF-A8D8-76D1678540FD}"/>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77" name="フローチャート: 判断 576">
          <a:extLst>
            <a:ext uri="{FF2B5EF4-FFF2-40B4-BE49-F238E27FC236}">
              <a16:creationId xmlns:a16="http://schemas.microsoft.com/office/drawing/2014/main" id="{F4910BA3-4A7B-419F-90C4-923F6DCC928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B70835D-04F6-4E4C-B09E-28CEFAE5F8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FE3BD503-2616-4260-BCAD-BE11199AFA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16FE0E7A-3989-47C7-B424-5259BEB75B2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6D5F0F9-EAB2-4720-9A7E-AF3E1B48895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E7E4E95-52AF-446C-A547-B3C2F5BD22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118160</xdr:rowOff>
    </xdr:from>
    <xdr:to>
      <xdr:col>116</xdr:col>
      <xdr:colOff>114300</xdr:colOff>
      <xdr:row>42</xdr:row>
      <xdr:rowOff>48310</xdr:rowOff>
    </xdr:to>
    <xdr:sp macro="" textlink="">
      <xdr:nvSpPr>
        <xdr:cNvPr id="583" name="楕円 582">
          <a:extLst>
            <a:ext uri="{FF2B5EF4-FFF2-40B4-BE49-F238E27FC236}">
              <a16:creationId xmlns:a16="http://schemas.microsoft.com/office/drawing/2014/main" id="{3A45837C-91E5-4651-89EC-7462F8A8472E}"/>
            </a:ext>
          </a:extLst>
        </xdr:cNvPr>
        <xdr:cNvSpPr/>
      </xdr:nvSpPr>
      <xdr:spPr>
        <a:xfrm>
          <a:off x="22110700" y="7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id="{99F69860-C22C-4094-9760-FD1345CF9315}"/>
            </a:ext>
          </a:extLst>
        </xdr:cNvPr>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117635</xdr:rowOff>
    </xdr:from>
    <xdr:to>
      <xdr:col>112</xdr:col>
      <xdr:colOff>38100</xdr:colOff>
      <xdr:row>42</xdr:row>
      <xdr:rowOff>47785</xdr:rowOff>
    </xdr:to>
    <xdr:sp macro="" textlink="">
      <xdr:nvSpPr>
        <xdr:cNvPr id="585" name="楕円 584">
          <a:extLst>
            <a:ext uri="{FF2B5EF4-FFF2-40B4-BE49-F238E27FC236}">
              <a16:creationId xmlns:a16="http://schemas.microsoft.com/office/drawing/2014/main" id="{AD2044DA-E573-4A8C-AE2A-1DD31581FFAA}"/>
            </a:ext>
          </a:extLst>
        </xdr:cNvPr>
        <xdr:cNvSpPr/>
      </xdr:nvSpPr>
      <xdr:spPr>
        <a:xfrm>
          <a:off x="21272500" y="71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168435</xdr:rowOff>
    </xdr:from>
    <xdr:to>
      <xdr:col>116</xdr:col>
      <xdr:colOff>63500</xdr:colOff>
      <xdr:row>41</xdr:row>
      <xdr:rowOff>168960</xdr:rowOff>
    </xdr:to>
    <xdr:cxnSp macro="">
      <xdr:nvCxnSpPr>
        <xdr:cNvPr id="586" name="直線コネクタ 585">
          <a:extLst>
            <a:ext uri="{FF2B5EF4-FFF2-40B4-BE49-F238E27FC236}">
              <a16:creationId xmlns:a16="http://schemas.microsoft.com/office/drawing/2014/main" id="{128C8369-07DF-4B21-8171-8FAF8A0CA4F8}"/>
            </a:ext>
          </a:extLst>
        </xdr:cNvPr>
        <xdr:cNvCxnSpPr/>
      </xdr:nvCxnSpPr>
      <xdr:spPr>
        <a:xfrm>
          <a:off x="21323300" y="7197885"/>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116902</xdr:rowOff>
    </xdr:from>
    <xdr:to>
      <xdr:col>107</xdr:col>
      <xdr:colOff>101600</xdr:colOff>
      <xdr:row>42</xdr:row>
      <xdr:rowOff>47052</xdr:rowOff>
    </xdr:to>
    <xdr:sp macro="" textlink="">
      <xdr:nvSpPr>
        <xdr:cNvPr id="587" name="楕円 586">
          <a:extLst>
            <a:ext uri="{FF2B5EF4-FFF2-40B4-BE49-F238E27FC236}">
              <a16:creationId xmlns:a16="http://schemas.microsoft.com/office/drawing/2014/main" id="{C5A0E8D1-B8AC-41BA-A5DA-A3AFC1EE4466}"/>
            </a:ext>
          </a:extLst>
        </xdr:cNvPr>
        <xdr:cNvSpPr/>
      </xdr:nvSpPr>
      <xdr:spPr>
        <a:xfrm>
          <a:off x="20383500" y="71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167702</xdr:rowOff>
    </xdr:from>
    <xdr:to>
      <xdr:col>111</xdr:col>
      <xdr:colOff>177800</xdr:colOff>
      <xdr:row>41</xdr:row>
      <xdr:rowOff>168435</xdr:rowOff>
    </xdr:to>
    <xdr:cxnSp macro="">
      <xdr:nvCxnSpPr>
        <xdr:cNvPr id="588" name="直線コネクタ 587">
          <a:extLst>
            <a:ext uri="{FF2B5EF4-FFF2-40B4-BE49-F238E27FC236}">
              <a16:creationId xmlns:a16="http://schemas.microsoft.com/office/drawing/2014/main" id="{13320B4D-653D-4BCD-BFDC-CB1A7901A599}"/>
            </a:ext>
          </a:extLst>
        </xdr:cNvPr>
        <xdr:cNvCxnSpPr/>
      </xdr:nvCxnSpPr>
      <xdr:spPr>
        <a:xfrm>
          <a:off x="20434300" y="7197152"/>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116372</xdr:rowOff>
    </xdr:from>
    <xdr:to>
      <xdr:col>102</xdr:col>
      <xdr:colOff>165100</xdr:colOff>
      <xdr:row>42</xdr:row>
      <xdr:rowOff>46522</xdr:rowOff>
    </xdr:to>
    <xdr:sp macro="" textlink="">
      <xdr:nvSpPr>
        <xdr:cNvPr id="589" name="楕円 588">
          <a:extLst>
            <a:ext uri="{FF2B5EF4-FFF2-40B4-BE49-F238E27FC236}">
              <a16:creationId xmlns:a16="http://schemas.microsoft.com/office/drawing/2014/main" id="{DEF4DA66-9741-4AC3-8819-B9087C986017}"/>
            </a:ext>
          </a:extLst>
        </xdr:cNvPr>
        <xdr:cNvSpPr/>
      </xdr:nvSpPr>
      <xdr:spPr>
        <a:xfrm>
          <a:off x="19494500" y="71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167172</xdr:rowOff>
    </xdr:from>
    <xdr:to>
      <xdr:col>107</xdr:col>
      <xdr:colOff>50800</xdr:colOff>
      <xdr:row>41</xdr:row>
      <xdr:rowOff>167702</xdr:rowOff>
    </xdr:to>
    <xdr:cxnSp macro="">
      <xdr:nvCxnSpPr>
        <xdr:cNvPr id="590" name="直線コネクタ 589">
          <a:extLst>
            <a:ext uri="{FF2B5EF4-FFF2-40B4-BE49-F238E27FC236}">
              <a16:creationId xmlns:a16="http://schemas.microsoft.com/office/drawing/2014/main" id="{62723E70-68C1-4579-9DB4-AEF31C4F4C3D}"/>
            </a:ext>
          </a:extLst>
        </xdr:cNvPr>
        <xdr:cNvCxnSpPr/>
      </xdr:nvCxnSpPr>
      <xdr:spPr>
        <a:xfrm>
          <a:off x="19545300" y="7196622"/>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1" name="n_1aveValue【一般廃棄物処理施設】&#10;一人当たり有形固定資産（償却資産）額">
          <a:extLst>
            <a:ext uri="{FF2B5EF4-FFF2-40B4-BE49-F238E27FC236}">
              <a16:creationId xmlns:a16="http://schemas.microsoft.com/office/drawing/2014/main" id="{DA9497EB-AD2C-413C-BCD2-E3C021BE984C}"/>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2" name="n_2aveValue【一般廃棄物処理施設】&#10;一人当たり有形固定資産（償却資産）額">
          <a:extLst>
            <a:ext uri="{FF2B5EF4-FFF2-40B4-BE49-F238E27FC236}">
              <a16:creationId xmlns:a16="http://schemas.microsoft.com/office/drawing/2014/main" id="{51A91107-23B8-4119-AE66-6EC6F2B74D17}"/>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3" name="n_3aveValue【一般廃棄物処理施設】&#10;一人当たり有形固定資産（償却資産）額">
          <a:extLst>
            <a:ext uri="{FF2B5EF4-FFF2-40B4-BE49-F238E27FC236}">
              <a16:creationId xmlns:a16="http://schemas.microsoft.com/office/drawing/2014/main" id="{107FB952-9EBE-4CCD-BB43-5E2F1862EA82}"/>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4" name="n_4aveValue【一般廃棄物処理施設】&#10;一人当たり有形固定資産（償却資産）額">
          <a:extLst>
            <a:ext uri="{FF2B5EF4-FFF2-40B4-BE49-F238E27FC236}">
              <a16:creationId xmlns:a16="http://schemas.microsoft.com/office/drawing/2014/main" id="{70E22CA8-0C2B-4F86-B2E7-920214A01EC7}"/>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38912</xdr:rowOff>
    </xdr:from>
    <xdr:ext cx="534377" cy="259045"/>
    <xdr:sp macro="" textlink="">
      <xdr:nvSpPr>
        <xdr:cNvPr id="595" name="n_1mainValue【一般廃棄物処理施設】&#10;一人当たり有形固定資産（償却資産）額">
          <a:extLst>
            <a:ext uri="{FF2B5EF4-FFF2-40B4-BE49-F238E27FC236}">
              <a16:creationId xmlns:a16="http://schemas.microsoft.com/office/drawing/2014/main" id="{D55BFF28-2882-498B-B937-D63D63854979}"/>
            </a:ext>
          </a:extLst>
        </xdr:cNvPr>
        <xdr:cNvSpPr txBox="1"/>
      </xdr:nvSpPr>
      <xdr:spPr>
        <a:xfrm>
          <a:off x="21043411" y="72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38179</xdr:rowOff>
    </xdr:from>
    <xdr:ext cx="534377" cy="259045"/>
    <xdr:sp macro="" textlink="">
      <xdr:nvSpPr>
        <xdr:cNvPr id="596" name="n_2mainValue【一般廃棄物処理施設】&#10;一人当たり有形固定資産（償却資産）額">
          <a:extLst>
            <a:ext uri="{FF2B5EF4-FFF2-40B4-BE49-F238E27FC236}">
              <a16:creationId xmlns:a16="http://schemas.microsoft.com/office/drawing/2014/main" id="{60655456-648E-4257-80DA-966FE8131039}"/>
            </a:ext>
          </a:extLst>
        </xdr:cNvPr>
        <xdr:cNvSpPr txBox="1"/>
      </xdr:nvSpPr>
      <xdr:spPr>
        <a:xfrm>
          <a:off x="20167111" y="723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37649</xdr:rowOff>
    </xdr:from>
    <xdr:ext cx="534377" cy="259045"/>
    <xdr:sp macro="" textlink="">
      <xdr:nvSpPr>
        <xdr:cNvPr id="597" name="n_3mainValue【一般廃棄物処理施設】&#10;一人当たり有形固定資産（償却資産）額">
          <a:extLst>
            <a:ext uri="{FF2B5EF4-FFF2-40B4-BE49-F238E27FC236}">
              <a16:creationId xmlns:a16="http://schemas.microsoft.com/office/drawing/2014/main" id="{74201589-A5E6-4EB6-8526-E9D75E30C8ED}"/>
            </a:ext>
          </a:extLst>
        </xdr:cNvPr>
        <xdr:cNvSpPr txBox="1"/>
      </xdr:nvSpPr>
      <xdr:spPr>
        <a:xfrm>
          <a:off x="19278111" y="7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FA90D483-9214-42E5-903E-1455289732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4F40D5B0-BC78-417D-9958-D77F8FAE2F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C0EB3D2E-4BE2-4EA3-87C3-597A954BDD8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BAC4910E-1C34-4590-B0EB-AFCAF844FC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169B8692-B9D4-420F-B6BD-53E7F4E7B01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19D526D0-D6EA-4535-B0C7-1931C0CEA5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9AB1103-122D-4FAB-8EA5-C1D5C279AF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82DAABF7-D506-4A8D-AB43-5F9CDB6A9A0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D912CD76-C61A-48CC-AEC8-46EC6EBFF2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E7569A9C-A34F-4DAE-ABCB-9ADEA8BB19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9FA83516-DBF2-4047-BA40-0E11267071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843483F3-3084-4737-9930-50F2AFE1A3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650728C1-58FE-42E0-AE00-7E151D2710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C2EF7067-E986-4B55-83AB-EA417949FA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4C60EFEF-C807-4367-AF44-A2144E7F02E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93452516-BF69-4F7C-A048-0717B31E1A2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9A16A80F-3D19-4550-973D-E3ABE9A594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CDABD133-D984-45D3-94E2-27ECA3C034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D0C78086-A9BD-4641-B168-0085A989BE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1AB9A67F-7FDD-42CC-8F44-EF57B9C455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3F161CAA-95AE-4FD9-9DFD-AA39DB1AE8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62F8325B-F65C-41CF-924B-8C7A87277F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51FAB3F0-10E2-453D-BCD3-C98C0ED685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64CE8B98-216C-4218-9820-D1F765B036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72EAD495-F2A4-45D9-8923-E361145ECA9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AA9D0C95-7B14-4AFE-8964-373F562F39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6B2901EB-F270-4102-A53A-FA7D6B5E9E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4F151B25-F293-4A34-81DE-AEA03C8A3FE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9EB92711-850C-4DAB-B11E-000D06D74F2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75F04BA2-7563-4E12-A196-79A9321D069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326CFE8D-7C6A-485D-A5D3-AD51C429E05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5B6E9867-1EFC-427C-B830-EAE4D96E79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A73DAAC0-FBAE-4230-A5E6-9FE65DE473A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2B1FB5F4-99B3-4F4C-B907-1A983ED804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25FA817B-EEB2-489A-A788-45408F19D4A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EBF16610-DEF1-4709-9DDD-ABC79DC8C18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4B28151A-03C2-4E9C-88B5-4249D1446B4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1F6216C5-1C82-4CBE-B29E-2D017F804C6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6CB138F1-C88E-4AB3-940B-0EF314D2A09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7F7B1F62-5AF6-41C3-A77D-741C0D5448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6367FEA9-F8C5-4700-874E-F2EFBB9299F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27572C23-DBD1-480D-A2E7-E9FD5E74457B}"/>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D77C2537-2F5E-4D9B-9131-D0C6111E927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7DD6AEE4-16C7-4ABE-A30E-A6FD73E1026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F2914BD4-1A08-4B03-9627-D94CE13BE8C3}"/>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3" name="直線コネクタ 642">
          <a:extLst>
            <a:ext uri="{FF2B5EF4-FFF2-40B4-BE49-F238E27FC236}">
              <a16:creationId xmlns:a16="http://schemas.microsoft.com/office/drawing/2014/main" id="{50903E04-AAA8-495B-9706-C3E3B498F9AC}"/>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DBFEB4E7-3A3A-4BAF-A25B-AA4A905F56C1}"/>
            </a:ext>
          </a:extLst>
        </xdr:cNvPr>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45" name="フローチャート: 判断 644">
          <a:extLst>
            <a:ext uri="{FF2B5EF4-FFF2-40B4-BE49-F238E27FC236}">
              <a16:creationId xmlns:a16="http://schemas.microsoft.com/office/drawing/2014/main" id="{D6ED3E17-C660-46A4-8278-097D06D3E84A}"/>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46" name="フローチャート: 判断 645">
          <a:extLst>
            <a:ext uri="{FF2B5EF4-FFF2-40B4-BE49-F238E27FC236}">
              <a16:creationId xmlns:a16="http://schemas.microsoft.com/office/drawing/2014/main" id="{3D65F877-9933-44F5-88A0-EEC946E392A7}"/>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47" name="フローチャート: 判断 646">
          <a:extLst>
            <a:ext uri="{FF2B5EF4-FFF2-40B4-BE49-F238E27FC236}">
              <a16:creationId xmlns:a16="http://schemas.microsoft.com/office/drawing/2014/main" id="{CB37AF3D-E1E0-411F-8C14-7135D3F3C666}"/>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48" name="フローチャート: 判断 647">
          <a:extLst>
            <a:ext uri="{FF2B5EF4-FFF2-40B4-BE49-F238E27FC236}">
              <a16:creationId xmlns:a16="http://schemas.microsoft.com/office/drawing/2014/main" id="{46A259CE-1FE9-4DBC-8903-AA9289F30285}"/>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49" name="フローチャート: 判断 648">
          <a:extLst>
            <a:ext uri="{FF2B5EF4-FFF2-40B4-BE49-F238E27FC236}">
              <a16:creationId xmlns:a16="http://schemas.microsoft.com/office/drawing/2014/main" id="{1B2AAAEA-14F2-4C54-B8AE-98E69AC50A7C}"/>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B51FD03D-AE98-441F-AC37-F6895ADD80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CBA4B099-66B3-4B1B-97AE-C77E351BC37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ACDF83F3-1EF5-4E64-ABDE-72EA753EB9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78B4B682-CCD2-43EF-BF1B-1A343C3DFD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F2E0BA46-9E2B-4947-973B-FCA20D63292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54248</xdr:rowOff>
    </xdr:from>
    <xdr:to>
      <xdr:col>85</xdr:col>
      <xdr:colOff>177800</xdr:colOff>
      <xdr:row>86</xdr:row>
      <xdr:rowOff>155848</xdr:rowOff>
    </xdr:to>
    <xdr:sp macro="" textlink="">
      <xdr:nvSpPr>
        <xdr:cNvPr id="655" name="楕円 654">
          <a:extLst>
            <a:ext uri="{FF2B5EF4-FFF2-40B4-BE49-F238E27FC236}">
              <a16:creationId xmlns:a16="http://schemas.microsoft.com/office/drawing/2014/main" id="{FB4AAE49-FC55-409B-92C9-0BEA0FECC4F5}"/>
            </a:ext>
          </a:extLst>
        </xdr:cNvPr>
        <xdr:cNvSpPr/>
      </xdr:nvSpPr>
      <xdr:spPr>
        <a:xfrm>
          <a:off x="162687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140625</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1EBA2567-2570-400B-8F25-87D8B348025D}"/>
            </a:ext>
          </a:extLst>
        </xdr:cNvPr>
        <xdr:cNvSpPr txBox="1"/>
      </xdr:nvSpPr>
      <xdr:spPr>
        <a:xfrm>
          <a:off x="16357600" y="1471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657" name="楕円 656">
          <a:extLst>
            <a:ext uri="{FF2B5EF4-FFF2-40B4-BE49-F238E27FC236}">
              <a16:creationId xmlns:a16="http://schemas.microsoft.com/office/drawing/2014/main" id="{4391F83D-F38E-4119-995F-9F3F1A1B33A1}"/>
            </a:ext>
          </a:extLst>
        </xdr:cNvPr>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93618</xdr:rowOff>
    </xdr:from>
    <xdr:to>
      <xdr:col>85</xdr:col>
      <xdr:colOff>127000</xdr:colOff>
      <xdr:row>86</xdr:row>
      <xdr:rowOff>105048</xdr:rowOff>
    </xdr:to>
    <xdr:cxnSp macro="">
      <xdr:nvCxnSpPr>
        <xdr:cNvPr id="658" name="直線コネクタ 657">
          <a:extLst>
            <a:ext uri="{FF2B5EF4-FFF2-40B4-BE49-F238E27FC236}">
              <a16:creationId xmlns:a16="http://schemas.microsoft.com/office/drawing/2014/main" id="{E4D42662-7FA1-436E-91DB-EECB738B620D}"/>
            </a:ext>
          </a:extLst>
        </xdr:cNvPr>
        <xdr:cNvCxnSpPr/>
      </xdr:nvCxnSpPr>
      <xdr:spPr>
        <a:xfrm>
          <a:off x="15481300" y="148383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23223</xdr:rowOff>
    </xdr:from>
    <xdr:to>
      <xdr:col>76</xdr:col>
      <xdr:colOff>165100</xdr:colOff>
      <xdr:row>86</xdr:row>
      <xdr:rowOff>124823</xdr:rowOff>
    </xdr:to>
    <xdr:sp macro="" textlink="">
      <xdr:nvSpPr>
        <xdr:cNvPr id="659" name="楕円 658">
          <a:extLst>
            <a:ext uri="{FF2B5EF4-FFF2-40B4-BE49-F238E27FC236}">
              <a16:creationId xmlns:a16="http://schemas.microsoft.com/office/drawing/2014/main" id="{6C5EB9C3-62D3-4727-866E-AC178342FA0C}"/>
            </a:ext>
          </a:extLst>
        </xdr:cNvPr>
        <xdr:cNvSpPr/>
      </xdr:nvSpPr>
      <xdr:spPr>
        <a:xfrm>
          <a:off x="1454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74023</xdr:rowOff>
    </xdr:from>
    <xdr:to>
      <xdr:col>81</xdr:col>
      <xdr:colOff>50800</xdr:colOff>
      <xdr:row>86</xdr:row>
      <xdr:rowOff>93618</xdr:rowOff>
    </xdr:to>
    <xdr:cxnSp macro="">
      <xdr:nvCxnSpPr>
        <xdr:cNvPr id="660" name="直線コネクタ 659">
          <a:extLst>
            <a:ext uri="{FF2B5EF4-FFF2-40B4-BE49-F238E27FC236}">
              <a16:creationId xmlns:a16="http://schemas.microsoft.com/office/drawing/2014/main" id="{B829E8C4-90ED-4F02-B42E-7E1AA111246E}"/>
            </a:ext>
          </a:extLst>
        </xdr:cNvPr>
        <xdr:cNvCxnSpPr/>
      </xdr:nvCxnSpPr>
      <xdr:spPr>
        <a:xfrm>
          <a:off x="14592300" y="148187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162016</xdr:rowOff>
    </xdr:from>
    <xdr:to>
      <xdr:col>72</xdr:col>
      <xdr:colOff>38100</xdr:colOff>
      <xdr:row>86</xdr:row>
      <xdr:rowOff>92166</xdr:rowOff>
    </xdr:to>
    <xdr:sp macro="" textlink="">
      <xdr:nvSpPr>
        <xdr:cNvPr id="661" name="楕円 660">
          <a:extLst>
            <a:ext uri="{FF2B5EF4-FFF2-40B4-BE49-F238E27FC236}">
              <a16:creationId xmlns:a16="http://schemas.microsoft.com/office/drawing/2014/main" id="{8C306306-6EB4-44DE-96EB-B1FA3B7E4B33}"/>
            </a:ext>
          </a:extLst>
        </xdr:cNvPr>
        <xdr:cNvSpPr/>
      </xdr:nvSpPr>
      <xdr:spPr>
        <a:xfrm>
          <a:off x="13652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41366</xdr:rowOff>
    </xdr:from>
    <xdr:to>
      <xdr:col>76</xdr:col>
      <xdr:colOff>114300</xdr:colOff>
      <xdr:row>86</xdr:row>
      <xdr:rowOff>74023</xdr:rowOff>
    </xdr:to>
    <xdr:cxnSp macro="">
      <xdr:nvCxnSpPr>
        <xdr:cNvPr id="662" name="直線コネクタ 661">
          <a:extLst>
            <a:ext uri="{FF2B5EF4-FFF2-40B4-BE49-F238E27FC236}">
              <a16:creationId xmlns:a16="http://schemas.microsoft.com/office/drawing/2014/main" id="{8CF18FD0-0971-46F6-AE32-66B5F85A439E}"/>
            </a:ext>
          </a:extLst>
        </xdr:cNvPr>
        <xdr:cNvCxnSpPr/>
      </xdr:nvCxnSpPr>
      <xdr:spPr>
        <a:xfrm>
          <a:off x="13703300" y="1478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663" name="楕円 662">
          <a:extLst>
            <a:ext uri="{FF2B5EF4-FFF2-40B4-BE49-F238E27FC236}">
              <a16:creationId xmlns:a16="http://schemas.microsoft.com/office/drawing/2014/main" id="{6305B72F-3067-4F36-848F-C9C1B4A9E08A}"/>
            </a:ext>
          </a:extLst>
        </xdr:cNvPr>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8708</xdr:rowOff>
    </xdr:from>
    <xdr:to>
      <xdr:col>71</xdr:col>
      <xdr:colOff>177800</xdr:colOff>
      <xdr:row>86</xdr:row>
      <xdr:rowOff>41366</xdr:rowOff>
    </xdr:to>
    <xdr:cxnSp macro="">
      <xdr:nvCxnSpPr>
        <xdr:cNvPr id="664" name="直線コネクタ 663">
          <a:extLst>
            <a:ext uri="{FF2B5EF4-FFF2-40B4-BE49-F238E27FC236}">
              <a16:creationId xmlns:a16="http://schemas.microsoft.com/office/drawing/2014/main" id="{7EE67EEC-54F0-440D-9244-BBCB0C012636}"/>
            </a:ext>
          </a:extLst>
        </xdr:cNvPr>
        <xdr:cNvCxnSpPr/>
      </xdr:nvCxnSpPr>
      <xdr:spPr>
        <a:xfrm>
          <a:off x="12814300" y="1475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665" name="n_1aveValue【消防施設】&#10;有形固定資産減価償却率">
          <a:extLst>
            <a:ext uri="{FF2B5EF4-FFF2-40B4-BE49-F238E27FC236}">
              <a16:creationId xmlns:a16="http://schemas.microsoft.com/office/drawing/2014/main" id="{E6C73286-30EF-4894-B3F6-80C859833621}"/>
            </a:ext>
          </a:extLst>
        </xdr:cNvPr>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666" name="n_2aveValue【消防施設】&#10;有形固定資産減価償却率">
          <a:extLst>
            <a:ext uri="{FF2B5EF4-FFF2-40B4-BE49-F238E27FC236}">
              <a16:creationId xmlns:a16="http://schemas.microsoft.com/office/drawing/2014/main" id="{677E9353-75EB-4BC7-878D-D71E37CC46A1}"/>
            </a:ext>
          </a:extLst>
        </xdr:cNvPr>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667" name="n_3aveValue【消防施設】&#10;有形固定資産減価償却率">
          <a:extLst>
            <a:ext uri="{FF2B5EF4-FFF2-40B4-BE49-F238E27FC236}">
              <a16:creationId xmlns:a16="http://schemas.microsoft.com/office/drawing/2014/main" id="{B83CB5A3-E4E0-4682-B077-46574C0603FB}"/>
            </a:ext>
          </a:extLst>
        </xdr:cNvPr>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668" name="n_4aveValue【消防施設】&#10;有形固定資産減価償却率">
          <a:extLst>
            <a:ext uri="{FF2B5EF4-FFF2-40B4-BE49-F238E27FC236}">
              <a16:creationId xmlns:a16="http://schemas.microsoft.com/office/drawing/2014/main" id="{FD6909FD-4239-4641-9952-8578D908C515}"/>
            </a:ext>
          </a:extLst>
        </xdr:cNvPr>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135545</xdr:rowOff>
    </xdr:from>
    <xdr:ext cx="405111" cy="259045"/>
    <xdr:sp macro="" textlink="">
      <xdr:nvSpPr>
        <xdr:cNvPr id="669" name="n_1mainValue【消防施設】&#10;有形固定資産減価償却率">
          <a:extLst>
            <a:ext uri="{FF2B5EF4-FFF2-40B4-BE49-F238E27FC236}">
              <a16:creationId xmlns:a16="http://schemas.microsoft.com/office/drawing/2014/main" id="{47914DB7-DA0D-4C79-B0F5-C2E582035978}"/>
            </a:ext>
          </a:extLst>
        </xdr:cNvPr>
        <xdr:cNvSpPr txBox="1"/>
      </xdr:nvSpPr>
      <xdr:spPr>
        <a:xfrm>
          <a:off x="152660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115950</xdr:rowOff>
    </xdr:from>
    <xdr:ext cx="405111" cy="259045"/>
    <xdr:sp macro="" textlink="">
      <xdr:nvSpPr>
        <xdr:cNvPr id="670" name="n_2mainValue【消防施設】&#10;有形固定資産減価償却率">
          <a:extLst>
            <a:ext uri="{FF2B5EF4-FFF2-40B4-BE49-F238E27FC236}">
              <a16:creationId xmlns:a16="http://schemas.microsoft.com/office/drawing/2014/main" id="{EA71CF3A-64CD-4B7F-8208-04BC0B565485}"/>
            </a:ext>
          </a:extLst>
        </xdr:cNvPr>
        <xdr:cNvSpPr txBox="1"/>
      </xdr:nvSpPr>
      <xdr:spPr>
        <a:xfrm>
          <a:off x="14389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83293</xdr:rowOff>
    </xdr:from>
    <xdr:ext cx="405111" cy="259045"/>
    <xdr:sp macro="" textlink="">
      <xdr:nvSpPr>
        <xdr:cNvPr id="671" name="n_3mainValue【消防施設】&#10;有形固定資産減価償却率">
          <a:extLst>
            <a:ext uri="{FF2B5EF4-FFF2-40B4-BE49-F238E27FC236}">
              <a16:creationId xmlns:a16="http://schemas.microsoft.com/office/drawing/2014/main" id="{B1B3CD92-92D6-400E-B49B-F01B25CB5D8B}"/>
            </a:ext>
          </a:extLst>
        </xdr:cNvPr>
        <xdr:cNvSpPr txBox="1"/>
      </xdr:nvSpPr>
      <xdr:spPr>
        <a:xfrm>
          <a:off x="135007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672" name="n_4mainValue【消防施設】&#10;有形固定資産減価償却率">
          <a:extLst>
            <a:ext uri="{FF2B5EF4-FFF2-40B4-BE49-F238E27FC236}">
              <a16:creationId xmlns:a16="http://schemas.microsoft.com/office/drawing/2014/main" id="{4926C750-CB8E-43D9-B462-D64AFD715F0E}"/>
            </a:ext>
          </a:extLst>
        </xdr:cNvPr>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E4F07074-3C6C-4E86-8937-9ABC149FAE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57BB728F-37DE-420F-B494-6EE7990D38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77AC02F4-DA3C-4843-B90E-62A450A684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CDD10501-FC4C-431B-82DA-999197AC2A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B0F9FCD-9885-413E-8AD9-E934DBF7D81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2BC5426C-6BB8-41F3-8E9C-65B6835C47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91CBA3CD-169F-4E59-AA12-87DC36131B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AA71A45C-9A22-4427-BBB9-3A57933FB93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BA2FB624-7D2E-4E74-9428-5DBC095A11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40C3497D-0124-4DAD-83D1-97E1D22B0B2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244DFD09-7DD2-476B-BDBB-083699398CA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F5279746-3FE6-49EF-B4A8-DEC4BF3C1C4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48A9A7F9-9EFE-4898-A38D-31C4DEC5D08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D79341D9-B289-4357-8AD7-6ED3B9191C1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483ADA4A-71D5-4A0C-A050-50AB3A6E74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406F456-C7FF-4453-8240-33975B62D66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3D60F2E3-A17E-4DEC-B2EE-870FB3191FE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79563D18-4F4D-431E-9229-629330F16E5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B27D433F-8F68-4EF6-9684-3D384E17B1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3D0DDA9-1084-44EC-88B8-5042B86A689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D4F22EF-53C0-4781-9D14-A299C29477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694" name="直線コネクタ 693">
          <a:extLst>
            <a:ext uri="{FF2B5EF4-FFF2-40B4-BE49-F238E27FC236}">
              <a16:creationId xmlns:a16="http://schemas.microsoft.com/office/drawing/2014/main" id="{91FDB581-5A18-4224-B94C-D525970175C1}"/>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a:extLst>
            <a:ext uri="{FF2B5EF4-FFF2-40B4-BE49-F238E27FC236}">
              <a16:creationId xmlns:a16="http://schemas.microsoft.com/office/drawing/2014/main" id="{FA7CF9B9-19FF-41CE-8278-B84C5AF5AB6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a:extLst>
            <a:ext uri="{FF2B5EF4-FFF2-40B4-BE49-F238E27FC236}">
              <a16:creationId xmlns:a16="http://schemas.microsoft.com/office/drawing/2014/main" id="{A8139658-9D73-475E-93DF-C01F1CFB5ED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97" name="【消防施設】&#10;一人当たり面積最大値テキスト">
          <a:extLst>
            <a:ext uri="{FF2B5EF4-FFF2-40B4-BE49-F238E27FC236}">
              <a16:creationId xmlns:a16="http://schemas.microsoft.com/office/drawing/2014/main" id="{77595A3B-BFC6-4047-8371-000C028D2E2C}"/>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98" name="直線コネクタ 697">
          <a:extLst>
            <a:ext uri="{FF2B5EF4-FFF2-40B4-BE49-F238E27FC236}">
              <a16:creationId xmlns:a16="http://schemas.microsoft.com/office/drawing/2014/main" id="{25DDA1C4-7CA2-496F-BE2C-3D946A2D774C}"/>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699" name="【消防施設】&#10;一人当たり面積平均値テキスト">
          <a:extLst>
            <a:ext uri="{FF2B5EF4-FFF2-40B4-BE49-F238E27FC236}">
              <a16:creationId xmlns:a16="http://schemas.microsoft.com/office/drawing/2014/main" id="{C91CA1B4-ABC9-4375-AF84-B88BA6E605F1}"/>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0" name="フローチャート: 判断 699">
          <a:extLst>
            <a:ext uri="{FF2B5EF4-FFF2-40B4-BE49-F238E27FC236}">
              <a16:creationId xmlns:a16="http://schemas.microsoft.com/office/drawing/2014/main" id="{FACC52AC-3BD1-4386-8C84-2A25CC9AFD11}"/>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1" name="フローチャート: 判断 700">
          <a:extLst>
            <a:ext uri="{FF2B5EF4-FFF2-40B4-BE49-F238E27FC236}">
              <a16:creationId xmlns:a16="http://schemas.microsoft.com/office/drawing/2014/main" id="{9B0FC7A5-56CD-481F-8AF8-2A63BA402E5C}"/>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2" name="フローチャート: 判断 701">
          <a:extLst>
            <a:ext uri="{FF2B5EF4-FFF2-40B4-BE49-F238E27FC236}">
              <a16:creationId xmlns:a16="http://schemas.microsoft.com/office/drawing/2014/main" id="{9511B699-25A3-4ADC-B11C-2D13EA8D3334}"/>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3" name="フローチャート: 判断 702">
          <a:extLst>
            <a:ext uri="{FF2B5EF4-FFF2-40B4-BE49-F238E27FC236}">
              <a16:creationId xmlns:a16="http://schemas.microsoft.com/office/drawing/2014/main" id="{FB2DC3DD-8FAE-4461-9297-1E3724679672}"/>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04" name="フローチャート: 判断 703">
          <a:extLst>
            <a:ext uri="{FF2B5EF4-FFF2-40B4-BE49-F238E27FC236}">
              <a16:creationId xmlns:a16="http://schemas.microsoft.com/office/drawing/2014/main" id="{06C0B537-FE6C-4909-8551-4786CB8DFA68}"/>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485B8F55-1A44-4BB3-AE94-56EC7DE0215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57D5C732-2AD2-46DB-9F48-C2042A387A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85FEFE11-A379-43EB-9CD4-268BAAD51E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20099302-0FE2-4FD0-A71B-ABEEEADB93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5F11D05E-970F-4B49-ADF5-D2607632C3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10" name="楕円 709">
          <a:extLst>
            <a:ext uri="{FF2B5EF4-FFF2-40B4-BE49-F238E27FC236}">
              <a16:creationId xmlns:a16="http://schemas.microsoft.com/office/drawing/2014/main" id="{21B29589-A57A-4784-BB0F-36326B513749}"/>
            </a:ext>
          </a:extLst>
        </xdr:cNvPr>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11" name="【消防施設】&#10;一人当たり面積該当値テキスト">
          <a:extLst>
            <a:ext uri="{FF2B5EF4-FFF2-40B4-BE49-F238E27FC236}">
              <a16:creationId xmlns:a16="http://schemas.microsoft.com/office/drawing/2014/main" id="{A3F8532B-29CB-4CCB-BEB2-55B58FCCD851}"/>
            </a:ext>
          </a:extLst>
        </xdr:cNvPr>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12" name="楕円 711">
          <a:extLst>
            <a:ext uri="{FF2B5EF4-FFF2-40B4-BE49-F238E27FC236}">
              <a16:creationId xmlns:a16="http://schemas.microsoft.com/office/drawing/2014/main" id="{2D7863D8-17A8-454D-A2DE-8470EAC7FF25}"/>
            </a:ext>
          </a:extLst>
        </xdr:cNvPr>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13" name="直線コネクタ 712">
          <a:extLst>
            <a:ext uri="{FF2B5EF4-FFF2-40B4-BE49-F238E27FC236}">
              <a16:creationId xmlns:a16="http://schemas.microsoft.com/office/drawing/2014/main" id="{43337AA1-5EB1-4540-AADC-36DD8EE50C23}"/>
            </a:ext>
          </a:extLst>
        </xdr:cNvPr>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14" name="楕円 713">
          <a:extLst>
            <a:ext uri="{FF2B5EF4-FFF2-40B4-BE49-F238E27FC236}">
              <a16:creationId xmlns:a16="http://schemas.microsoft.com/office/drawing/2014/main" id="{FCB84C68-16BE-49BD-9C0C-5C8A3D6576E6}"/>
            </a:ext>
          </a:extLst>
        </xdr:cNvPr>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15" name="直線コネクタ 714">
          <a:extLst>
            <a:ext uri="{FF2B5EF4-FFF2-40B4-BE49-F238E27FC236}">
              <a16:creationId xmlns:a16="http://schemas.microsoft.com/office/drawing/2014/main" id="{5180386E-2869-4AB5-87C6-64D09F77A4B4}"/>
            </a:ext>
          </a:extLst>
        </xdr:cNvPr>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716" name="楕円 715">
          <a:extLst>
            <a:ext uri="{FF2B5EF4-FFF2-40B4-BE49-F238E27FC236}">
              <a16:creationId xmlns:a16="http://schemas.microsoft.com/office/drawing/2014/main" id="{3A9AA0FD-C30D-43F4-8FAC-7B2EDCBEB3D2}"/>
            </a:ext>
          </a:extLst>
        </xdr:cNvPr>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717" name="直線コネクタ 716">
          <a:extLst>
            <a:ext uri="{FF2B5EF4-FFF2-40B4-BE49-F238E27FC236}">
              <a16:creationId xmlns:a16="http://schemas.microsoft.com/office/drawing/2014/main" id="{580CD161-5743-4B53-86DC-2B3D275AA177}"/>
            </a:ext>
          </a:extLst>
        </xdr:cNvPr>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18" name="楕円 717">
          <a:extLst>
            <a:ext uri="{FF2B5EF4-FFF2-40B4-BE49-F238E27FC236}">
              <a16:creationId xmlns:a16="http://schemas.microsoft.com/office/drawing/2014/main" id="{D8D4BB0D-2D2F-4FA0-8631-92A2475BA651}"/>
            </a:ext>
          </a:extLst>
        </xdr:cNvPr>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719" name="直線コネクタ 718">
          <a:extLst>
            <a:ext uri="{FF2B5EF4-FFF2-40B4-BE49-F238E27FC236}">
              <a16:creationId xmlns:a16="http://schemas.microsoft.com/office/drawing/2014/main" id="{A919BD4D-6025-4752-BA23-801A109D85DD}"/>
            </a:ext>
          </a:extLst>
        </xdr:cNvPr>
        <xdr:cNvCxnSpPr/>
      </xdr:nvCxnSpPr>
      <xdr:spPr>
        <a:xfrm>
          <a:off x="18656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0" name="n_1aveValue【消防施設】&#10;一人当たり面積">
          <a:extLst>
            <a:ext uri="{FF2B5EF4-FFF2-40B4-BE49-F238E27FC236}">
              <a16:creationId xmlns:a16="http://schemas.microsoft.com/office/drawing/2014/main" id="{71B713F4-7039-41AC-8BE7-561E274EA09E}"/>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1" name="n_2aveValue【消防施設】&#10;一人当たり面積">
          <a:extLst>
            <a:ext uri="{FF2B5EF4-FFF2-40B4-BE49-F238E27FC236}">
              <a16:creationId xmlns:a16="http://schemas.microsoft.com/office/drawing/2014/main" id="{3187625E-8A3C-43D3-9100-EC5184933D71}"/>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2" name="n_3aveValue【消防施設】&#10;一人当たり面積">
          <a:extLst>
            <a:ext uri="{FF2B5EF4-FFF2-40B4-BE49-F238E27FC236}">
              <a16:creationId xmlns:a16="http://schemas.microsoft.com/office/drawing/2014/main" id="{C7C74CAB-FB83-4065-A066-78D8C77CA82F}"/>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3" name="n_4aveValue【消防施設】&#10;一人当たり面積">
          <a:extLst>
            <a:ext uri="{FF2B5EF4-FFF2-40B4-BE49-F238E27FC236}">
              <a16:creationId xmlns:a16="http://schemas.microsoft.com/office/drawing/2014/main" id="{F9D6139D-2664-494B-A5C1-4C42491CE408}"/>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24" name="n_1mainValue【消防施設】&#10;一人当たり面積">
          <a:extLst>
            <a:ext uri="{FF2B5EF4-FFF2-40B4-BE49-F238E27FC236}">
              <a16:creationId xmlns:a16="http://schemas.microsoft.com/office/drawing/2014/main" id="{C2EDC534-B472-46E7-9313-340615372CCF}"/>
            </a:ext>
          </a:extLst>
        </xdr:cNvPr>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25" name="n_2mainValue【消防施設】&#10;一人当たり面積">
          <a:extLst>
            <a:ext uri="{FF2B5EF4-FFF2-40B4-BE49-F238E27FC236}">
              <a16:creationId xmlns:a16="http://schemas.microsoft.com/office/drawing/2014/main" id="{409A40CA-5612-4C32-8340-0DEFAACCC7A9}"/>
            </a:ext>
          </a:extLst>
        </xdr:cNvPr>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726" name="n_3mainValue【消防施設】&#10;一人当たり面積">
          <a:extLst>
            <a:ext uri="{FF2B5EF4-FFF2-40B4-BE49-F238E27FC236}">
              <a16:creationId xmlns:a16="http://schemas.microsoft.com/office/drawing/2014/main" id="{7D35B981-2D4A-43CA-A370-DE43C861AC15}"/>
            </a:ext>
          </a:extLst>
        </xdr:cNvPr>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27" name="n_4mainValue【消防施設】&#10;一人当たり面積">
          <a:extLst>
            <a:ext uri="{FF2B5EF4-FFF2-40B4-BE49-F238E27FC236}">
              <a16:creationId xmlns:a16="http://schemas.microsoft.com/office/drawing/2014/main" id="{7C8DA51B-8AE9-4AF9-91A7-2053CD13C246}"/>
            </a:ext>
          </a:extLst>
        </xdr:cNvPr>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8900500-91EA-4281-B0DD-ECE72F0F72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D447AEA1-EED8-4E87-9D71-64B0C50121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E5DC9540-DB1B-4504-B461-391BAC2C9F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B51DF69-64EB-4D67-AABA-9AD2018630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7E9C3437-FD82-4919-A837-1AD4059822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E3321828-D9FD-4DD3-8A98-0A444DA4F7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41CD2F28-A1C0-4F62-B4C5-22363E4690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733D2AF9-591A-4F12-83CA-625372B1AE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8CFBE724-9D32-4809-9DE4-1E512EAF9C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12E0A624-55A0-4538-B2E4-55AC6BE8D79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75300A2C-DBFB-4CFD-952F-D5D02FD06AF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E27BA79F-B4F8-40C9-A155-C42F746DDB2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A8497259-4009-4999-872F-FFADF6159C9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315FB2A4-FD3D-4619-B3BE-1CC4F769BE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8249D984-338F-491B-A655-477EAE6BFEA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92228EC-7D59-4C10-A910-07CBE588BA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D242272B-FB09-4815-BABF-BDC14D2EBE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A793702C-78F4-4A53-8236-5542F9579F8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8342216E-5F3F-40CD-AC82-CB7E842353B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6D4967B1-CA82-480B-8B33-F453A4D223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D38B0A79-C646-470D-A5EC-AC4A723E77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D61D3258-284E-4FD9-9B04-8E25CA248D2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26988339-BACF-4518-B1D8-97594DAA7B7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99514A89-04D5-435E-B327-8C1E87C657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D88D5C60-817F-4742-88B5-87A8A155B1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3" name="直線コネクタ 752">
          <a:extLst>
            <a:ext uri="{FF2B5EF4-FFF2-40B4-BE49-F238E27FC236}">
              <a16:creationId xmlns:a16="http://schemas.microsoft.com/office/drawing/2014/main" id="{25FD7805-802D-4E20-82F0-CA5C3C58A06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54" name="【庁舎】&#10;有形固定資産減価償却率最小値テキスト">
          <a:extLst>
            <a:ext uri="{FF2B5EF4-FFF2-40B4-BE49-F238E27FC236}">
              <a16:creationId xmlns:a16="http://schemas.microsoft.com/office/drawing/2014/main" id="{18303EDA-C5EF-4C2C-ADD0-A2D6706ED0C6}"/>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55" name="直線コネクタ 754">
          <a:extLst>
            <a:ext uri="{FF2B5EF4-FFF2-40B4-BE49-F238E27FC236}">
              <a16:creationId xmlns:a16="http://schemas.microsoft.com/office/drawing/2014/main" id="{F58E1A3C-2E9A-4855-84BA-DCF7C29CC8AD}"/>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56" name="【庁舎】&#10;有形固定資産減価償却率最大値テキスト">
          <a:extLst>
            <a:ext uri="{FF2B5EF4-FFF2-40B4-BE49-F238E27FC236}">
              <a16:creationId xmlns:a16="http://schemas.microsoft.com/office/drawing/2014/main" id="{B81A4D91-63BF-4EEC-A40E-3AAFDEA24E68}"/>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57" name="直線コネクタ 756">
          <a:extLst>
            <a:ext uri="{FF2B5EF4-FFF2-40B4-BE49-F238E27FC236}">
              <a16:creationId xmlns:a16="http://schemas.microsoft.com/office/drawing/2014/main" id="{9C65E334-A374-493C-9790-DF900708ABBA}"/>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58" name="【庁舎】&#10;有形固定資産減価償却率平均値テキスト">
          <a:extLst>
            <a:ext uri="{FF2B5EF4-FFF2-40B4-BE49-F238E27FC236}">
              <a16:creationId xmlns:a16="http://schemas.microsoft.com/office/drawing/2014/main" id="{39452249-A3E4-4E32-8B85-742761A74F6A}"/>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59" name="フローチャート: 判断 758">
          <a:extLst>
            <a:ext uri="{FF2B5EF4-FFF2-40B4-BE49-F238E27FC236}">
              <a16:creationId xmlns:a16="http://schemas.microsoft.com/office/drawing/2014/main" id="{6698FF29-266E-4AEF-87E8-FC1B10C62146}"/>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0" name="フローチャート: 判断 759">
          <a:extLst>
            <a:ext uri="{FF2B5EF4-FFF2-40B4-BE49-F238E27FC236}">
              <a16:creationId xmlns:a16="http://schemas.microsoft.com/office/drawing/2014/main" id="{E79810A7-3251-41DA-BE58-3822A568410F}"/>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1" name="フローチャート: 判断 760">
          <a:extLst>
            <a:ext uri="{FF2B5EF4-FFF2-40B4-BE49-F238E27FC236}">
              <a16:creationId xmlns:a16="http://schemas.microsoft.com/office/drawing/2014/main" id="{A4BE6F8F-3A6C-4F1A-99B2-00CCE9B586D4}"/>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2" name="フローチャート: 判断 761">
          <a:extLst>
            <a:ext uri="{FF2B5EF4-FFF2-40B4-BE49-F238E27FC236}">
              <a16:creationId xmlns:a16="http://schemas.microsoft.com/office/drawing/2014/main" id="{1742662B-EF73-474B-AA43-173407D1825E}"/>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3" name="フローチャート: 判断 762">
          <a:extLst>
            <a:ext uri="{FF2B5EF4-FFF2-40B4-BE49-F238E27FC236}">
              <a16:creationId xmlns:a16="http://schemas.microsoft.com/office/drawing/2014/main" id="{37CBD4AD-712A-4B28-86F1-EFFF83052A8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2BEC224-8DFB-4C32-8674-6A324B298F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20B70F18-7E3B-4F70-9090-8339E793B4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497CA6A-B298-4008-9A4A-2D77D63B36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67FD5DF4-DA42-484E-86E2-1C8D7EF676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9346DCC-13CF-43A4-9C9D-8E2A1D95BA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769" name="楕円 768">
          <a:extLst>
            <a:ext uri="{FF2B5EF4-FFF2-40B4-BE49-F238E27FC236}">
              <a16:creationId xmlns:a16="http://schemas.microsoft.com/office/drawing/2014/main" id="{B27AD06E-94F5-44B1-ADDC-C6A509237DE2}"/>
            </a:ext>
          </a:extLst>
        </xdr:cNvPr>
        <xdr:cNvSpPr/>
      </xdr:nvSpPr>
      <xdr:spPr>
        <a:xfrm>
          <a:off x="16268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770" name="【庁舎】&#10;有形固定資産減価償却率該当値テキスト">
          <a:extLst>
            <a:ext uri="{FF2B5EF4-FFF2-40B4-BE49-F238E27FC236}">
              <a16:creationId xmlns:a16="http://schemas.microsoft.com/office/drawing/2014/main" id="{D895CEFB-EBF6-461B-84D4-686E3ACBDF1D}"/>
            </a:ext>
          </a:extLst>
        </xdr:cNvPr>
        <xdr:cNvSpPr txBox="1"/>
      </xdr:nvSpPr>
      <xdr:spPr>
        <a:xfrm>
          <a:off x="16357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71120</xdr:rowOff>
    </xdr:from>
    <xdr:to>
      <xdr:col>81</xdr:col>
      <xdr:colOff>101600</xdr:colOff>
      <xdr:row>109</xdr:row>
      <xdr:rowOff>1270</xdr:rowOff>
    </xdr:to>
    <xdr:sp macro="" textlink="">
      <xdr:nvSpPr>
        <xdr:cNvPr id="771" name="楕円 770">
          <a:extLst>
            <a:ext uri="{FF2B5EF4-FFF2-40B4-BE49-F238E27FC236}">
              <a16:creationId xmlns:a16="http://schemas.microsoft.com/office/drawing/2014/main" id="{D5B3133B-FDA3-46FE-A969-0B365C56976A}"/>
            </a:ext>
          </a:extLst>
        </xdr:cNvPr>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121920</xdr:rowOff>
    </xdr:from>
    <xdr:to>
      <xdr:col>85</xdr:col>
      <xdr:colOff>127000</xdr:colOff>
      <xdr:row>108</xdr:row>
      <xdr:rowOff>121920</xdr:rowOff>
    </xdr:to>
    <xdr:cxnSp macro="">
      <xdr:nvCxnSpPr>
        <xdr:cNvPr id="772" name="直線コネクタ 771">
          <a:extLst>
            <a:ext uri="{FF2B5EF4-FFF2-40B4-BE49-F238E27FC236}">
              <a16:creationId xmlns:a16="http://schemas.microsoft.com/office/drawing/2014/main" id="{C7532BD9-CF75-4BE1-997A-58836E6D9138}"/>
            </a:ext>
          </a:extLst>
        </xdr:cNvPr>
        <xdr:cNvCxnSpPr/>
      </xdr:nvCxnSpPr>
      <xdr:spPr>
        <a:xfrm>
          <a:off x="15481300" y="1863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56424</xdr:rowOff>
    </xdr:from>
    <xdr:to>
      <xdr:col>76</xdr:col>
      <xdr:colOff>165100</xdr:colOff>
      <xdr:row>108</xdr:row>
      <xdr:rowOff>158024</xdr:rowOff>
    </xdr:to>
    <xdr:sp macro="" textlink="">
      <xdr:nvSpPr>
        <xdr:cNvPr id="773" name="楕円 772">
          <a:extLst>
            <a:ext uri="{FF2B5EF4-FFF2-40B4-BE49-F238E27FC236}">
              <a16:creationId xmlns:a16="http://schemas.microsoft.com/office/drawing/2014/main" id="{F9DFB7F6-54BD-49C0-B7FE-CE08303817CF}"/>
            </a:ext>
          </a:extLst>
        </xdr:cNvPr>
        <xdr:cNvSpPr/>
      </xdr:nvSpPr>
      <xdr:spPr>
        <a:xfrm>
          <a:off x="14541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107224</xdr:rowOff>
    </xdr:from>
    <xdr:to>
      <xdr:col>81</xdr:col>
      <xdr:colOff>50800</xdr:colOff>
      <xdr:row>108</xdr:row>
      <xdr:rowOff>121920</xdr:rowOff>
    </xdr:to>
    <xdr:cxnSp macro="">
      <xdr:nvCxnSpPr>
        <xdr:cNvPr id="774" name="直線コネクタ 773">
          <a:extLst>
            <a:ext uri="{FF2B5EF4-FFF2-40B4-BE49-F238E27FC236}">
              <a16:creationId xmlns:a16="http://schemas.microsoft.com/office/drawing/2014/main" id="{6A8377AC-3DC6-4437-AAE0-9CB0DD2C0499}"/>
            </a:ext>
          </a:extLst>
        </xdr:cNvPr>
        <xdr:cNvCxnSpPr/>
      </xdr:nvCxnSpPr>
      <xdr:spPr>
        <a:xfrm>
          <a:off x="14592300" y="186238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23768</xdr:rowOff>
    </xdr:from>
    <xdr:to>
      <xdr:col>72</xdr:col>
      <xdr:colOff>38100</xdr:colOff>
      <xdr:row>108</xdr:row>
      <xdr:rowOff>125368</xdr:rowOff>
    </xdr:to>
    <xdr:sp macro="" textlink="">
      <xdr:nvSpPr>
        <xdr:cNvPr id="775" name="楕円 774">
          <a:extLst>
            <a:ext uri="{FF2B5EF4-FFF2-40B4-BE49-F238E27FC236}">
              <a16:creationId xmlns:a16="http://schemas.microsoft.com/office/drawing/2014/main" id="{4A0864F0-8025-424C-9F85-7C3541F55F87}"/>
            </a:ext>
          </a:extLst>
        </xdr:cNvPr>
        <xdr:cNvSpPr/>
      </xdr:nvSpPr>
      <xdr:spPr>
        <a:xfrm>
          <a:off x="1365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74568</xdr:rowOff>
    </xdr:from>
    <xdr:to>
      <xdr:col>76</xdr:col>
      <xdr:colOff>114300</xdr:colOff>
      <xdr:row>108</xdr:row>
      <xdr:rowOff>107224</xdr:rowOff>
    </xdr:to>
    <xdr:cxnSp macro="">
      <xdr:nvCxnSpPr>
        <xdr:cNvPr id="776" name="直線コネクタ 775">
          <a:extLst>
            <a:ext uri="{FF2B5EF4-FFF2-40B4-BE49-F238E27FC236}">
              <a16:creationId xmlns:a16="http://schemas.microsoft.com/office/drawing/2014/main" id="{EFA70BF6-EFA1-487B-A0DA-594DBE75EAE1}"/>
            </a:ext>
          </a:extLst>
        </xdr:cNvPr>
        <xdr:cNvCxnSpPr/>
      </xdr:nvCxnSpPr>
      <xdr:spPr>
        <a:xfrm>
          <a:off x="13703300" y="185911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164193</xdr:rowOff>
    </xdr:from>
    <xdr:to>
      <xdr:col>67</xdr:col>
      <xdr:colOff>101600</xdr:colOff>
      <xdr:row>108</xdr:row>
      <xdr:rowOff>94343</xdr:rowOff>
    </xdr:to>
    <xdr:sp macro="" textlink="">
      <xdr:nvSpPr>
        <xdr:cNvPr id="777" name="楕円 776">
          <a:extLst>
            <a:ext uri="{FF2B5EF4-FFF2-40B4-BE49-F238E27FC236}">
              <a16:creationId xmlns:a16="http://schemas.microsoft.com/office/drawing/2014/main" id="{40EC72B3-A42C-4E8C-9A10-CF90606C8B2C}"/>
            </a:ext>
          </a:extLst>
        </xdr:cNvPr>
        <xdr:cNvSpPr/>
      </xdr:nvSpPr>
      <xdr:spPr>
        <a:xfrm>
          <a:off x="1276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43543</xdr:rowOff>
    </xdr:from>
    <xdr:to>
      <xdr:col>71</xdr:col>
      <xdr:colOff>177800</xdr:colOff>
      <xdr:row>108</xdr:row>
      <xdr:rowOff>74568</xdr:rowOff>
    </xdr:to>
    <xdr:cxnSp macro="">
      <xdr:nvCxnSpPr>
        <xdr:cNvPr id="778" name="直線コネクタ 777">
          <a:extLst>
            <a:ext uri="{FF2B5EF4-FFF2-40B4-BE49-F238E27FC236}">
              <a16:creationId xmlns:a16="http://schemas.microsoft.com/office/drawing/2014/main" id="{9D6439F3-8075-4742-934B-CB0EAB7A71FF}"/>
            </a:ext>
          </a:extLst>
        </xdr:cNvPr>
        <xdr:cNvCxnSpPr/>
      </xdr:nvCxnSpPr>
      <xdr:spPr>
        <a:xfrm>
          <a:off x="12814300" y="185601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79" name="n_1aveValue【庁舎】&#10;有形固定資産減価償却率">
          <a:extLst>
            <a:ext uri="{FF2B5EF4-FFF2-40B4-BE49-F238E27FC236}">
              <a16:creationId xmlns:a16="http://schemas.microsoft.com/office/drawing/2014/main" id="{CDF45771-C6ED-44C2-8744-377C31C89428}"/>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0" name="n_2aveValue【庁舎】&#10;有形固定資産減価償却率">
          <a:extLst>
            <a:ext uri="{FF2B5EF4-FFF2-40B4-BE49-F238E27FC236}">
              <a16:creationId xmlns:a16="http://schemas.microsoft.com/office/drawing/2014/main" id="{94492DCF-57B6-49BC-843D-158C5159746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1" name="n_3aveValue【庁舎】&#10;有形固定資産減価償却率">
          <a:extLst>
            <a:ext uri="{FF2B5EF4-FFF2-40B4-BE49-F238E27FC236}">
              <a16:creationId xmlns:a16="http://schemas.microsoft.com/office/drawing/2014/main" id="{F047F140-76EE-4E07-B7AD-444A4B435FB1}"/>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82" name="n_4aveValue【庁舎】&#10;有形固定資産減価償却率">
          <a:extLst>
            <a:ext uri="{FF2B5EF4-FFF2-40B4-BE49-F238E27FC236}">
              <a16:creationId xmlns:a16="http://schemas.microsoft.com/office/drawing/2014/main" id="{438C8E67-C03A-4B89-8963-575F8A31F536}"/>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163847</xdr:rowOff>
    </xdr:from>
    <xdr:ext cx="405111" cy="259045"/>
    <xdr:sp macro="" textlink="">
      <xdr:nvSpPr>
        <xdr:cNvPr id="783" name="n_1mainValue【庁舎】&#10;有形固定資産減価償却率">
          <a:extLst>
            <a:ext uri="{FF2B5EF4-FFF2-40B4-BE49-F238E27FC236}">
              <a16:creationId xmlns:a16="http://schemas.microsoft.com/office/drawing/2014/main" id="{BEECDFC8-7447-46CB-B27B-E1FDD026D35E}"/>
            </a:ext>
          </a:extLst>
        </xdr:cNvPr>
        <xdr:cNvSpPr txBox="1"/>
      </xdr:nvSpPr>
      <xdr:spPr>
        <a:xfrm>
          <a:off x="15266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149151</xdr:rowOff>
    </xdr:from>
    <xdr:ext cx="405111" cy="259045"/>
    <xdr:sp macro="" textlink="">
      <xdr:nvSpPr>
        <xdr:cNvPr id="784" name="n_2mainValue【庁舎】&#10;有形固定資産減価償却率">
          <a:extLst>
            <a:ext uri="{FF2B5EF4-FFF2-40B4-BE49-F238E27FC236}">
              <a16:creationId xmlns:a16="http://schemas.microsoft.com/office/drawing/2014/main" id="{E7AA2EF3-DAED-43DF-BF14-B8FD138013C5}"/>
            </a:ext>
          </a:extLst>
        </xdr:cNvPr>
        <xdr:cNvSpPr txBox="1"/>
      </xdr:nvSpPr>
      <xdr:spPr>
        <a:xfrm>
          <a:off x="14389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116495</xdr:rowOff>
    </xdr:from>
    <xdr:ext cx="405111" cy="259045"/>
    <xdr:sp macro="" textlink="">
      <xdr:nvSpPr>
        <xdr:cNvPr id="785" name="n_3mainValue【庁舎】&#10;有形固定資産減価償却率">
          <a:extLst>
            <a:ext uri="{FF2B5EF4-FFF2-40B4-BE49-F238E27FC236}">
              <a16:creationId xmlns:a16="http://schemas.microsoft.com/office/drawing/2014/main" id="{9DEA52CF-4AA7-4574-B1BE-F88544BEBDF3}"/>
            </a:ext>
          </a:extLst>
        </xdr:cNvPr>
        <xdr:cNvSpPr txBox="1"/>
      </xdr:nvSpPr>
      <xdr:spPr>
        <a:xfrm>
          <a:off x="13500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85470</xdr:rowOff>
    </xdr:from>
    <xdr:ext cx="405111" cy="259045"/>
    <xdr:sp macro="" textlink="">
      <xdr:nvSpPr>
        <xdr:cNvPr id="786" name="n_4mainValue【庁舎】&#10;有形固定資産減価償却率">
          <a:extLst>
            <a:ext uri="{FF2B5EF4-FFF2-40B4-BE49-F238E27FC236}">
              <a16:creationId xmlns:a16="http://schemas.microsoft.com/office/drawing/2014/main" id="{A3259087-ED6B-4E94-8BFB-66F5BE192EFA}"/>
            </a:ext>
          </a:extLst>
        </xdr:cNvPr>
        <xdr:cNvSpPr txBox="1"/>
      </xdr:nvSpPr>
      <xdr:spPr>
        <a:xfrm>
          <a:off x="12611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E4671342-0CA5-486B-8F8E-6E5F78A987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38E4F375-8CE8-4217-ADAA-AB50B4F61F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543250EB-17AA-42AD-B3DF-7DE20A5A3F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612D9424-69B9-42D5-93B5-5F3DF51679D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51C9F910-3518-45CA-8222-EEFA218C54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1DFD52C9-5D9A-4143-B5A0-F95F1848E3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CD0DD801-E3C2-4866-995B-CE0540D61F0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ABDF0689-23BA-4BF7-A676-AA2F86145D9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4F5C4108-D25A-4D38-91DF-D12BE9F90F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7C088930-7EB7-4933-932E-9ABAF400BB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01AA7311-97AF-4E89-88F5-C3FC7250A57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23361FD3-F901-4D6D-8117-B422FCC70CB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A3632941-F34A-49D8-856D-A8E0C4D9D75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446C82BC-C36D-422C-A1B9-D7664CB793B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E0685C1B-3796-4080-BB3A-DF9D070E69F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0387C652-5837-4407-A853-EAE942E9CA8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8E611642-0B24-45DC-9318-D4C06277622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5AEFADA9-E95A-4192-A28A-3FE0E117943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A6F39EA8-D93B-4BA8-9D0E-7AACE245881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E4CF3949-B72D-46D2-A3FF-A1E318868B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C517A7C9-9CC7-441C-AAB4-EB469110D2D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2478C6D6-743D-4316-94B1-24E38F2416C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AF227EE5-3697-4BBB-A1AE-456B4B2E5F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32762D3B-E023-4D49-9A7E-53F9D2D3F6E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1994EC49-E011-48EC-86DE-4F95F2B13CE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2" name="直線コネクタ 811">
          <a:extLst>
            <a:ext uri="{FF2B5EF4-FFF2-40B4-BE49-F238E27FC236}">
              <a16:creationId xmlns:a16="http://schemas.microsoft.com/office/drawing/2014/main" id="{2A3DCF0D-60A8-4A30-9891-C6EAB168AEF8}"/>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3" name="【庁舎】&#10;一人当たり面積最小値テキスト">
          <a:extLst>
            <a:ext uri="{FF2B5EF4-FFF2-40B4-BE49-F238E27FC236}">
              <a16:creationId xmlns:a16="http://schemas.microsoft.com/office/drawing/2014/main" id="{F32F076E-EABD-4101-8D35-3D9A9D45FE0B}"/>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14" name="直線コネクタ 813">
          <a:extLst>
            <a:ext uri="{FF2B5EF4-FFF2-40B4-BE49-F238E27FC236}">
              <a16:creationId xmlns:a16="http://schemas.microsoft.com/office/drawing/2014/main" id="{6DF706D1-3BC0-4155-9268-32B2CF5389F6}"/>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15" name="【庁舎】&#10;一人当たり面積最大値テキスト">
          <a:extLst>
            <a:ext uri="{FF2B5EF4-FFF2-40B4-BE49-F238E27FC236}">
              <a16:creationId xmlns:a16="http://schemas.microsoft.com/office/drawing/2014/main" id="{D48F00BB-048D-4CF2-85BE-B719976E1956}"/>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16" name="直線コネクタ 815">
          <a:extLst>
            <a:ext uri="{FF2B5EF4-FFF2-40B4-BE49-F238E27FC236}">
              <a16:creationId xmlns:a16="http://schemas.microsoft.com/office/drawing/2014/main" id="{F2715D43-9141-46D2-A2F7-D833AF95E62E}"/>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17" name="【庁舎】&#10;一人当たり面積平均値テキスト">
          <a:extLst>
            <a:ext uri="{FF2B5EF4-FFF2-40B4-BE49-F238E27FC236}">
              <a16:creationId xmlns:a16="http://schemas.microsoft.com/office/drawing/2014/main" id="{A1D22A37-534A-4A41-A0BA-B0205750D5F6}"/>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18" name="フローチャート: 判断 817">
          <a:extLst>
            <a:ext uri="{FF2B5EF4-FFF2-40B4-BE49-F238E27FC236}">
              <a16:creationId xmlns:a16="http://schemas.microsoft.com/office/drawing/2014/main" id="{4819B190-61D5-49D9-A437-2715E8014AEC}"/>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19" name="フローチャート: 判断 818">
          <a:extLst>
            <a:ext uri="{FF2B5EF4-FFF2-40B4-BE49-F238E27FC236}">
              <a16:creationId xmlns:a16="http://schemas.microsoft.com/office/drawing/2014/main" id="{9F67CFD3-367A-4676-9D3B-8161BC1F09E3}"/>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0" name="フローチャート: 判断 819">
          <a:extLst>
            <a:ext uri="{FF2B5EF4-FFF2-40B4-BE49-F238E27FC236}">
              <a16:creationId xmlns:a16="http://schemas.microsoft.com/office/drawing/2014/main" id="{6F85EB98-0FD5-436F-9CEB-13537ED6BA7B}"/>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1" name="フローチャート: 判断 820">
          <a:extLst>
            <a:ext uri="{FF2B5EF4-FFF2-40B4-BE49-F238E27FC236}">
              <a16:creationId xmlns:a16="http://schemas.microsoft.com/office/drawing/2014/main" id="{C9810FBD-4865-423A-B382-6B05A57C6485}"/>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2" name="フローチャート: 判断 821">
          <a:extLst>
            <a:ext uri="{FF2B5EF4-FFF2-40B4-BE49-F238E27FC236}">
              <a16:creationId xmlns:a16="http://schemas.microsoft.com/office/drawing/2014/main" id="{B670188A-5D07-425C-BEFC-871804C7ACCD}"/>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316121C-848B-482D-BAEF-EB265404D4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439459B-9A28-49D9-89FA-4E5392F0D1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4D5E9E7-8DAB-4648-9811-BD3DD01807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96E5F72C-6770-48B4-9C2E-110BA91AE8F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79B684F-5A83-41E7-982A-A7F85442637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828" name="楕円 827">
          <a:extLst>
            <a:ext uri="{FF2B5EF4-FFF2-40B4-BE49-F238E27FC236}">
              <a16:creationId xmlns:a16="http://schemas.microsoft.com/office/drawing/2014/main" id="{AB050A64-69B3-4002-B953-3F02B6E34BB7}"/>
            </a:ext>
          </a:extLst>
        </xdr:cNvPr>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829" name="【庁舎】&#10;一人当たり面積該当値テキスト">
          <a:extLst>
            <a:ext uri="{FF2B5EF4-FFF2-40B4-BE49-F238E27FC236}">
              <a16:creationId xmlns:a16="http://schemas.microsoft.com/office/drawing/2014/main" id="{00DA0FA1-3522-4C3C-9984-791D617B1381}"/>
            </a:ext>
          </a:extLst>
        </xdr:cNvPr>
        <xdr:cNvSpPr txBox="1"/>
      </xdr:nvSpPr>
      <xdr:spPr>
        <a:xfrm>
          <a:off x="22199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830" name="楕円 829">
          <a:extLst>
            <a:ext uri="{FF2B5EF4-FFF2-40B4-BE49-F238E27FC236}">
              <a16:creationId xmlns:a16="http://schemas.microsoft.com/office/drawing/2014/main" id="{90EAFF07-B19C-4221-AC5A-5963F9AB3B1C}"/>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54973</xdr:rowOff>
    </xdr:to>
    <xdr:cxnSp macro="">
      <xdr:nvCxnSpPr>
        <xdr:cNvPr id="831" name="直線コネクタ 830">
          <a:extLst>
            <a:ext uri="{FF2B5EF4-FFF2-40B4-BE49-F238E27FC236}">
              <a16:creationId xmlns:a16="http://schemas.microsoft.com/office/drawing/2014/main" id="{34D5DDB4-7F43-47AB-9BEB-13B8DD8CD4A4}"/>
            </a:ext>
          </a:extLst>
        </xdr:cNvPr>
        <xdr:cNvCxnSpPr/>
      </xdr:nvCxnSpPr>
      <xdr:spPr>
        <a:xfrm>
          <a:off x="21323300" y="18400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832" name="楕円 831">
          <a:extLst>
            <a:ext uri="{FF2B5EF4-FFF2-40B4-BE49-F238E27FC236}">
              <a16:creationId xmlns:a16="http://schemas.microsoft.com/office/drawing/2014/main" id="{BD5E5997-EFC8-461D-9371-C9647BDE17F4}"/>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54973</xdr:rowOff>
    </xdr:to>
    <xdr:cxnSp macro="">
      <xdr:nvCxnSpPr>
        <xdr:cNvPr id="833" name="直線コネクタ 832">
          <a:extLst>
            <a:ext uri="{FF2B5EF4-FFF2-40B4-BE49-F238E27FC236}">
              <a16:creationId xmlns:a16="http://schemas.microsoft.com/office/drawing/2014/main" id="{416AC915-2260-4F9A-A749-E3207D1F94A0}"/>
            </a:ext>
          </a:extLst>
        </xdr:cNvPr>
        <xdr:cNvCxnSpPr/>
      </xdr:nvCxnSpPr>
      <xdr:spPr>
        <a:xfrm>
          <a:off x="20434300" y="1840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4173</xdr:rowOff>
    </xdr:from>
    <xdr:to>
      <xdr:col>102</xdr:col>
      <xdr:colOff>165100</xdr:colOff>
      <xdr:row>107</xdr:row>
      <xdr:rowOff>105773</xdr:rowOff>
    </xdr:to>
    <xdr:sp macro="" textlink="">
      <xdr:nvSpPr>
        <xdr:cNvPr id="834" name="楕円 833">
          <a:extLst>
            <a:ext uri="{FF2B5EF4-FFF2-40B4-BE49-F238E27FC236}">
              <a16:creationId xmlns:a16="http://schemas.microsoft.com/office/drawing/2014/main" id="{63A20FE0-FAFD-4391-AE6E-563BCE96974A}"/>
            </a:ext>
          </a:extLst>
        </xdr:cNvPr>
        <xdr:cNvSpPr/>
      </xdr:nvSpPr>
      <xdr:spPr>
        <a:xfrm>
          <a:off x="19494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54973</xdr:rowOff>
    </xdr:to>
    <xdr:cxnSp macro="">
      <xdr:nvCxnSpPr>
        <xdr:cNvPr id="835" name="直線コネクタ 834">
          <a:extLst>
            <a:ext uri="{FF2B5EF4-FFF2-40B4-BE49-F238E27FC236}">
              <a16:creationId xmlns:a16="http://schemas.microsoft.com/office/drawing/2014/main" id="{47285E6E-A4CA-4DE4-B705-AAA1B7B1F762}"/>
            </a:ext>
          </a:extLst>
        </xdr:cNvPr>
        <xdr:cNvCxnSpPr/>
      </xdr:nvCxnSpPr>
      <xdr:spPr>
        <a:xfrm>
          <a:off x="19545300" y="1840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17236</xdr:rowOff>
    </xdr:from>
    <xdr:to>
      <xdr:col>98</xdr:col>
      <xdr:colOff>38100</xdr:colOff>
      <xdr:row>107</xdr:row>
      <xdr:rowOff>118836</xdr:rowOff>
    </xdr:to>
    <xdr:sp macro="" textlink="">
      <xdr:nvSpPr>
        <xdr:cNvPr id="836" name="楕円 835">
          <a:extLst>
            <a:ext uri="{FF2B5EF4-FFF2-40B4-BE49-F238E27FC236}">
              <a16:creationId xmlns:a16="http://schemas.microsoft.com/office/drawing/2014/main" id="{44D61524-CB02-470B-A0F7-68032BAF11DD}"/>
            </a:ext>
          </a:extLst>
        </xdr:cNvPr>
        <xdr:cNvSpPr/>
      </xdr:nvSpPr>
      <xdr:spPr>
        <a:xfrm>
          <a:off x="18605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54973</xdr:rowOff>
    </xdr:from>
    <xdr:to>
      <xdr:col>102</xdr:col>
      <xdr:colOff>114300</xdr:colOff>
      <xdr:row>107</xdr:row>
      <xdr:rowOff>68036</xdr:rowOff>
    </xdr:to>
    <xdr:cxnSp macro="">
      <xdr:nvCxnSpPr>
        <xdr:cNvPr id="837" name="直線コネクタ 836">
          <a:extLst>
            <a:ext uri="{FF2B5EF4-FFF2-40B4-BE49-F238E27FC236}">
              <a16:creationId xmlns:a16="http://schemas.microsoft.com/office/drawing/2014/main" id="{E6A9865C-8D36-4371-A7E2-59E29919BE90}"/>
            </a:ext>
          </a:extLst>
        </xdr:cNvPr>
        <xdr:cNvCxnSpPr/>
      </xdr:nvCxnSpPr>
      <xdr:spPr>
        <a:xfrm flipV="1">
          <a:off x="18656300" y="18400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38" name="n_1aveValue【庁舎】&#10;一人当たり面積">
          <a:extLst>
            <a:ext uri="{FF2B5EF4-FFF2-40B4-BE49-F238E27FC236}">
              <a16:creationId xmlns:a16="http://schemas.microsoft.com/office/drawing/2014/main" id="{840F0475-D45A-4ACD-A27B-C5099E3DD805}"/>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39" name="n_2aveValue【庁舎】&#10;一人当たり面積">
          <a:extLst>
            <a:ext uri="{FF2B5EF4-FFF2-40B4-BE49-F238E27FC236}">
              <a16:creationId xmlns:a16="http://schemas.microsoft.com/office/drawing/2014/main" id="{254B5315-ABD8-4C6C-870C-64DFCC095DC2}"/>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0" name="n_3aveValue【庁舎】&#10;一人当たり面積">
          <a:extLst>
            <a:ext uri="{FF2B5EF4-FFF2-40B4-BE49-F238E27FC236}">
              <a16:creationId xmlns:a16="http://schemas.microsoft.com/office/drawing/2014/main" id="{911E4BCF-4090-4ED7-9AC5-8B387C387AD9}"/>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41" name="n_4aveValue【庁舎】&#10;一人当たり面積">
          <a:extLst>
            <a:ext uri="{FF2B5EF4-FFF2-40B4-BE49-F238E27FC236}">
              <a16:creationId xmlns:a16="http://schemas.microsoft.com/office/drawing/2014/main" id="{949E90B5-4D1F-4FBB-819E-0D381703617C}"/>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42" name="n_1mainValue【庁舎】&#10;一人当たり面積">
          <a:extLst>
            <a:ext uri="{FF2B5EF4-FFF2-40B4-BE49-F238E27FC236}">
              <a16:creationId xmlns:a16="http://schemas.microsoft.com/office/drawing/2014/main" id="{CA251FD9-EAA3-4F4F-A008-DB126BFCD49F}"/>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843" name="n_2mainValue【庁舎】&#10;一人当たり面積">
          <a:extLst>
            <a:ext uri="{FF2B5EF4-FFF2-40B4-BE49-F238E27FC236}">
              <a16:creationId xmlns:a16="http://schemas.microsoft.com/office/drawing/2014/main" id="{6890D822-C9DE-4A2F-AA29-E1F045EA28CE}"/>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96900</xdr:rowOff>
    </xdr:from>
    <xdr:ext cx="469744" cy="259045"/>
    <xdr:sp macro="" textlink="">
      <xdr:nvSpPr>
        <xdr:cNvPr id="844" name="n_3mainValue【庁舎】&#10;一人当たり面積">
          <a:extLst>
            <a:ext uri="{FF2B5EF4-FFF2-40B4-BE49-F238E27FC236}">
              <a16:creationId xmlns:a16="http://schemas.microsoft.com/office/drawing/2014/main" id="{0B0168D1-E97C-4BE8-819E-444E8F7AF0E0}"/>
            </a:ext>
          </a:extLst>
        </xdr:cNvPr>
        <xdr:cNvSpPr txBox="1"/>
      </xdr:nvSpPr>
      <xdr:spPr>
        <a:xfrm>
          <a:off x="19310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109963</xdr:rowOff>
    </xdr:from>
    <xdr:ext cx="469744" cy="259045"/>
    <xdr:sp macro="" textlink="">
      <xdr:nvSpPr>
        <xdr:cNvPr id="845" name="n_4mainValue【庁舎】&#10;一人当たり面積">
          <a:extLst>
            <a:ext uri="{FF2B5EF4-FFF2-40B4-BE49-F238E27FC236}">
              <a16:creationId xmlns:a16="http://schemas.microsoft.com/office/drawing/2014/main" id="{E5A21398-3D03-493D-98C3-1A15D7586731}"/>
            </a:ext>
          </a:extLst>
        </xdr:cNvPr>
        <xdr:cNvSpPr txBox="1"/>
      </xdr:nvSpPr>
      <xdr:spPr>
        <a:xfrm>
          <a:off x="18421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6C17C8FC-D01E-45BC-A801-B4E2E1EBF5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F8601B30-8B13-4250-9B1B-9792E77431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3DECD832-071A-48CA-8353-E696F44D50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有形固定資産減価償却率が類似団体内平均値を上回った施設は、庁舎、消防施設、図書館、市民会館である。これらの施設は、昭和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年代半ばから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建設されているため、減価償却が進み、全体的に耐用年数が近付いていることが要因として挙げられる。また、一人当たり面積については、市域が狭いことから、消防署、図書館がそれぞれ一か所しかなく一人当たり面積が狭い一方、比較的大規模な総合体育施設があることにより、体育館・プールについては一人当たり面積が広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施設の減価償却の進み方を踏まえながら、施設の更新、長寿命化を進めていく必要があるため、「交野市公共施設等総合管理計画」に基づき、良質で持続可能な公共施設サービスが提供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本市には主要な産業・大型事業所等がなく、市税に占める法人税の割合が低くなっているため、景気の影響等における法人税収入の大幅な増減等はない。</a:t>
          </a:r>
        </a:p>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年度については新型コロナウイルス感染症の影響により、個人市民税が減収となるなど、市税収入全体は減少し、歳出において物件費及び扶助費の需要額が増加したことにより、財政力指数は令和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0.02</a:t>
          </a:r>
          <a:r>
            <a:rPr kumimoji="1" lang="ja-JP" altLang="en-US" sz="1150">
              <a:latin typeface="ＭＳ Ｐゴシック" panose="020B0600070205080204" pitchFamily="50" charset="-128"/>
              <a:ea typeface="ＭＳ Ｐゴシック" panose="020B0600070205080204" pitchFamily="50" charset="-128"/>
            </a:rPr>
            <a:t>ポイント減少となり、財政基盤がぜい弱である状態が続いている。</a:t>
          </a:r>
        </a:p>
        <a:p>
          <a:r>
            <a:rPr kumimoji="1" lang="ja-JP" altLang="en-US" sz="1150">
              <a:latin typeface="ＭＳ Ｐゴシック" panose="020B0600070205080204" pitchFamily="50" charset="-128"/>
              <a:ea typeface="ＭＳ Ｐゴシック" panose="020B0600070205080204" pitchFamily="50" charset="-128"/>
            </a:rPr>
            <a:t>　今後も、税や保険料等の徴収体制の強化など歳入の確保に努め、併せて、民間活力の導入や補助事業の標準化など、歳出削減を進め、財政基盤の強化に努める。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歳出において物件費及び扶助費の増加があったものの、歳入において地方交付税及び地方消費税交付金等の経常一般財源が増加したことにより令和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本市において、経常収支比率を押し上げる要因となっている土地開発公社の健全化を、市債に頼って進めているため、公債費が多額となっているが、今後も将来の公債費推移を見据え、市債発行を極力抑制するとともに、民間活力の導入や補助事業の標準化を行い、経常経費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65</xdr:row>
      <xdr:rowOff>22352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3147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66</xdr:row>
      <xdr:rowOff>87376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6660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66</xdr:row>
      <xdr:rowOff>87376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727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128524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582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83329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8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財政健全化の取り組みにより、人件費や経常的な需用費等の削減を進めていることから、類似団体内平均値を下回る数値で推移している。</a:t>
          </a:r>
        </a:p>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年度は新型コロナウイルス感染症に係る支出が増加したことにより令和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年度に比べて</a:t>
          </a:r>
          <a:r>
            <a:rPr kumimoji="1" lang="en-US" altLang="ja-JP" sz="1150">
              <a:latin typeface="ＭＳ Ｐゴシック" panose="020B0600070205080204" pitchFamily="50" charset="-128"/>
              <a:ea typeface="ＭＳ Ｐゴシック" panose="020B0600070205080204" pitchFamily="50" charset="-128"/>
            </a:rPr>
            <a:t>9,270</a:t>
          </a:r>
          <a:r>
            <a:rPr kumimoji="1" lang="ja-JP" altLang="en-US" sz="1150">
              <a:latin typeface="ＭＳ Ｐゴシック" panose="020B0600070205080204" pitchFamily="50" charset="-128"/>
              <a:ea typeface="ＭＳ Ｐゴシック" panose="020B0600070205080204" pitchFamily="50" charset="-128"/>
            </a:rPr>
            <a:t>円増加しているが、全国的にも伸びを見せている。</a:t>
          </a:r>
        </a:p>
        <a:p>
          <a:r>
            <a:rPr kumimoji="1" lang="ja-JP" altLang="en-US" sz="1150">
              <a:latin typeface="ＭＳ Ｐゴシック" panose="020B0600070205080204" pitchFamily="50" charset="-128"/>
              <a:ea typeface="ＭＳ Ｐゴシック" panose="020B0600070205080204" pitchFamily="50" charset="-128"/>
            </a:rPr>
            <a:t>　今後も計画的な職員採用や会計年度任用職員等の適正配置、民間活力の導入等により、人件費の抑制に努めるとともに、物品の一括調達や業務委託の一括発注など、コストを意識した契約手続きを行うことにより、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138154</xdr:rowOff>
    </xdr:from>
    <xdr:to>
      <xdr:col>23</xdr:col>
      <xdr:colOff>133350</xdr:colOff>
      <xdr:row>82</xdr:row>
      <xdr:rowOff>73220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5604"/>
          <a:ext cx="838200" cy="1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11116</xdr:rowOff>
    </xdr:from>
    <xdr:to>
      <xdr:col>19</xdr:col>
      <xdr:colOff>133350</xdr:colOff>
      <xdr:row>81</xdr:row>
      <xdr:rowOff>138154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8566"/>
          <a:ext cx="889000" cy="1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118459</xdr:rowOff>
    </xdr:from>
    <xdr:to>
      <xdr:col>15</xdr:col>
      <xdr:colOff>82550</xdr:colOff>
      <xdr:row>81</xdr:row>
      <xdr:rowOff>11116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4459"/>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103556</xdr:rowOff>
    </xdr:from>
    <xdr:to>
      <xdr:col>11</xdr:col>
      <xdr:colOff>31750</xdr:colOff>
      <xdr:row>80</xdr:row>
      <xdr:rowOff>118459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19556"/>
          <a:ext cx="8890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22420</xdr:rowOff>
    </xdr:from>
    <xdr:to>
      <xdr:col>23</xdr:col>
      <xdr:colOff>184150</xdr:colOff>
      <xdr:row>82</xdr:row>
      <xdr:rowOff>124020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38947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87354</xdr:rowOff>
    </xdr:from>
    <xdr:to>
      <xdr:col>19</xdr:col>
      <xdr:colOff>184150</xdr:colOff>
      <xdr:row>82</xdr:row>
      <xdr:rowOff>17504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27681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131766</xdr:rowOff>
    </xdr:from>
    <xdr:to>
      <xdr:col>15</xdr:col>
      <xdr:colOff>133350</xdr:colOff>
      <xdr:row>81</xdr:row>
      <xdr:rowOff>61916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72093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1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67659</xdr:rowOff>
    </xdr:from>
    <xdr:to>
      <xdr:col>11</xdr:col>
      <xdr:colOff>82550</xdr:colOff>
      <xdr:row>80</xdr:row>
      <xdr:rowOff>169259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5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52756</xdr:rowOff>
    </xdr:from>
    <xdr:to>
      <xdr:col>7</xdr:col>
      <xdr:colOff>31750</xdr:colOff>
      <xdr:row>80</xdr:row>
      <xdr:rowOff>154356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164533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3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これまで取り組んできた土地開発公社の健全化対策に加え、公共施設の老朽化対策の取組を進めるにあたり、財源不足が生じると見込まれることから、平成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月より給料月額</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％の減額を行っていたが、令和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年度（基準日令和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日）で減額措置が終了したため、令和元年度と比較して、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今後も引き続き、適切な給与制度を運用し、全国的な水準を上回らない数値となるように努める。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80936"/>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167821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87</xdr:row>
      <xdr:rowOff>154214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9817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第二次財政健全化計画に基づき、これまで職員数の適正化を図ってきた結果、人口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人と、比較的低い水準となっている。この中には他市町村では一部事務組合化されていることが多い消防組織や直営で行っている給食調理、ごみ収集業務などの職員も含まれているため、一般行政職員で考えると、他市町村と比べてさらに低い水準であると言える。</a:t>
          </a:r>
        </a:p>
        <a:p>
          <a:r>
            <a:rPr kumimoji="1" lang="ja-JP" altLang="en-US" sz="1300">
              <a:latin typeface="ＭＳ Ｐゴシック" panose="020B0600070205080204" pitchFamily="50" charset="-128"/>
              <a:ea typeface="ＭＳ Ｐゴシック" panose="020B0600070205080204" pitchFamily="50" charset="-128"/>
            </a:rPr>
            <a:t>　今後は、民間活力の導入や効率化などの検討を行いつつ、定員管理の適正化に努める。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150071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3506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60</xdr:row>
      <xdr:rowOff>148061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3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60</xdr:row>
      <xdr:rowOff>148061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30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60</xdr:row>
      <xdr:rowOff>146050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70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土地開発公社の保有地を買い戻すために起債を続けていることから、類似団体内平均値、全国平均及び大阪府平均をそれぞれ上回る数値となっているが、ここ数年は過去に発行した大型事業に関する市債についての償還終了したことにより、数値が改善傾向にある。</a:t>
          </a:r>
        </a:p>
        <a:p>
          <a:r>
            <a:rPr kumimoji="1" lang="ja-JP" altLang="en-US" sz="1100">
              <a:latin typeface="ＭＳ Ｐゴシック" panose="020B0600070205080204" pitchFamily="50" charset="-128"/>
              <a:ea typeface="ＭＳ Ｐゴシック" panose="020B0600070205080204" pitchFamily="50" charset="-128"/>
            </a:rPr>
            <a:t>　しかしながら、新学校給食センターや新ごみ処理場の整備にかかる費用の償還が始まっており、また土地開発公社保有地の買戻しのための起債に加えて、施設の新設・更新による新たな起債などにより数値の高止まりが今後続くことが予想されるため、市債発行を極力抑制し、また、有利な条件で発行できるように利率の入札等を活用しながら、実質公債費比率の低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986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138006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30904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167640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過去に、土地開発公社による用地の先行取得が市の財政規模に見合わない規模で行われた結果、非常に多額の負債を抱えた状態が続いており、将来負担比率は全国的に見ても非常に高い数値となっている。</a:t>
          </a:r>
        </a:p>
        <a:p>
          <a:r>
            <a:rPr kumimoji="1" lang="ja-JP" altLang="en-US" sz="1000">
              <a:latin typeface="ＭＳ Ｐゴシック" panose="020B0600070205080204" pitchFamily="50" charset="-128"/>
              <a:ea typeface="ＭＳ Ｐゴシック" panose="020B0600070205080204" pitchFamily="50" charset="-128"/>
            </a:rPr>
            <a:t>　現在は公社保有地の計画的な買戻しを行っており、公社保有地簿価については、ピーク時の約</a:t>
          </a:r>
          <a:r>
            <a:rPr kumimoji="1" lang="en-US" altLang="ja-JP" sz="1000">
              <a:latin typeface="ＭＳ Ｐゴシック" panose="020B0600070205080204" pitchFamily="50" charset="-128"/>
              <a:ea typeface="ＭＳ Ｐゴシック" panose="020B0600070205080204" pitchFamily="50" charset="-128"/>
            </a:rPr>
            <a:t>370</a:t>
          </a:r>
          <a:r>
            <a:rPr kumimoji="1" lang="ja-JP" altLang="en-US" sz="1000">
              <a:latin typeface="ＭＳ Ｐゴシック" panose="020B0600070205080204" pitchFamily="50" charset="-128"/>
              <a:ea typeface="ＭＳ Ｐゴシック" panose="020B0600070205080204" pitchFamily="50" charset="-128"/>
            </a:rPr>
            <a:t>億円から約</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億円に減少し、</a:t>
          </a:r>
          <a:r>
            <a:rPr kumimoji="1" lang="en-US" altLang="ja-JP" sz="1000">
              <a:latin typeface="ＭＳ Ｐゴシック" panose="020B0600070205080204" pitchFamily="50" charset="-128"/>
              <a:ea typeface="ＭＳ Ｐゴシック" panose="020B0600070205080204" pitchFamily="50" charset="-128"/>
            </a:rPr>
            <a:t>333.6</a:t>
          </a:r>
          <a:r>
            <a:rPr kumimoji="1" lang="ja-JP" altLang="en-US" sz="1000">
              <a:latin typeface="ＭＳ Ｐゴシック" panose="020B0600070205080204" pitchFamily="50" charset="-128"/>
              <a:ea typeface="ＭＳ Ｐゴシック" panose="020B0600070205080204" pitchFamily="50" charset="-128"/>
            </a:rPr>
            <a:t>％あった将来負担比率は</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を切り、大幅に改善しているものの、依然として高い数値であることに変わりはない。負債総額の削減は本市の懸案事項であり、今後も計画的な買戻しを進めるとともに、市と公社が連携しながら借入利率の低減等、簿価の上昇抑制にも努める。加えて、今後は、老朽化した施設の更新等のための新たな市債発行も見込まれ、数値が高止まりすることが想定されることから、市債発行を極力抑制するとともに、交付税措置のある市債の活用に努め、比率の過度な上昇を抑制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28575</xdr:rowOff>
    </xdr:from>
    <xdr:to>
      <xdr:col>81</xdr:col>
      <xdr:colOff>44450</xdr:colOff>
      <xdr:row>19</xdr:row>
      <xdr:rowOff>43462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14675"/>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43462</xdr:rowOff>
    </xdr:from>
    <xdr:to>
      <xdr:col>77</xdr:col>
      <xdr:colOff>44450</xdr:colOff>
      <xdr:row>20</xdr:row>
      <xdr:rowOff>103928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1012"/>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103928</xdr:rowOff>
    </xdr:from>
    <xdr:to>
      <xdr:col>72</xdr:col>
      <xdr:colOff>203200</xdr:colOff>
      <xdr:row>21</xdr:row>
      <xdr:rowOff>155011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532928"/>
          <a:ext cx="8890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155011</xdr:rowOff>
    </xdr:from>
    <xdr:to>
      <xdr:col>68</xdr:col>
      <xdr:colOff>152400</xdr:colOff>
      <xdr:row>23</xdr:row>
      <xdr:rowOff>57432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55461"/>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149225</xdr:rowOff>
    </xdr:from>
    <xdr:to>
      <xdr:col>81</xdr:col>
      <xdr:colOff>95250</xdr:colOff>
      <xdr:row>18</xdr:row>
      <xdr:rowOff>79375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121302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3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164112</xdr:rowOff>
    </xdr:from>
    <xdr:to>
      <xdr:col>77</xdr:col>
      <xdr:colOff>95250</xdr:colOff>
      <xdr:row>19</xdr:row>
      <xdr:rowOff>94262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79039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3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53128</xdr:rowOff>
    </xdr:from>
    <xdr:to>
      <xdr:col>73</xdr:col>
      <xdr:colOff>44450</xdr:colOff>
      <xdr:row>20</xdr:row>
      <xdr:rowOff>154728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139505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104211</xdr:rowOff>
    </xdr:from>
    <xdr:to>
      <xdr:col>68</xdr:col>
      <xdr:colOff>203200</xdr:colOff>
      <xdr:row>22</xdr:row>
      <xdr:rowOff>34361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19138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9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6632</xdr:rowOff>
    </xdr:from>
    <xdr:to>
      <xdr:col>64</xdr:col>
      <xdr:colOff>152400</xdr:colOff>
      <xdr:row>23</xdr:row>
      <xdr:rowOff>108232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93009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403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財政健全化への取り組みにより、これまで経常経費全体の削減を進めてきたが、消防、給食調理及びごみ収集等を直営で行っている本市では、他市よりも人件費の割合が高くなっている。</a:t>
          </a: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年度は退職手当が増加したことにより、人件費総額が増加しているものの経常一般財源等総額も増加したため、令和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年度に比べ</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今後も業務の分析を進め、民間活力の導入や、定員管理計画に基づく適正な人員配置を行い、効率的な行政運営を進めることで、人件費の抑制に努める。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40</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1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類似団体内平均値及び全国平均をそれぞれ下回る結果となっている。</a:t>
          </a:r>
        </a:p>
        <a:p>
          <a:r>
            <a:rPr kumimoji="1" lang="ja-JP" altLang="en-US" sz="900">
              <a:latin typeface="ＭＳ Ｐゴシック" panose="020B0600070205080204" pitchFamily="50" charset="-128"/>
              <a:ea typeface="ＭＳ Ｐゴシック" panose="020B0600070205080204" pitchFamily="50" charset="-128"/>
            </a:rPr>
            <a:t>要因としては、指定管理者制度の導入による民間活力を用いた施設運営や、入札による物品の一括調達などにより、これまでの健全化施策の中で、物件費に関する経費の削減を行ったことによるものである。また、人件費の分析欄と同様に、給食調理やごみ収集等を直営で行ってるため、他市に比べて民間委託等の経費が少ないことも、物件費の割合が低い原因の一つと考えられる。</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年度は、光熱水費の増加やシステム改修事業に費用を要したため、令和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年度と比べ</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ポイント増加し、大阪府平均を上回った。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今後も行政ニーズに対応する委託業務や、各種の制度改正に対応するシステム改修対応費用等、物件費総額としては上昇していることから、費用の精査等経費の抑制、事務の改善に努める。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14</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11614"/>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14</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116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9979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51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103414</xdr:rowOff>
    </xdr:from>
    <xdr:to>
      <xdr:col>78</xdr:col>
      <xdr:colOff>120650</xdr:colOff>
      <xdr:row>13</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43741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財政健全化への取り組みにより経常経費全体の削減を行っている。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年度はこども医療費や生活保護費（医療扶助）が増加したものの、経常一般財源等総額も増加したため、令和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ポイント減少した。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大阪府平均は下回ったものの、今後も扶助費の増加が予想されるため、事業の適正化や、対象者の自立に関する支援などを進め、扶助費の増加を抑制する取組を進める。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44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ポイント減少しているが、この要因としては、経常一般財源等総額が増加したことが挙げられる。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高齢化の影響から、介護保険特別会計や後期高齢者医療特別会計関係の繰出金は増加傾向であるため、今後も特別会計の収支について健全な状態を維持するように努め、適正な支出と、特別会計事業の事業改善への取組を進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90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latin typeface="ＭＳ Ｐゴシック" panose="020B0600070205080204" pitchFamily="50" charset="-128"/>
              <a:ea typeface="ＭＳ Ｐゴシック" panose="020B0600070205080204" pitchFamily="50" charset="-128"/>
            </a:rPr>
            <a:t>これは、人件費の分析欄と同様に、他市では消防業務等を一部事務組合で行っていることが多く、そのような一部事務組合への負担金が本市では少ないことや、補助金制度の見直しを行い、明確な基準を設け、不適当な補助金の廃止、見直しを行ってきたことが、数値が低い要因と考えられる。</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年度は国庫補助金の返還が増加したため、令和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令和元年度から一部事務組合の新ごみ処理施設整備に関する地方債の償還のため負担金が増加しており、今後も同水準での負担が続く予定であることから数値も同水準で推移すると見込まれる。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また、補助金については、外部委員を含めた補助金の審査委員会の審査により、更なる標準化、適正な支出に努める。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120142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111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35</xdr:row>
      <xdr:rowOff>10414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24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類似団体内平均値、全国平均及び大阪府平均をそれぞれ上回る結果となっている。</a:t>
          </a:r>
        </a:p>
        <a:p>
          <a:r>
            <a:rPr kumimoji="1" lang="ja-JP" altLang="en-US" sz="1000">
              <a:latin typeface="ＭＳ Ｐゴシック" panose="020B0600070205080204" pitchFamily="50" charset="-128"/>
              <a:ea typeface="ＭＳ Ｐゴシック" panose="020B0600070205080204" pitchFamily="50" charset="-128"/>
            </a:rPr>
            <a:t>　土地開発公社の保有地を買い戻すために起債を続けていることや新学校給食センターや新ごみ処理場の整備にかかる費用の償還が始まっているものの、過去の都市基盤整備に関する市債の償還は終了したことなどから、近年は比較的に公債費の割合が低下傾向にあり、また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年度は経常一般財源等総額が増加したため、令和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ポイント減少した。しかし将来的には施設の新設・更新のための起債が見込まれるため、高止まりが予想される。</a:t>
          </a:r>
        </a:p>
        <a:p>
          <a:r>
            <a:rPr kumimoji="1" lang="ja-JP" altLang="en-US" sz="1000">
              <a:latin typeface="ＭＳ Ｐゴシック" panose="020B0600070205080204" pitchFamily="50" charset="-128"/>
              <a:ea typeface="ＭＳ Ｐゴシック" panose="020B0600070205080204" pitchFamily="50" charset="-128"/>
            </a:rPr>
            <a:t>　今後の建設事業等においても、できる限り起債に頼らない財源確保を行い、起債を極力抑制することで、公債費の削減に努める。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79</xdr:row>
      <xdr:rowOff>54611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32461"/>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99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類似団体内平均値及び大阪府平均をそれぞれ下回っている。経常経費の中で大きなウエイトを公債費が占めているため、それ以外の支出を抑制して収支のバランスを保っていることが要因となっている。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　物件費の経常収支比率の増加が大きくなっていることから本項目の数値も増加している。</a:t>
          </a:r>
        </a:p>
        <a:p>
          <a:r>
            <a:rPr kumimoji="1" lang="ja-JP" altLang="en-US" sz="1100">
              <a:latin typeface="ＭＳ Ｐゴシック" panose="020B0600070205080204" pitchFamily="50" charset="-128"/>
              <a:ea typeface="ＭＳ Ｐゴシック" panose="020B0600070205080204" pitchFamily="50" charset="-128"/>
            </a:rPr>
            <a:t>　今後も事業の精査や効率化、財政運営基本方針の取り組みを進め、経常経費全般を抑制し、全国平均を上回らない数値となるように努める。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98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40132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98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40132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90223</xdr:rowOff>
    </xdr:from>
    <xdr:to>
      <xdr:col>29</xdr:col>
      <xdr:colOff>127000</xdr:colOff>
      <xdr:row>17</xdr:row>
      <xdr:rowOff>130995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2498"/>
          <a:ext cx="647700" cy="4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7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130995</xdr:rowOff>
    </xdr:from>
    <xdr:to>
      <xdr:col>26</xdr:col>
      <xdr:colOff>50800</xdr:colOff>
      <xdr:row>17</xdr:row>
      <xdr:rowOff>160664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93270"/>
          <a:ext cx="698500" cy="2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160664</xdr:rowOff>
    </xdr:from>
    <xdr:to>
      <xdr:col>22</xdr:col>
      <xdr:colOff>114300</xdr:colOff>
      <xdr:row>18</xdr:row>
      <xdr:rowOff>1706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2939"/>
          <a:ext cx="698500" cy="1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1706</xdr:rowOff>
    </xdr:from>
    <xdr:to>
      <xdr:col>18</xdr:col>
      <xdr:colOff>177800</xdr:colOff>
      <xdr:row>18</xdr:row>
      <xdr:rowOff>19014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5431"/>
          <a:ext cx="698500" cy="1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39423</xdr:rowOff>
    </xdr:from>
    <xdr:to>
      <xdr:col>29</xdr:col>
      <xdr:colOff>177800</xdr:colOff>
      <xdr:row>17</xdr:row>
      <xdr:rowOff>141023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55950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80195</xdr:rowOff>
    </xdr:from>
    <xdr:to>
      <xdr:col>26</xdr:col>
      <xdr:colOff>101600</xdr:colOff>
      <xdr:row>18</xdr:row>
      <xdr:rowOff>10345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4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1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109864</xdr:rowOff>
    </xdr:from>
    <xdr:to>
      <xdr:col>22</xdr:col>
      <xdr:colOff>165100</xdr:colOff>
      <xdr:row>18</xdr:row>
      <xdr:rowOff>40014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50191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122356</xdr:rowOff>
    </xdr:from>
    <xdr:to>
      <xdr:col>19</xdr:col>
      <xdr:colOff>38100</xdr:colOff>
      <xdr:row>18</xdr:row>
      <xdr:rowOff>52506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62683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139664</xdr:rowOff>
    </xdr:from>
    <xdr:to>
      <xdr:col>15</xdr:col>
      <xdr:colOff>101600</xdr:colOff>
      <xdr:row>18</xdr:row>
      <xdr:rowOff>69814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79991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116942</xdr:rowOff>
    </xdr:from>
    <xdr:to>
      <xdr:col>29</xdr:col>
      <xdr:colOff>127000</xdr:colOff>
      <xdr:row>35</xdr:row>
      <xdr:rowOff>229772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27292"/>
          <a:ext cx="647700" cy="11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214550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24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116942</xdr:rowOff>
    </xdr:from>
    <xdr:to>
      <xdr:col>26</xdr:col>
      <xdr:colOff>50800</xdr:colOff>
      <xdr:row>35</xdr:row>
      <xdr:rowOff>133890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727292"/>
          <a:ext cx="698500" cy="1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133890</xdr:rowOff>
    </xdr:from>
    <xdr:to>
      <xdr:col>22</xdr:col>
      <xdr:colOff>114300</xdr:colOff>
      <xdr:row>35</xdr:row>
      <xdr:rowOff>188167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44240"/>
          <a:ext cx="6985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149991</xdr:rowOff>
    </xdr:from>
    <xdr:to>
      <xdr:col>18</xdr:col>
      <xdr:colOff>177800</xdr:colOff>
      <xdr:row>35</xdr:row>
      <xdr:rowOff>188167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60341"/>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178972</xdr:rowOff>
    </xdr:from>
    <xdr:to>
      <xdr:col>29</xdr:col>
      <xdr:colOff>177800</xdr:colOff>
      <xdr:row>35</xdr:row>
      <xdr:rowOff>280572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24049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66142</xdr:rowOff>
    </xdr:from>
    <xdr:to>
      <xdr:col>26</xdr:col>
      <xdr:colOff>101600</xdr:colOff>
      <xdr:row>35</xdr:row>
      <xdr:rowOff>167742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7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83090</xdr:rowOff>
    </xdr:from>
    <xdr:to>
      <xdr:col>22</xdr:col>
      <xdr:colOff>165100</xdr:colOff>
      <xdr:row>35</xdr:row>
      <xdr:rowOff>184690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194867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137367</xdr:rowOff>
    </xdr:from>
    <xdr:to>
      <xdr:col>19</xdr:col>
      <xdr:colOff>38100</xdr:colOff>
      <xdr:row>35</xdr:row>
      <xdr:rowOff>238967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249144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99191</xdr:rowOff>
    </xdr:from>
    <xdr:to>
      <xdr:col>15</xdr:col>
      <xdr:colOff>101600</xdr:colOff>
      <xdr:row>35</xdr:row>
      <xdr:rowOff>200791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210968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7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112268</xdr:rowOff>
    </xdr:from>
    <xdr:to>
      <xdr:col>24</xdr:col>
      <xdr:colOff>63500</xdr:colOff>
      <xdr:row>36</xdr:row>
      <xdr:rowOff>17475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3018"/>
          <a:ext cx="8382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17475</xdr:rowOff>
    </xdr:from>
    <xdr:to>
      <xdr:col>19</xdr:col>
      <xdr:colOff>177800</xdr:colOff>
      <xdr:row>36</xdr:row>
      <xdr:rowOff>99695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675"/>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99695</xdr:rowOff>
    </xdr:from>
    <xdr:to>
      <xdr:col>15</xdr:col>
      <xdr:colOff>50800</xdr:colOff>
      <xdr:row>36</xdr:row>
      <xdr:rowOff>114497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7189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102648</xdr:rowOff>
    </xdr:from>
    <xdr:to>
      <xdr:col>10</xdr:col>
      <xdr:colOff>114300</xdr:colOff>
      <xdr:row>36</xdr:row>
      <xdr:rowOff>114497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484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61468</xdr:rowOff>
    </xdr:from>
    <xdr:to>
      <xdr:col>24</xdr:col>
      <xdr:colOff>114300</xdr:colOff>
      <xdr:row>35</xdr:row>
      <xdr:rowOff>163068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84345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138125</xdr:rowOff>
    </xdr:from>
    <xdr:to>
      <xdr:col>20</xdr:col>
      <xdr:colOff>38100</xdr:colOff>
      <xdr:row>36</xdr:row>
      <xdr:rowOff>68275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84802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48895</xdr:rowOff>
    </xdr:from>
    <xdr:to>
      <xdr:col>15</xdr:col>
      <xdr:colOff>101600</xdr:colOff>
      <xdr:row>36</xdr:row>
      <xdr:rowOff>150495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167022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63697</xdr:rowOff>
    </xdr:from>
    <xdr:to>
      <xdr:col>10</xdr:col>
      <xdr:colOff>165100</xdr:colOff>
      <xdr:row>36</xdr:row>
      <xdr:rowOff>165297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51848</xdr:rowOff>
    </xdr:from>
    <xdr:to>
      <xdr:col>6</xdr:col>
      <xdr:colOff>38100</xdr:colOff>
      <xdr:row>36</xdr:row>
      <xdr:rowOff>153448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169975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80988</xdr:rowOff>
    </xdr:from>
    <xdr:to>
      <xdr:col>24</xdr:col>
      <xdr:colOff>63500</xdr:colOff>
      <xdr:row>58</xdr:row>
      <xdr:rowOff>1562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3638"/>
          <a:ext cx="8382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1562</xdr:rowOff>
    </xdr:from>
    <xdr:to>
      <xdr:col>19</xdr:col>
      <xdr:colOff>177800</xdr:colOff>
      <xdr:row>58</xdr:row>
      <xdr:rowOff>90589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5662"/>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90589</xdr:rowOff>
    </xdr:from>
    <xdr:to>
      <xdr:col>15</xdr:col>
      <xdr:colOff>50800</xdr:colOff>
      <xdr:row>58</xdr:row>
      <xdr:rowOff>152426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4689"/>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152426</xdr:rowOff>
    </xdr:from>
    <xdr:to>
      <xdr:col>10</xdr:col>
      <xdr:colOff>114300</xdr:colOff>
      <xdr:row>58</xdr:row>
      <xdr:rowOff>160286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652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30188</xdr:rowOff>
    </xdr:from>
    <xdr:to>
      <xdr:col>24</xdr:col>
      <xdr:colOff>114300</xdr:colOff>
      <xdr:row>57</xdr:row>
      <xdr:rowOff>131788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8615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122212</xdr:rowOff>
    </xdr:from>
    <xdr:to>
      <xdr:col>20</xdr:col>
      <xdr:colOff>38100</xdr:colOff>
      <xdr:row>58</xdr:row>
      <xdr:rowOff>52362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43489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39789</xdr:rowOff>
    </xdr:from>
    <xdr:to>
      <xdr:col>15</xdr:col>
      <xdr:colOff>101600</xdr:colOff>
      <xdr:row>58</xdr:row>
      <xdr:rowOff>141389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132516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101626</xdr:rowOff>
    </xdr:from>
    <xdr:to>
      <xdr:col>10</xdr:col>
      <xdr:colOff>165100</xdr:colOff>
      <xdr:row>59</xdr:row>
      <xdr:rowOff>31776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109486</xdr:rowOff>
    </xdr:from>
    <xdr:to>
      <xdr:col>6</xdr:col>
      <xdr:colOff>38100</xdr:colOff>
      <xdr:row>59</xdr:row>
      <xdr:rowOff>39636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67365</xdr:rowOff>
    </xdr:from>
    <xdr:to>
      <xdr:col>24</xdr:col>
      <xdr:colOff>63500</xdr:colOff>
      <xdr:row>79</xdr:row>
      <xdr:rowOff>80820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611915"/>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67365</xdr:rowOff>
    </xdr:from>
    <xdr:to>
      <xdr:col>19</xdr:col>
      <xdr:colOff>177800</xdr:colOff>
      <xdr:row>79</xdr:row>
      <xdr:rowOff>67397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61191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66515</xdr:rowOff>
    </xdr:from>
    <xdr:to>
      <xdr:col>15</xdr:col>
      <xdr:colOff>50800</xdr:colOff>
      <xdr:row>79</xdr:row>
      <xdr:rowOff>67397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1106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60441</xdr:rowOff>
    </xdr:from>
    <xdr:to>
      <xdr:col>10</xdr:col>
      <xdr:colOff>114300</xdr:colOff>
      <xdr:row>79</xdr:row>
      <xdr:rowOff>66515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04991"/>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30020</xdr:rowOff>
    </xdr:from>
    <xdr:to>
      <xdr:col>24</xdr:col>
      <xdr:colOff>114300</xdr:colOff>
      <xdr:row>79</xdr:row>
      <xdr:rowOff>131620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116397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8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16565</xdr:rowOff>
    </xdr:from>
    <xdr:to>
      <xdr:col>20</xdr:col>
      <xdr:colOff>38100</xdr:colOff>
      <xdr:row>79</xdr:row>
      <xdr:rowOff>118165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109292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16597</xdr:rowOff>
    </xdr:from>
    <xdr:to>
      <xdr:col>15</xdr:col>
      <xdr:colOff>101600</xdr:colOff>
      <xdr:row>79</xdr:row>
      <xdr:rowOff>118197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109324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5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15715</xdr:rowOff>
    </xdr:from>
    <xdr:to>
      <xdr:col>10</xdr:col>
      <xdr:colOff>165100</xdr:colOff>
      <xdr:row>79</xdr:row>
      <xdr:rowOff>117315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108442</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5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9641</xdr:rowOff>
    </xdr:from>
    <xdr:to>
      <xdr:col>6</xdr:col>
      <xdr:colOff>38100</xdr:colOff>
      <xdr:row>79</xdr:row>
      <xdr:rowOff>111241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102368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29984</xdr:rowOff>
    </xdr:from>
    <xdr:to>
      <xdr:col>24</xdr:col>
      <xdr:colOff>63500</xdr:colOff>
      <xdr:row>98</xdr:row>
      <xdr:rowOff>147879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0634"/>
          <a:ext cx="838200" cy="2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147879</xdr:rowOff>
    </xdr:from>
    <xdr:to>
      <xdr:col>19</xdr:col>
      <xdr:colOff>177800</xdr:colOff>
      <xdr:row>99</xdr:row>
      <xdr:rowOff>42951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9979"/>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42951</xdr:rowOff>
    </xdr:from>
    <xdr:to>
      <xdr:col>15</xdr:col>
      <xdr:colOff>50800</xdr:colOff>
      <xdr:row>99</xdr:row>
      <xdr:rowOff>102222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16501"/>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93294</xdr:rowOff>
    </xdr:from>
    <xdr:to>
      <xdr:col>10</xdr:col>
      <xdr:colOff>114300</xdr:colOff>
      <xdr:row>99</xdr:row>
      <xdr:rowOff>102222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6684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150634</xdr:rowOff>
    </xdr:from>
    <xdr:to>
      <xdr:col>24</xdr:col>
      <xdr:colOff>114300</xdr:colOff>
      <xdr:row>97</xdr:row>
      <xdr:rowOff>80784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129061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97079</xdr:rowOff>
    </xdr:from>
    <xdr:to>
      <xdr:col>20</xdr:col>
      <xdr:colOff>38100</xdr:colOff>
      <xdr:row>99</xdr:row>
      <xdr:rowOff>27229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18356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163601</xdr:rowOff>
    </xdr:from>
    <xdr:to>
      <xdr:col>15</xdr:col>
      <xdr:colOff>101600</xdr:colOff>
      <xdr:row>99</xdr:row>
      <xdr:rowOff>93751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84878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5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51422</xdr:rowOff>
    </xdr:from>
    <xdr:to>
      <xdr:col>10</xdr:col>
      <xdr:colOff>165100</xdr:colOff>
      <xdr:row>99</xdr:row>
      <xdr:rowOff>153022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144149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42494</xdr:rowOff>
    </xdr:from>
    <xdr:to>
      <xdr:col>6</xdr:col>
      <xdr:colOff>38100</xdr:colOff>
      <xdr:row>99</xdr:row>
      <xdr:rowOff>144094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135221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78163</xdr:rowOff>
    </xdr:from>
    <xdr:to>
      <xdr:col>55</xdr:col>
      <xdr:colOff>0</xdr:colOff>
      <xdr:row>37</xdr:row>
      <xdr:rowOff>148681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93113"/>
          <a:ext cx="838200" cy="109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78163</xdr:rowOff>
    </xdr:from>
    <xdr:to>
      <xdr:col>50</xdr:col>
      <xdr:colOff>114300</xdr:colOff>
      <xdr:row>38</xdr:row>
      <xdr:rowOff>45201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93113"/>
          <a:ext cx="889000" cy="11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45201</xdr:rowOff>
    </xdr:from>
    <xdr:to>
      <xdr:col>45</xdr:col>
      <xdr:colOff>177800</xdr:colOff>
      <xdr:row>38</xdr:row>
      <xdr:rowOff>82724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60301"/>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74048</xdr:rowOff>
    </xdr:from>
    <xdr:to>
      <xdr:col>41</xdr:col>
      <xdr:colOff>50800</xdr:colOff>
      <xdr:row>38</xdr:row>
      <xdr:rowOff>82724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89148"/>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97881</xdr:rowOff>
    </xdr:from>
    <xdr:to>
      <xdr:col>55</xdr:col>
      <xdr:colOff>50800</xdr:colOff>
      <xdr:row>38</xdr:row>
      <xdr:rowOff>28031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12808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27363</xdr:rowOff>
    </xdr:from>
    <xdr:to>
      <xdr:col>50</xdr:col>
      <xdr:colOff>165100</xdr:colOff>
      <xdr:row>31</xdr:row>
      <xdr:rowOff>128963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120090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165851</xdr:rowOff>
    </xdr:from>
    <xdr:to>
      <xdr:col>46</xdr:col>
      <xdr:colOff>38100</xdr:colOff>
      <xdr:row>38</xdr:row>
      <xdr:rowOff>96001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87128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31924</xdr:rowOff>
    </xdr:from>
    <xdr:to>
      <xdr:col>41</xdr:col>
      <xdr:colOff>101600</xdr:colOff>
      <xdr:row>38</xdr:row>
      <xdr:rowOff>133524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124651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23248</xdr:rowOff>
    </xdr:from>
    <xdr:to>
      <xdr:col>36</xdr:col>
      <xdr:colOff>165100</xdr:colOff>
      <xdr:row>38</xdr:row>
      <xdr:rowOff>124848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115975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140626</xdr:rowOff>
    </xdr:from>
    <xdr:to>
      <xdr:col>55</xdr:col>
      <xdr:colOff>0</xdr:colOff>
      <xdr:row>56</xdr:row>
      <xdr:rowOff>158510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741826"/>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158510</xdr:rowOff>
    </xdr:from>
    <xdr:to>
      <xdr:col>50</xdr:col>
      <xdr:colOff>114300</xdr:colOff>
      <xdr:row>57</xdr:row>
      <xdr:rowOff>104887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59710"/>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104887</xdr:rowOff>
    </xdr:from>
    <xdr:to>
      <xdr:col>45</xdr:col>
      <xdr:colOff>177800</xdr:colOff>
      <xdr:row>58</xdr:row>
      <xdr:rowOff>37353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77537"/>
          <a:ext cx="889000" cy="10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11543</xdr:rowOff>
    </xdr:from>
    <xdr:to>
      <xdr:col>41</xdr:col>
      <xdr:colOff>50800</xdr:colOff>
      <xdr:row>58</xdr:row>
      <xdr:rowOff>37353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55643"/>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89826</xdr:rowOff>
    </xdr:from>
    <xdr:to>
      <xdr:col>55</xdr:col>
      <xdr:colOff>50800</xdr:colOff>
      <xdr:row>57</xdr:row>
      <xdr:rowOff>19976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68253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107710</xdr:rowOff>
    </xdr:from>
    <xdr:to>
      <xdr:col>50</xdr:col>
      <xdr:colOff>165100</xdr:colOff>
      <xdr:row>57</xdr:row>
      <xdr:rowOff>37860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28987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54087</xdr:rowOff>
    </xdr:from>
    <xdr:to>
      <xdr:col>46</xdr:col>
      <xdr:colOff>38100</xdr:colOff>
      <xdr:row>57</xdr:row>
      <xdr:rowOff>155687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146814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158003</xdr:rowOff>
    </xdr:from>
    <xdr:to>
      <xdr:col>41</xdr:col>
      <xdr:colOff>101600</xdr:colOff>
      <xdr:row>58</xdr:row>
      <xdr:rowOff>88153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79280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132193</xdr:rowOff>
    </xdr:from>
    <xdr:to>
      <xdr:col>36</xdr:col>
      <xdr:colOff>165100</xdr:colOff>
      <xdr:row>58</xdr:row>
      <xdr:rowOff>62343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53470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155817</xdr:rowOff>
    </xdr:from>
    <xdr:to>
      <xdr:col>55</xdr:col>
      <xdr:colOff>0</xdr:colOff>
      <xdr:row>79</xdr:row>
      <xdr:rowOff>36468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28917"/>
          <a:ext cx="8382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27915</xdr:rowOff>
    </xdr:from>
    <xdr:to>
      <xdr:col>50</xdr:col>
      <xdr:colOff>114300</xdr:colOff>
      <xdr:row>79</xdr:row>
      <xdr:rowOff>36468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2465"/>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27915</xdr:rowOff>
    </xdr:from>
    <xdr:to>
      <xdr:col>45</xdr:col>
      <xdr:colOff>177800</xdr:colOff>
      <xdr:row>79</xdr:row>
      <xdr:rowOff>38697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7246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38697</xdr:rowOff>
    </xdr:from>
    <xdr:to>
      <xdr:col>41</xdr:col>
      <xdr:colOff>50800</xdr:colOff>
      <xdr:row>79</xdr:row>
      <xdr:rowOff>44450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83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105017</xdr:rowOff>
    </xdr:from>
    <xdr:to>
      <xdr:col>55</xdr:col>
      <xdr:colOff>50800</xdr:colOff>
      <xdr:row>79</xdr:row>
      <xdr:rowOff>35167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19944</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9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157118</xdr:rowOff>
    </xdr:from>
    <xdr:to>
      <xdr:col>50</xdr:col>
      <xdr:colOff>165100</xdr:colOff>
      <xdr:row>79</xdr:row>
      <xdr:rowOff>87268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78395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148565</xdr:rowOff>
    </xdr:from>
    <xdr:to>
      <xdr:col>46</xdr:col>
      <xdr:colOff>38100</xdr:colOff>
      <xdr:row>79</xdr:row>
      <xdr:rowOff>78715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69842</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61017" y="13614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159347</xdr:rowOff>
    </xdr:from>
    <xdr:to>
      <xdr:col>41</xdr:col>
      <xdr:colOff>101600</xdr:colOff>
      <xdr:row>79</xdr:row>
      <xdr:rowOff>89497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80624</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134131</xdr:rowOff>
    </xdr:from>
    <xdr:to>
      <xdr:col>55</xdr:col>
      <xdr:colOff>0</xdr:colOff>
      <xdr:row>98</xdr:row>
      <xdr:rowOff>160536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936231"/>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83693</xdr:rowOff>
    </xdr:from>
    <xdr:to>
      <xdr:col>50</xdr:col>
      <xdr:colOff>114300</xdr:colOff>
      <xdr:row>98</xdr:row>
      <xdr:rowOff>160536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85793"/>
          <a:ext cx="889000" cy="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83693</xdr:rowOff>
    </xdr:from>
    <xdr:to>
      <xdr:col>45</xdr:col>
      <xdr:colOff>177800</xdr:colOff>
      <xdr:row>98</xdr:row>
      <xdr:rowOff>147946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85793"/>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147946</xdr:rowOff>
    </xdr:from>
    <xdr:to>
      <xdr:col>41</xdr:col>
      <xdr:colOff>50800</xdr:colOff>
      <xdr:row>98</xdr:row>
      <xdr:rowOff>161906</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950046"/>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83331</xdr:rowOff>
    </xdr:from>
    <xdr:to>
      <xdr:col>55</xdr:col>
      <xdr:colOff>50800</xdr:colOff>
      <xdr:row>99</xdr:row>
      <xdr:rowOff>13481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169708</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109736</xdr:rowOff>
    </xdr:from>
    <xdr:to>
      <xdr:col>50</xdr:col>
      <xdr:colOff>165100</xdr:colOff>
      <xdr:row>99</xdr:row>
      <xdr:rowOff>39886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31013</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0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32893</xdr:rowOff>
    </xdr:from>
    <xdr:to>
      <xdr:col>46</xdr:col>
      <xdr:colOff>38100</xdr:colOff>
      <xdr:row>98</xdr:row>
      <xdr:rowOff>134493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125620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97146</xdr:rowOff>
    </xdr:from>
    <xdr:to>
      <xdr:col>41</xdr:col>
      <xdr:colOff>101600</xdr:colOff>
      <xdr:row>99</xdr:row>
      <xdr:rowOff>27296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18423</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699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111106</xdr:rowOff>
    </xdr:from>
    <xdr:to>
      <xdr:col>36</xdr:col>
      <xdr:colOff>165100</xdr:colOff>
      <xdr:row>99</xdr:row>
      <xdr:rowOff>41256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32383</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83856</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7040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55314</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41864"/>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55314</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1864"/>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33056</xdr:rowOff>
    </xdr:from>
    <xdr:to>
      <xdr:col>85</xdr:col>
      <xdr:colOff>177800</xdr:colOff>
      <xdr:row>39</xdr:row>
      <xdr:rowOff>134656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4514</xdr:rowOff>
    </xdr:from>
    <xdr:to>
      <xdr:col>72</xdr:col>
      <xdr:colOff>38100</xdr:colOff>
      <xdr:row>39</xdr:row>
      <xdr:rowOff>106114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97241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7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64021</xdr:rowOff>
    </xdr:from>
    <xdr:to>
      <xdr:col>85</xdr:col>
      <xdr:colOff>127000</xdr:colOff>
      <xdr:row>76</xdr:row>
      <xdr:rowOff>79299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94221"/>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79299</xdr:rowOff>
    </xdr:from>
    <xdr:to>
      <xdr:col>81</xdr:col>
      <xdr:colOff>50800</xdr:colOff>
      <xdr:row>76</xdr:row>
      <xdr:rowOff>79908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0949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79908</xdr:rowOff>
    </xdr:from>
    <xdr:to>
      <xdr:col>76</xdr:col>
      <xdr:colOff>114300</xdr:colOff>
      <xdr:row>76</xdr:row>
      <xdr:rowOff>97459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1010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76619</xdr:rowOff>
    </xdr:from>
    <xdr:to>
      <xdr:col>71</xdr:col>
      <xdr:colOff>177800</xdr:colOff>
      <xdr:row>76</xdr:row>
      <xdr:rowOff>97459</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0681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13221</xdr:rowOff>
    </xdr:from>
    <xdr:to>
      <xdr:col>85</xdr:col>
      <xdr:colOff>177800</xdr:colOff>
      <xdr:row>76</xdr:row>
      <xdr:rowOff>114821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36098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8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28499</xdr:rowOff>
    </xdr:from>
    <xdr:to>
      <xdr:col>81</xdr:col>
      <xdr:colOff>101600</xdr:colOff>
      <xdr:row>76</xdr:row>
      <xdr:rowOff>130099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146626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8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29108</xdr:rowOff>
    </xdr:from>
    <xdr:to>
      <xdr:col>76</xdr:col>
      <xdr:colOff>165100</xdr:colOff>
      <xdr:row>76</xdr:row>
      <xdr:rowOff>130708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147235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46659</xdr:rowOff>
    </xdr:from>
    <xdr:to>
      <xdr:col>72</xdr:col>
      <xdr:colOff>38100</xdr:colOff>
      <xdr:row>76</xdr:row>
      <xdr:rowOff>148259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164787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8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25819</xdr:rowOff>
    </xdr:from>
    <xdr:to>
      <xdr:col>67</xdr:col>
      <xdr:colOff>101600</xdr:colOff>
      <xdr:row>76</xdr:row>
      <xdr:rowOff>127419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143946</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8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74402</xdr:rowOff>
    </xdr:from>
    <xdr:to>
      <xdr:col>85</xdr:col>
      <xdr:colOff>127000</xdr:colOff>
      <xdr:row>99</xdr:row>
      <xdr:rowOff>66221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76502"/>
          <a:ext cx="838200" cy="16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21171</xdr:rowOff>
    </xdr:from>
    <xdr:to>
      <xdr:col>81</xdr:col>
      <xdr:colOff>50800</xdr:colOff>
      <xdr:row>99</xdr:row>
      <xdr:rowOff>66221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994721"/>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21171</xdr:rowOff>
    </xdr:from>
    <xdr:to>
      <xdr:col>76</xdr:col>
      <xdr:colOff>114300</xdr:colOff>
      <xdr:row>99</xdr:row>
      <xdr:rowOff>22755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94721"/>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22755</xdr:rowOff>
    </xdr:from>
    <xdr:to>
      <xdr:col>71</xdr:col>
      <xdr:colOff>177800</xdr:colOff>
      <xdr:row>99</xdr:row>
      <xdr:rowOff>36961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996305"/>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23602</xdr:rowOff>
    </xdr:from>
    <xdr:to>
      <xdr:col>85</xdr:col>
      <xdr:colOff>177800</xdr:colOff>
      <xdr:row>98</xdr:row>
      <xdr:rowOff>125202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2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2029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15421</xdr:rowOff>
    </xdr:from>
    <xdr:to>
      <xdr:col>81</xdr:col>
      <xdr:colOff>101600</xdr:colOff>
      <xdr:row>99</xdr:row>
      <xdr:rowOff>117021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108148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8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141821</xdr:rowOff>
    </xdr:from>
    <xdr:to>
      <xdr:col>76</xdr:col>
      <xdr:colOff>165100</xdr:colOff>
      <xdr:row>99</xdr:row>
      <xdr:rowOff>71971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63098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3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143405</xdr:rowOff>
    </xdr:from>
    <xdr:to>
      <xdr:col>72</xdr:col>
      <xdr:colOff>38100</xdr:colOff>
      <xdr:row>99</xdr:row>
      <xdr:rowOff>73555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64682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157611</xdr:rowOff>
    </xdr:from>
    <xdr:to>
      <xdr:col>67</xdr:col>
      <xdr:colOff>101600</xdr:colOff>
      <xdr:row>99</xdr:row>
      <xdr:rowOff>87761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78888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5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137903</xdr:rowOff>
    </xdr:from>
    <xdr:to>
      <xdr:col>116</xdr:col>
      <xdr:colOff>63500</xdr:colOff>
      <xdr:row>76</xdr:row>
      <xdr:rowOff>168308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68103"/>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168308</xdr:rowOff>
    </xdr:from>
    <xdr:to>
      <xdr:col>111</xdr:col>
      <xdr:colOff>177800</xdr:colOff>
      <xdr:row>77</xdr:row>
      <xdr:rowOff>42545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198508"/>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38626</xdr:rowOff>
    </xdr:from>
    <xdr:to>
      <xdr:col>107</xdr:col>
      <xdr:colOff>50800</xdr:colOff>
      <xdr:row>77</xdr:row>
      <xdr:rowOff>42545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2402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38626</xdr:rowOff>
    </xdr:from>
    <xdr:to>
      <xdr:col>102</xdr:col>
      <xdr:colOff>114300</xdr:colOff>
      <xdr:row>77</xdr:row>
      <xdr:rowOff>49533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240276"/>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87103</xdr:rowOff>
    </xdr:from>
    <xdr:to>
      <xdr:col>116</xdr:col>
      <xdr:colOff>114300</xdr:colOff>
      <xdr:row>77</xdr:row>
      <xdr:rowOff>17253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65530</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0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117508</xdr:rowOff>
    </xdr:from>
    <xdr:to>
      <xdr:col>112</xdr:col>
      <xdr:colOff>38100</xdr:colOff>
      <xdr:row>77</xdr:row>
      <xdr:rowOff>47658</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38785</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163195</xdr:rowOff>
    </xdr:from>
    <xdr:to>
      <xdr:col>107</xdr:col>
      <xdr:colOff>101600</xdr:colOff>
      <xdr:row>77</xdr:row>
      <xdr:rowOff>93345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84472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159276</xdr:rowOff>
    </xdr:from>
    <xdr:to>
      <xdr:col>102</xdr:col>
      <xdr:colOff>165100</xdr:colOff>
      <xdr:row>77</xdr:row>
      <xdr:rowOff>89426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80553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170183</xdr:rowOff>
    </xdr:from>
    <xdr:to>
      <xdr:col>98</xdr:col>
      <xdr:colOff>38100</xdr:colOff>
      <xdr:row>77</xdr:row>
      <xdr:rowOff>100333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2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91460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性質別歳出の特筆すべき点としては、人件費及び公債費が類似団体内平均値を上回っていること、また、物件費及び補助費等が類似団体内平均値を大きく下回っていることが挙げられる。</a:t>
          </a:r>
        </a:p>
        <a:p>
          <a:r>
            <a:rPr kumimoji="1" lang="ja-JP" altLang="en-US" sz="1300">
              <a:latin typeface="ＭＳ Ｐゴシック" panose="020B0600070205080204" pitchFamily="50" charset="-128"/>
              <a:ea typeface="ＭＳ Ｐゴシック" panose="020B0600070205080204" pitchFamily="50" charset="-128"/>
            </a:rPr>
            <a:t>この要因としては、消防・給食調理・ごみ収集等を直営で行っている本市では、類似団体に比べて人件費が多くなり、その分業務委託に関する費用や一部事務組合への負担金等が抑えられているため、物件費及び補助費等が少ない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普通建設事業費については、負債額の削減を最大の課題としていることから、投資的な事業をできる限り抑制している状況であり、令和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年度についても低い水準になっているが、今後施設の更新、老朽化対策を進める必要があり、上昇が想定されている。</a:t>
          </a:r>
        </a:p>
        <a:p>
          <a:r>
            <a:rPr kumimoji="1" lang="ja-JP" altLang="en-US" sz="1300">
              <a:latin typeface="ＭＳ Ｐゴシック" panose="020B0600070205080204" pitchFamily="50" charset="-128"/>
              <a:ea typeface="ＭＳ Ｐゴシック" panose="020B0600070205080204" pitchFamily="50" charset="-128"/>
            </a:rPr>
            <a:t>　公債費については、本市の懸案事項である土地開発公社の健全化のため、土地開発公社の保有地を買い戻すための起債を続けていることから、高い水準となっている。しかし過去に行った都市基盤整備に関する市債の償還が終了したことなどから、近年は減少傾向であったが、将来的には施設の新設・更新のための起債が見込まれるため、高止まりが予想される。</a:t>
          </a:r>
        </a:p>
        <a:p>
          <a:r>
            <a:rPr kumimoji="1" lang="ja-JP" altLang="en-US" sz="1300">
              <a:latin typeface="ＭＳ Ｐゴシック" panose="020B0600070205080204" pitchFamily="50" charset="-128"/>
              <a:ea typeface="ＭＳ Ｐゴシック" panose="020B0600070205080204" pitchFamily="50" charset="-128"/>
            </a:rPr>
            <a:t>　今後、人件費の抑制や、公債費の計画的な低減、効率化のための業務分析、財政運営基本方針の取り組みを進めながら、歳出抑制に努める。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154787</xdr:rowOff>
    </xdr:from>
    <xdr:to>
      <xdr:col>24</xdr:col>
      <xdr:colOff>63500</xdr:colOff>
      <xdr:row>36</xdr:row>
      <xdr:rowOff>27229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55537"/>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27229</xdr:rowOff>
    </xdr:from>
    <xdr:to>
      <xdr:col>19</xdr:col>
      <xdr:colOff>177800</xdr:colOff>
      <xdr:row>36</xdr:row>
      <xdr:rowOff>84379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994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xdr:rowOff>
    </xdr:from>
    <xdr:to>
      <xdr:col>15</xdr:col>
      <xdr:colOff>50800</xdr:colOff>
      <xdr:row>36</xdr:row>
      <xdr:rowOff>84379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8708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74778</xdr:rowOff>
    </xdr:from>
    <xdr:to>
      <xdr:col>10</xdr:col>
      <xdr:colOff>114300</xdr:colOff>
      <xdr:row>36</xdr:row>
      <xdr:rowOff>14884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7552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103987</xdr:rowOff>
    </xdr:from>
    <xdr:to>
      <xdr:col>24</xdr:col>
      <xdr:colOff>114300</xdr:colOff>
      <xdr:row>36</xdr:row>
      <xdr:rowOff>34137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82414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147879</xdr:rowOff>
    </xdr:from>
    <xdr:to>
      <xdr:col>20</xdr:col>
      <xdr:colOff>38100</xdr:colOff>
      <xdr:row>36</xdr:row>
      <xdr:rowOff>78029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69156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33579</xdr:rowOff>
    </xdr:from>
    <xdr:to>
      <xdr:col>15</xdr:col>
      <xdr:colOff>101600</xdr:colOff>
      <xdr:row>36</xdr:row>
      <xdr:rowOff>135179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126306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135534</xdr:rowOff>
    </xdr:from>
    <xdr:to>
      <xdr:col>10</xdr:col>
      <xdr:colOff>165100</xdr:colOff>
      <xdr:row>36</xdr:row>
      <xdr:rowOff>65684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23978</xdr:rowOff>
    </xdr:from>
    <xdr:to>
      <xdr:col>6</xdr:col>
      <xdr:colOff>38100</xdr:colOff>
      <xdr:row>35</xdr:row>
      <xdr:rowOff>125578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116705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70534</xdr:rowOff>
    </xdr:from>
    <xdr:to>
      <xdr:col>24</xdr:col>
      <xdr:colOff>63500</xdr:colOff>
      <xdr:row>57</xdr:row>
      <xdr:rowOff>130195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500284"/>
          <a:ext cx="838200" cy="40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70534</xdr:rowOff>
    </xdr:from>
    <xdr:to>
      <xdr:col>19</xdr:col>
      <xdr:colOff>177800</xdr:colOff>
      <xdr:row>58</xdr:row>
      <xdr:rowOff>3454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500284"/>
          <a:ext cx="889000" cy="4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3454</xdr:rowOff>
    </xdr:from>
    <xdr:to>
      <xdr:col>15</xdr:col>
      <xdr:colOff>50800</xdr:colOff>
      <xdr:row>58</xdr:row>
      <xdr:rowOff>13211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47554"/>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10436</xdr:rowOff>
    </xdr:from>
    <xdr:to>
      <xdr:col>10</xdr:col>
      <xdr:colOff>114300</xdr:colOff>
      <xdr:row>58</xdr:row>
      <xdr:rowOff>13211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5453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79395</xdr:rowOff>
    </xdr:from>
    <xdr:to>
      <xdr:col>24</xdr:col>
      <xdr:colOff>114300</xdr:colOff>
      <xdr:row>58</xdr:row>
      <xdr:rowOff>9545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165772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19734</xdr:rowOff>
    </xdr:from>
    <xdr:to>
      <xdr:col>20</xdr:col>
      <xdr:colOff>38100</xdr:colOff>
      <xdr:row>55</xdr:row>
      <xdr:rowOff>121334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112461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4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124104</xdr:rowOff>
    </xdr:from>
    <xdr:to>
      <xdr:col>15</xdr:col>
      <xdr:colOff>101600</xdr:colOff>
      <xdr:row>58</xdr:row>
      <xdr:rowOff>54254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133861</xdr:rowOff>
    </xdr:from>
    <xdr:to>
      <xdr:col>10</xdr:col>
      <xdr:colOff>165100</xdr:colOff>
      <xdr:row>58</xdr:row>
      <xdr:rowOff>64011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55138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131086</xdr:rowOff>
    </xdr:from>
    <xdr:to>
      <xdr:col>6</xdr:col>
      <xdr:colOff>38100</xdr:colOff>
      <xdr:row>58</xdr:row>
      <xdr:rowOff>61236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52363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1481</xdr:rowOff>
    </xdr:from>
    <xdr:to>
      <xdr:col>24</xdr:col>
      <xdr:colOff>63500</xdr:colOff>
      <xdr:row>76</xdr:row>
      <xdr:rowOff>153248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31681"/>
          <a:ext cx="838200" cy="1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153248</xdr:rowOff>
    </xdr:from>
    <xdr:to>
      <xdr:col>19</xdr:col>
      <xdr:colOff>177800</xdr:colOff>
      <xdr:row>77</xdr:row>
      <xdr:rowOff>78184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83448"/>
          <a:ext cx="889000" cy="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78184</xdr:rowOff>
    </xdr:from>
    <xdr:to>
      <xdr:col>15</xdr:col>
      <xdr:colOff>50800</xdr:colOff>
      <xdr:row>77</xdr:row>
      <xdr:rowOff>138519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79834"/>
          <a:ext cx="889000" cy="6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138519</xdr:rowOff>
    </xdr:from>
    <xdr:to>
      <xdr:col>10</xdr:col>
      <xdr:colOff>114300</xdr:colOff>
      <xdr:row>77</xdr:row>
      <xdr:rowOff>146428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40169"/>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122131</xdr:rowOff>
    </xdr:from>
    <xdr:to>
      <xdr:col>24</xdr:col>
      <xdr:colOff>114300</xdr:colOff>
      <xdr:row>76</xdr:row>
      <xdr:rowOff>52281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100558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102448</xdr:rowOff>
    </xdr:from>
    <xdr:to>
      <xdr:col>20</xdr:col>
      <xdr:colOff>38100</xdr:colOff>
      <xdr:row>77</xdr:row>
      <xdr:rowOff>32598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23725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27384</xdr:rowOff>
    </xdr:from>
    <xdr:to>
      <xdr:col>15</xdr:col>
      <xdr:colOff>101600</xdr:colOff>
      <xdr:row>77</xdr:row>
      <xdr:rowOff>128984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120111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2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87719</xdr:rowOff>
    </xdr:from>
    <xdr:to>
      <xdr:col>10</xdr:col>
      <xdr:colOff>165100</xdr:colOff>
      <xdr:row>78</xdr:row>
      <xdr:rowOff>17869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8996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95628</xdr:rowOff>
    </xdr:from>
    <xdr:to>
      <xdr:col>6</xdr:col>
      <xdr:colOff>38100</xdr:colOff>
      <xdr:row>78</xdr:row>
      <xdr:rowOff>25778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9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68098</xdr:rowOff>
    </xdr:from>
    <xdr:to>
      <xdr:col>24</xdr:col>
      <xdr:colOff>63500</xdr:colOff>
      <xdr:row>99</xdr:row>
      <xdr:rowOff>43511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870198"/>
          <a:ext cx="8382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43511</xdr:rowOff>
    </xdr:from>
    <xdr:to>
      <xdr:col>19</xdr:col>
      <xdr:colOff>177800</xdr:colOff>
      <xdr:row>99</xdr:row>
      <xdr:rowOff>71971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701706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53480</xdr:rowOff>
    </xdr:from>
    <xdr:to>
      <xdr:col>15</xdr:col>
      <xdr:colOff>50800</xdr:colOff>
      <xdr:row>99</xdr:row>
      <xdr:rowOff>71971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7027030"/>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53480</xdr:rowOff>
    </xdr:from>
    <xdr:to>
      <xdr:col>10</xdr:col>
      <xdr:colOff>114300</xdr:colOff>
      <xdr:row>99</xdr:row>
      <xdr:rowOff>73685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7027030"/>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17298</xdr:rowOff>
    </xdr:from>
    <xdr:to>
      <xdr:col>24</xdr:col>
      <xdr:colOff>114300</xdr:colOff>
      <xdr:row>98</xdr:row>
      <xdr:rowOff>118898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8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167175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7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164161</xdr:rowOff>
    </xdr:from>
    <xdr:to>
      <xdr:col>20</xdr:col>
      <xdr:colOff>38100</xdr:colOff>
      <xdr:row>99</xdr:row>
      <xdr:rowOff>94311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9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85438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70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21171</xdr:rowOff>
    </xdr:from>
    <xdr:to>
      <xdr:col>15</xdr:col>
      <xdr:colOff>101600</xdr:colOff>
      <xdr:row>99</xdr:row>
      <xdr:rowOff>122771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9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113898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70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2680</xdr:rowOff>
    </xdr:from>
    <xdr:to>
      <xdr:col>10</xdr:col>
      <xdr:colOff>165100</xdr:colOff>
      <xdr:row>99</xdr:row>
      <xdr:rowOff>104280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9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95407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70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22885</xdr:rowOff>
    </xdr:from>
    <xdr:to>
      <xdr:col>6</xdr:col>
      <xdr:colOff>38100</xdr:colOff>
      <xdr:row>99</xdr:row>
      <xdr:rowOff>124485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9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115612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70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134366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49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133604</xdr:rowOff>
    </xdr:from>
    <xdr:to>
      <xdr:col>50</xdr:col>
      <xdr:colOff>114300</xdr:colOff>
      <xdr:row>38</xdr:row>
      <xdr:rowOff>134366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487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133604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445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129413</xdr:rowOff>
    </xdr:from>
    <xdr:to>
      <xdr:col>41</xdr:col>
      <xdr:colOff>50800</xdr:colOff>
      <xdr:row>38</xdr:row>
      <xdr:rowOff>137795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445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83566</xdr:rowOff>
    </xdr:from>
    <xdr:to>
      <xdr:col>50</xdr:col>
      <xdr:colOff>165100</xdr:colOff>
      <xdr:row>39</xdr:row>
      <xdr:rowOff>13716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4843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82804</xdr:rowOff>
    </xdr:from>
    <xdr:to>
      <xdr:col>46</xdr:col>
      <xdr:colOff>38100</xdr:colOff>
      <xdr:row>39</xdr:row>
      <xdr:rowOff>12954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78613</xdr:rowOff>
    </xdr:from>
    <xdr:to>
      <xdr:col>41</xdr:col>
      <xdr:colOff>101600</xdr:colOff>
      <xdr:row>39</xdr:row>
      <xdr:rowOff>8763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171340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86995</xdr:rowOff>
    </xdr:from>
    <xdr:to>
      <xdr:col>36</xdr:col>
      <xdr:colOff>165100</xdr:colOff>
      <xdr:row>39</xdr:row>
      <xdr:rowOff>17145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8272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109410</xdr:rowOff>
    </xdr:from>
    <xdr:to>
      <xdr:col>55</xdr:col>
      <xdr:colOff>0</xdr:colOff>
      <xdr:row>58</xdr:row>
      <xdr:rowOff>122510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10053510"/>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103444</xdr:rowOff>
    </xdr:from>
    <xdr:to>
      <xdr:col>50</xdr:col>
      <xdr:colOff>114300</xdr:colOff>
      <xdr:row>58</xdr:row>
      <xdr:rowOff>109410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10047544"/>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103444</xdr:rowOff>
    </xdr:from>
    <xdr:to>
      <xdr:col>45</xdr:col>
      <xdr:colOff>177800</xdr:colOff>
      <xdr:row>58</xdr:row>
      <xdr:rowOff>119583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1004754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119172</xdr:rowOff>
    </xdr:from>
    <xdr:to>
      <xdr:col>41</xdr:col>
      <xdr:colOff>50800</xdr:colOff>
      <xdr:row>58</xdr:row>
      <xdr:rowOff>119583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1006327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71710</xdr:rowOff>
    </xdr:from>
    <xdr:to>
      <xdr:col>55</xdr:col>
      <xdr:colOff>50800</xdr:colOff>
      <xdr:row>59</xdr:row>
      <xdr:rowOff>1860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158087</xdr:rowOff>
    </xdr:from>
    <xdr:ext cx="378565"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93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58610</xdr:rowOff>
    </xdr:from>
    <xdr:to>
      <xdr:col>50</xdr:col>
      <xdr:colOff>165100</xdr:colOff>
      <xdr:row>58</xdr:row>
      <xdr:rowOff>160210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151337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52644</xdr:rowOff>
    </xdr:from>
    <xdr:to>
      <xdr:col>46</xdr:col>
      <xdr:colOff>38100</xdr:colOff>
      <xdr:row>58</xdr:row>
      <xdr:rowOff>154244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145371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8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68783</xdr:rowOff>
    </xdr:from>
    <xdr:to>
      <xdr:col>41</xdr:col>
      <xdr:colOff>101600</xdr:colOff>
      <xdr:row>58</xdr:row>
      <xdr:rowOff>170383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161510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2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68372</xdr:rowOff>
    </xdr:from>
    <xdr:to>
      <xdr:col>36</xdr:col>
      <xdr:colOff>165100</xdr:colOff>
      <xdr:row>58</xdr:row>
      <xdr:rowOff>169972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161099</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3017" y="1010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89453</xdr:rowOff>
    </xdr:from>
    <xdr:to>
      <xdr:col>55</xdr:col>
      <xdr:colOff>0</xdr:colOff>
      <xdr:row>78</xdr:row>
      <xdr:rowOff>111582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62553"/>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89453</xdr:rowOff>
    </xdr:from>
    <xdr:to>
      <xdr:col>50</xdr:col>
      <xdr:colOff>114300</xdr:colOff>
      <xdr:row>78</xdr:row>
      <xdr:rowOff>104222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62553"/>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104222</xdr:rowOff>
    </xdr:from>
    <xdr:to>
      <xdr:col>45</xdr:col>
      <xdr:colOff>177800</xdr:colOff>
      <xdr:row>78</xdr:row>
      <xdr:rowOff>119811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77322"/>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119811</xdr:rowOff>
    </xdr:from>
    <xdr:to>
      <xdr:col>41</xdr:col>
      <xdr:colOff>50800</xdr:colOff>
      <xdr:row>78</xdr:row>
      <xdr:rowOff>121366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9291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60782</xdr:rowOff>
    </xdr:from>
    <xdr:to>
      <xdr:col>55</xdr:col>
      <xdr:colOff>50800</xdr:colOff>
      <xdr:row>78</xdr:row>
      <xdr:rowOff>162382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147159</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38653</xdr:rowOff>
    </xdr:from>
    <xdr:to>
      <xdr:col>50</xdr:col>
      <xdr:colOff>165100</xdr:colOff>
      <xdr:row>78</xdr:row>
      <xdr:rowOff>140253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131380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5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53422</xdr:rowOff>
    </xdr:from>
    <xdr:to>
      <xdr:col>46</xdr:col>
      <xdr:colOff>38100</xdr:colOff>
      <xdr:row>78</xdr:row>
      <xdr:rowOff>155022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146149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69011</xdr:rowOff>
    </xdr:from>
    <xdr:to>
      <xdr:col>41</xdr:col>
      <xdr:colOff>101600</xdr:colOff>
      <xdr:row>78</xdr:row>
      <xdr:rowOff>170611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161738</xdr:rowOff>
    </xdr:from>
    <xdr:ext cx="378565"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2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70566</xdr:rowOff>
    </xdr:from>
    <xdr:to>
      <xdr:col>36</xdr:col>
      <xdr:colOff>165100</xdr:colOff>
      <xdr:row>79</xdr:row>
      <xdr:rowOff>716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163293</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3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129705</xdr:rowOff>
    </xdr:from>
    <xdr:to>
      <xdr:col>55</xdr:col>
      <xdr:colOff>0</xdr:colOff>
      <xdr:row>96</xdr:row>
      <xdr:rowOff>58458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417455"/>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58458</xdr:rowOff>
    </xdr:from>
    <xdr:to>
      <xdr:col>50</xdr:col>
      <xdr:colOff>114300</xdr:colOff>
      <xdr:row>97</xdr:row>
      <xdr:rowOff>41708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17658"/>
          <a:ext cx="889000" cy="1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41708</xdr:rowOff>
    </xdr:from>
    <xdr:to>
      <xdr:col>45</xdr:col>
      <xdr:colOff>177800</xdr:colOff>
      <xdr:row>97</xdr:row>
      <xdr:rowOff>144920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7235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21589</xdr:rowOff>
    </xdr:from>
    <xdr:to>
      <xdr:col>41</xdr:col>
      <xdr:colOff>50800</xdr:colOff>
      <xdr:row>97</xdr:row>
      <xdr:rowOff>144920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652239"/>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78905</xdr:rowOff>
    </xdr:from>
    <xdr:to>
      <xdr:col>55</xdr:col>
      <xdr:colOff>50800</xdr:colOff>
      <xdr:row>96</xdr:row>
      <xdr:rowOff>9055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3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101782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2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7658</xdr:rowOff>
    </xdr:from>
    <xdr:to>
      <xdr:col>50</xdr:col>
      <xdr:colOff>165100</xdr:colOff>
      <xdr:row>96</xdr:row>
      <xdr:rowOff>109258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2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162358</xdr:rowOff>
    </xdr:from>
    <xdr:to>
      <xdr:col>46</xdr:col>
      <xdr:colOff>38100</xdr:colOff>
      <xdr:row>97</xdr:row>
      <xdr:rowOff>92508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83635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94120</xdr:rowOff>
    </xdr:from>
    <xdr:to>
      <xdr:col>41</xdr:col>
      <xdr:colOff>101600</xdr:colOff>
      <xdr:row>98</xdr:row>
      <xdr:rowOff>24270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142239</xdr:rowOff>
    </xdr:from>
    <xdr:to>
      <xdr:col>36</xdr:col>
      <xdr:colOff>165100</xdr:colOff>
      <xdr:row>97</xdr:row>
      <xdr:rowOff>72389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63516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91922</xdr:rowOff>
    </xdr:from>
    <xdr:to>
      <xdr:col>85</xdr:col>
      <xdr:colOff>127000</xdr:colOff>
      <xdr:row>38</xdr:row>
      <xdr:rowOff>106462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607022"/>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65679</xdr:rowOff>
    </xdr:from>
    <xdr:to>
      <xdr:col>81</xdr:col>
      <xdr:colOff>50800</xdr:colOff>
      <xdr:row>38</xdr:row>
      <xdr:rowOff>106462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80779"/>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65679</xdr:rowOff>
    </xdr:from>
    <xdr:to>
      <xdr:col>76</xdr:col>
      <xdr:colOff>114300</xdr:colOff>
      <xdr:row>38</xdr:row>
      <xdr:rowOff>78892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80779"/>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78892</xdr:rowOff>
    </xdr:from>
    <xdr:to>
      <xdr:col>71</xdr:col>
      <xdr:colOff>177800</xdr:colOff>
      <xdr:row>38</xdr:row>
      <xdr:rowOff>127905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93992"/>
          <a:ext cx="8890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41122</xdr:rowOff>
    </xdr:from>
    <xdr:to>
      <xdr:col>85</xdr:col>
      <xdr:colOff>177800</xdr:colOff>
      <xdr:row>38</xdr:row>
      <xdr:rowOff>142722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19549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55662</xdr:rowOff>
    </xdr:from>
    <xdr:to>
      <xdr:col>81</xdr:col>
      <xdr:colOff>101600</xdr:colOff>
      <xdr:row>38</xdr:row>
      <xdr:rowOff>157262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148389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14879</xdr:rowOff>
    </xdr:from>
    <xdr:to>
      <xdr:col>76</xdr:col>
      <xdr:colOff>165100</xdr:colOff>
      <xdr:row>38</xdr:row>
      <xdr:rowOff>116479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107606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28092</xdr:rowOff>
    </xdr:from>
    <xdr:to>
      <xdr:col>72</xdr:col>
      <xdr:colOff>38100</xdr:colOff>
      <xdr:row>38</xdr:row>
      <xdr:rowOff>129692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120819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77105</xdr:rowOff>
    </xdr:from>
    <xdr:to>
      <xdr:col>67</xdr:col>
      <xdr:colOff>101600</xdr:colOff>
      <xdr:row>39</xdr:row>
      <xdr:rowOff>7255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137544</xdr:rowOff>
    </xdr:from>
    <xdr:to>
      <xdr:col>85</xdr:col>
      <xdr:colOff>127000</xdr:colOff>
      <xdr:row>57</xdr:row>
      <xdr:rowOff>47085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38744"/>
          <a:ext cx="838200" cy="8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137544</xdr:rowOff>
    </xdr:from>
    <xdr:to>
      <xdr:col>81</xdr:col>
      <xdr:colOff>50800</xdr:colOff>
      <xdr:row>57</xdr:row>
      <xdr:rowOff>108758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38744"/>
          <a:ext cx="889000" cy="1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108758</xdr:rowOff>
    </xdr:from>
    <xdr:to>
      <xdr:col>76</xdr:col>
      <xdr:colOff>114300</xdr:colOff>
      <xdr:row>58</xdr:row>
      <xdr:rowOff>19228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81408"/>
          <a:ext cx="8890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19228</xdr:rowOff>
    </xdr:from>
    <xdr:to>
      <xdr:col>71</xdr:col>
      <xdr:colOff>177800</xdr:colOff>
      <xdr:row>58</xdr:row>
      <xdr:rowOff>83481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63328"/>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167735</xdr:rowOff>
    </xdr:from>
    <xdr:to>
      <xdr:col>85</xdr:col>
      <xdr:colOff>177800</xdr:colOff>
      <xdr:row>57</xdr:row>
      <xdr:rowOff>97885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146162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86744</xdr:rowOff>
    </xdr:from>
    <xdr:to>
      <xdr:col>81</xdr:col>
      <xdr:colOff>101600</xdr:colOff>
      <xdr:row>57</xdr:row>
      <xdr:rowOff>16894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8021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57958</xdr:rowOff>
    </xdr:from>
    <xdr:to>
      <xdr:col>76</xdr:col>
      <xdr:colOff>165100</xdr:colOff>
      <xdr:row>57</xdr:row>
      <xdr:rowOff>159558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150685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2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139878</xdr:rowOff>
    </xdr:from>
    <xdr:to>
      <xdr:col>72</xdr:col>
      <xdr:colOff>38100</xdr:colOff>
      <xdr:row>58</xdr:row>
      <xdr:rowOff>70028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61155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32681</xdr:rowOff>
    </xdr:from>
    <xdr:to>
      <xdr:col>67</xdr:col>
      <xdr:colOff>101600</xdr:colOff>
      <xdr:row>58</xdr:row>
      <xdr:rowOff>134281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125408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83857</xdr:rowOff>
    </xdr:from>
    <xdr:to>
      <xdr:col>85</xdr:col>
      <xdr:colOff>127000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62840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55314</xdr:rowOff>
    </xdr:from>
    <xdr:to>
      <xdr:col>76</xdr:col>
      <xdr:colOff>114300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9986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55314</xdr:rowOff>
    </xdr:from>
    <xdr:to>
      <xdr:col>71</xdr:col>
      <xdr:colOff>177800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9986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33057</xdr:rowOff>
    </xdr:from>
    <xdr:to>
      <xdr:col>85</xdr:col>
      <xdr:colOff>177800</xdr:colOff>
      <xdr:row>79</xdr:row>
      <xdr:rowOff>134657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53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4514</xdr:rowOff>
    </xdr:from>
    <xdr:to>
      <xdr:col>72</xdr:col>
      <xdr:colOff>38100</xdr:colOff>
      <xdr:row>79</xdr:row>
      <xdr:rowOff>106114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97241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64021</xdr:rowOff>
    </xdr:from>
    <xdr:to>
      <xdr:col>85</xdr:col>
      <xdr:colOff>127000</xdr:colOff>
      <xdr:row>96</xdr:row>
      <xdr:rowOff>79299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23221"/>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79299</xdr:rowOff>
    </xdr:from>
    <xdr:to>
      <xdr:col>81</xdr:col>
      <xdr:colOff>50800</xdr:colOff>
      <xdr:row>96</xdr:row>
      <xdr:rowOff>79908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3849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79908</xdr:rowOff>
    </xdr:from>
    <xdr:to>
      <xdr:col>76</xdr:col>
      <xdr:colOff>114300</xdr:colOff>
      <xdr:row>96</xdr:row>
      <xdr:rowOff>97459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3910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76619</xdr:rowOff>
    </xdr:from>
    <xdr:to>
      <xdr:col>71</xdr:col>
      <xdr:colOff>177800</xdr:colOff>
      <xdr:row>96</xdr:row>
      <xdr:rowOff>97459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3581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13221</xdr:rowOff>
    </xdr:from>
    <xdr:to>
      <xdr:col>85</xdr:col>
      <xdr:colOff>177800</xdr:colOff>
      <xdr:row>96</xdr:row>
      <xdr:rowOff>114821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36098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28499</xdr:rowOff>
    </xdr:from>
    <xdr:to>
      <xdr:col>81</xdr:col>
      <xdr:colOff>101600</xdr:colOff>
      <xdr:row>96</xdr:row>
      <xdr:rowOff>130099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146626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29108</xdr:rowOff>
    </xdr:from>
    <xdr:to>
      <xdr:col>76</xdr:col>
      <xdr:colOff>165100</xdr:colOff>
      <xdr:row>96</xdr:row>
      <xdr:rowOff>130708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147235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46659</xdr:rowOff>
    </xdr:from>
    <xdr:to>
      <xdr:col>72</xdr:col>
      <xdr:colOff>38100</xdr:colOff>
      <xdr:row>96</xdr:row>
      <xdr:rowOff>148259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164786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25819</xdr:rowOff>
    </xdr:from>
    <xdr:to>
      <xdr:col>67</xdr:col>
      <xdr:colOff>101600</xdr:colOff>
      <xdr:row>96</xdr:row>
      <xdr:rowOff>127419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143946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2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上記の各グラフが示すように、土木費及び公債費以外の全ての費目について、住民一人当たりのコストが類似団体内平均値を下回っている。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これは、財政健全化を進めるなかで、各事業の見直しを行い事業費の削減を進め、その財源で市債の償還や土地開発公社の簿価の圧縮を行ってきたことが大きな要因として挙げられる。</a:t>
          </a:r>
        </a:p>
        <a:p>
          <a:r>
            <a:rPr kumimoji="1" lang="ja-JP" altLang="en-US" sz="1300">
              <a:latin typeface="ＭＳ Ｐゴシック" panose="020B0600070205080204" pitchFamily="50" charset="-128"/>
              <a:ea typeface="ＭＳ Ｐゴシック" panose="020B0600070205080204" pitchFamily="50" charset="-128"/>
            </a:rPr>
            <a:t>特に総務費及び消防費については、類似団体の中でも非常に小さい数値となっている。</a:t>
          </a:r>
        </a:p>
        <a:p>
          <a:r>
            <a:rPr kumimoji="1" lang="ja-JP" altLang="en-US" sz="1300">
              <a:latin typeface="ＭＳ Ｐゴシック" panose="020B0600070205080204" pitchFamily="50" charset="-128"/>
              <a:ea typeface="ＭＳ Ｐゴシック" panose="020B0600070205080204" pitchFamily="50" charset="-128"/>
            </a:rPr>
            <a:t>特に総務費については、総務・管理部門の人員削減を進めたことや、庁舎・自治振興施設の整備等を極力抑えてきた結果であり、消防費については、市域が狭く、またその半分を山間部が占めていることから、支所等が必要無く、結果的に費用が抑えられていることが数値に表れている。</a:t>
          </a:r>
        </a:p>
        <a:p>
          <a:r>
            <a:rPr kumimoji="1" lang="ja-JP" altLang="en-US" sz="1300">
              <a:latin typeface="ＭＳ Ｐゴシック" panose="020B0600070205080204" pitchFamily="50" charset="-128"/>
              <a:ea typeface="ＭＳ Ｐゴシック" panose="020B0600070205080204" pitchFamily="50" charset="-128"/>
            </a:rPr>
            <a:t>　一方、民生費及び土木費は増加傾向が続いている。これらは社会保障費の増加やインフラ施設の老朽化対策等の影響が表れている。</a:t>
          </a:r>
        </a:p>
        <a:p>
          <a:r>
            <a:rPr kumimoji="1" lang="ja-JP" altLang="en-US" sz="1300">
              <a:latin typeface="ＭＳ Ｐゴシック" panose="020B0600070205080204" pitchFamily="50" charset="-128"/>
              <a:ea typeface="ＭＳ Ｐゴシック" panose="020B0600070205080204" pitchFamily="50" charset="-128"/>
            </a:rPr>
            <a:t>　公共施設やインフラの維持的経費を抑えながら財政運営を行ってきた結果が上記グラフであり、今後、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近年は、財政健全化計画の実施などから歳出削減を行ってきた結果、基金を減らすことなく実質収支で黒字を維持することができている。しかしながら、今後は社会保障関連経費の増加や、公共施設の更新、老朽化対策及び再配置等の費用、それに係る公債費負担の増加による財政状況の悪化が懸念されるところであり、それらに対応するために、黒字の一部については、財政調整基金への積立を行っているが令和元年度からは公共施設等整備基金へも積立を行っている。</a:t>
          </a:r>
        </a:p>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決算は、財政調整基金について収支均衡とさせるための取り崩しを行わなかったため、基金残高は増加となったが、標準財政規模も増加したため、財政調整基金残高の占める割合は下がっている。また、令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年度までに必要な老朽化対策を実施するためには財源不足が見込まれる。この財源不足に対応するためには、基金の活用が不可欠であることから、基金残高を確保するだけでなく、事業の精査や選択と集中により、基金の取り崩しに頼らない安定的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過去より連結実質赤字比率は黒字で推移しており、平成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年度からはすべての会計において黒字となっている。</a:t>
          </a:r>
        </a:p>
        <a:p>
          <a:r>
            <a:rPr kumimoji="1" lang="ja-JP" altLang="en-US" sz="1400">
              <a:latin typeface="ＭＳ ゴシック" pitchFamily="49" charset="-128"/>
              <a:ea typeface="ＭＳ ゴシック" pitchFamily="49" charset="-128"/>
            </a:rPr>
            <a:t>　今後、高齢化による社会保障経費の増加に伴い、介護保険特別会計等で収支が悪化する可能性があることや水道事業自体の黒字が縮小していることなどから、一般会計だけでなく、市全体としてバランスのと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81</v>
      </c>
      <c r="C2" s="179"/>
      <c r="D2" s="180"/>
    </row>
    <row r="3" spans="1:119" ht="18.75" customHeight="1" thickBot="1" x14ac:dyDescent="0.2">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31703468</v>
      </c>
      <c r="BO4" s="411"/>
      <c r="BP4" s="411"/>
      <c r="BQ4" s="411"/>
      <c r="BR4" s="411"/>
      <c r="BS4" s="411"/>
      <c r="BT4" s="411"/>
      <c r="BU4" s="412"/>
      <c r="BV4" s="410">
        <v>35752941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2.8</v>
      </c>
      <c r="CU4" s="417"/>
      <c r="CV4" s="417"/>
      <c r="CW4" s="417"/>
      <c r="CX4" s="417"/>
      <c r="CY4" s="417"/>
      <c r="CZ4" s="417"/>
      <c r="DA4" s="418"/>
      <c r="DB4" s="416">
        <v>2.5</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31093828</v>
      </c>
      <c r="BO5" s="448"/>
      <c r="BP5" s="448"/>
      <c r="BQ5" s="448"/>
      <c r="BR5" s="448"/>
      <c r="BS5" s="448"/>
      <c r="BT5" s="448"/>
      <c r="BU5" s="449"/>
      <c r="BV5" s="447">
        <v>35288636</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89.9</v>
      </c>
      <c r="CU5" s="445"/>
      <c r="CV5" s="445"/>
      <c r="CW5" s="445"/>
      <c r="CX5" s="445"/>
      <c r="CY5" s="445"/>
      <c r="CZ5" s="445"/>
      <c r="DA5" s="446"/>
      <c r="DB5" s="444">
        <v>92.7</v>
      </c>
      <c r="DC5" s="445"/>
      <c r="DD5" s="445"/>
      <c r="DE5" s="445"/>
      <c r="DF5" s="445"/>
      <c r="DG5" s="445"/>
      <c r="DH5" s="445"/>
      <c r="DI5" s="446"/>
    </row>
    <row r="6" spans="1:119" ht="18.75" customHeight="1" x14ac:dyDescent="0.15">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609640</v>
      </c>
      <c r="BO6" s="448"/>
      <c r="BP6" s="448"/>
      <c r="BQ6" s="448"/>
      <c r="BR6" s="448"/>
      <c r="BS6" s="448"/>
      <c r="BT6" s="448"/>
      <c r="BU6" s="449"/>
      <c r="BV6" s="447">
        <v>464305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96.8</v>
      </c>
      <c r="CU6" s="485"/>
      <c r="CV6" s="485"/>
      <c r="CW6" s="485"/>
      <c r="CX6" s="485"/>
      <c r="CY6" s="485"/>
      <c r="CZ6" s="485"/>
      <c r="DA6" s="486"/>
      <c r="DB6" s="484">
        <v>98.2</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158634</v>
      </c>
      <c r="BO7" s="448"/>
      <c r="BP7" s="448"/>
      <c r="BQ7" s="448"/>
      <c r="BR7" s="448"/>
      <c r="BS7" s="448"/>
      <c r="BT7" s="448"/>
      <c r="BU7" s="449"/>
      <c r="BV7" s="447">
        <v>85878</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16190465</v>
      </c>
      <c r="CU7" s="448"/>
      <c r="CV7" s="448"/>
      <c r="CW7" s="448"/>
      <c r="CX7" s="448"/>
      <c r="CY7" s="448"/>
      <c r="CZ7" s="448"/>
      <c r="DA7" s="449"/>
      <c r="DB7" s="447">
        <v>15110578</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451006</v>
      </c>
      <c r="BO8" s="448"/>
      <c r="BP8" s="448"/>
      <c r="BQ8" s="448"/>
      <c r="BR8" s="448"/>
      <c r="BS8" s="448"/>
      <c r="BT8" s="448"/>
      <c r="BU8" s="449"/>
      <c r="BV8" s="447">
        <v>378427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0.69</v>
      </c>
      <c r="CU8" s="488"/>
      <c r="CV8" s="488"/>
      <c r="CW8" s="488"/>
      <c r="CX8" s="488"/>
      <c r="CY8" s="488"/>
      <c r="CZ8" s="488"/>
      <c r="DA8" s="489"/>
      <c r="DB8" s="487">
        <v>0.71</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75033</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72579</v>
      </c>
      <c r="BO9" s="448"/>
      <c r="BP9" s="448"/>
      <c r="BQ9" s="448"/>
      <c r="BR9" s="448"/>
      <c r="BS9" s="448"/>
      <c r="BT9" s="448"/>
      <c r="BU9" s="449"/>
      <c r="BV9" s="447">
        <v>196330</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16</v>
      </c>
      <c r="CU9" s="445"/>
      <c r="CV9" s="445"/>
      <c r="CW9" s="445"/>
      <c r="CX9" s="445"/>
      <c r="CY9" s="445"/>
      <c r="CZ9" s="445"/>
      <c r="DA9" s="446"/>
      <c r="DB9" s="444">
        <v>16.8</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118</v>
      </c>
      <c r="M10" s="477"/>
      <c r="N10" s="477"/>
      <c r="O10" s="477"/>
      <c r="P10" s="477"/>
      <c r="Q10" s="478"/>
      <c r="R10" s="498">
        <v>76435</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193858</v>
      </c>
      <c r="BO10" s="448"/>
      <c r="BP10" s="448"/>
      <c r="BQ10" s="448"/>
      <c r="BR10" s="448"/>
      <c r="BS10" s="448"/>
      <c r="BT10" s="448"/>
      <c r="BU10" s="449"/>
      <c r="BV10" s="447">
        <v>95498</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115</v>
      </c>
      <c r="AV11" s="480"/>
      <c r="AW11" s="480"/>
      <c r="AX11" s="480"/>
      <c r="AY11" s="481" t="s">
        <v>126</v>
      </c>
      <c r="AZ11" s="482"/>
      <c r="BA11" s="482"/>
      <c r="BB11" s="482"/>
      <c r="BC11" s="482"/>
      <c r="BD11" s="482"/>
      <c r="BE11" s="482"/>
      <c r="BF11" s="482"/>
      <c r="BG11" s="482"/>
      <c r="BH11" s="482"/>
      <c r="BI11" s="482"/>
      <c r="BJ11" s="482"/>
      <c r="BK11" s="482"/>
      <c r="BL11" s="482"/>
      <c r="BM11" s="483"/>
      <c r="BN11" s="447">
        <v>352928</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15">
      <c r="A12" s="178"/>
      <c r="B12" s="507" t="s">
        <v>130</v>
      </c>
      <c r="C12" s="508"/>
      <c r="D12" s="508"/>
      <c r="E12" s="508"/>
      <c r="F12" s="508"/>
      <c r="G12" s="508"/>
      <c r="H12" s="508"/>
      <c r="I12" s="508"/>
      <c r="J12" s="508"/>
      <c r="K12" s="509"/>
      <c r="L12" s="516" t="s">
        <v>131</v>
      </c>
      <c r="M12" s="517"/>
      <c r="N12" s="517"/>
      <c r="O12" s="517"/>
      <c r="P12" s="517"/>
      <c r="Q12" s="518"/>
      <c r="R12" s="519">
        <v>77431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115</v>
      </c>
      <c r="AV12" s="480"/>
      <c r="AW12" s="480"/>
      <c r="AX12" s="480"/>
      <c r="AY12" s="481" t="s">
        <v>135</v>
      </c>
      <c r="AZ12" s="482"/>
      <c r="BA12" s="482"/>
      <c r="BB12" s="482"/>
      <c r="BC12" s="482"/>
      <c r="BD12" s="482"/>
      <c r="BE12" s="482"/>
      <c r="BF12" s="482"/>
      <c r="BG12" s="482"/>
      <c r="BH12" s="482"/>
      <c r="BI12" s="482"/>
      <c r="BJ12" s="482"/>
      <c r="BK12" s="482"/>
      <c r="BL12" s="482"/>
      <c r="BM12" s="483"/>
      <c r="BN12" s="447">
        <v>3396</v>
      </c>
      <c r="BO12" s="448"/>
      <c r="BP12" s="448"/>
      <c r="BQ12" s="448"/>
      <c r="BR12" s="448"/>
      <c r="BS12" s="448"/>
      <c r="BT12" s="448"/>
      <c r="BU12" s="449"/>
      <c r="BV12" s="447">
        <v>4213</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129</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137</v>
      </c>
      <c r="N13" s="539"/>
      <c r="O13" s="539"/>
      <c r="P13" s="539"/>
      <c r="Q13" s="540"/>
      <c r="R13" s="531">
        <v>76834</v>
      </c>
      <c r="S13" s="532"/>
      <c r="T13" s="532"/>
      <c r="U13" s="532"/>
      <c r="V13" s="533"/>
      <c r="W13" s="463" t="s">
        <v>138</v>
      </c>
      <c r="X13" s="464"/>
      <c r="Y13" s="464"/>
      <c r="Z13" s="464"/>
      <c r="AA13" s="464"/>
      <c r="AB13" s="454"/>
      <c r="AC13" s="498">
        <v>265</v>
      </c>
      <c r="AD13" s="499"/>
      <c r="AE13" s="499"/>
      <c r="AF13" s="499"/>
      <c r="AG13" s="541"/>
      <c r="AH13" s="498">
        <v>302</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615969</v>
      </c>
      <c r="BO13" s="448"/>
      <c r="BP13" s="448"/>
      <c r="BQ13" s="448"/>
      <c r="BR13" s="448"/>
      <c r="BS13" s="448"/>
      <c r="BT13" s="448"/>
      <c r="BU13" s="449"/>
      <c r="BV13" s="447">
        <v>287615</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8.9</v>
      </c>
      <c r="CU13" s="445"/>
      <c r="CV13" s="445"/>
      <c r="CW13" s="445"/>
      <c r="CX13" s="445"/>
      <c r="CY13" s="445"/>
      <c r="CZ13" s="445"/>
      <c r="DA13" s="446"/>
      <c r="DB13" s="444">
        <v>9.4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143</v>
      </c>
      <c r="M14" s="529"/>
      <c r="N14" s="529"/>
      <c r="O14" s="529"/>
      <c r="P14" s="529"/>
      <c r="Q14" s="530"/>
      <c r="R14" s="531">
        <v>77614</v>
      </c>
      <c r="S14" s="532"/>
      <c r="T14" s="532"/>
      <c r="U14" s="532"/>
      <c r="V14" s="533"/>
      <c r="W14" s="437"/>
      <c r="X14" s="438"/>
      <c r="Y14" s="438"/>
      <c r="Z14" s="438"/>
      <c r="AA14" s="438"/>
      <c r="AB14" s="427"/>
      <c r="AC14" s="534">
        <v>0.8</v>
      </c>
      <c r="AD14" s="535"/>
      <c r="AE14" s="535"/>
      <c r="AF14" s="535"/>
      <c r="AG14" s="536"/>
      <c r="AH14" s="534">
        <v>0.9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v>55.5</v>
      </c>
      <c r="CU14" s="546"/>
      <c r="CV14" s="546"/>
      <c r="CW14" s="546"/>
      <c r="CX14" s="546"/>
      <c r="CY14" s="546"/>
      <c r="CZ14" s="546"/>
      <c r="DA14" s="547"/>
      <c r="DB14" s="545">
        <v>69.400000000000006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145</v>
      </c>
      <c r="N15" s="539"/>
      <c r="O15" s="539"/>
      <c r="P15" s="539"/>
      <c r="Q15" s="540"/>
      <c r="R15" s="531">
        <v>77020</v>
      </c>
      <c r="S15" s="532"/>
      <c r="T15" s="532"/>
      <c r="U15" s="532"/>
      <c r="V15" s="533"/>
      <c r="W15" s="463" t="s">
        <v>146</v>
      </c>
      <c r="X15" s="464"/>
      <c r="Y15" s="464"/>
      <c r="Z15" s="464"/>
      <c r="AA15" s="464"/>
      <c r="AB15" s="454"/>
      <c r="AC15" s="498">
        <v>7500</v>
      </c>
      <c r="AD15" s="499"/>
      <c r="AE15" s="499"/>
      <c r="AF15" s="499"/>
      <c r="AG15" s="541"/>
      <c r="AH15" s="498">
        <v>8126</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8376606</v>
      </c>
      <c r="BO15" s="411"/>
      <c r="BP15" s="411"/>
      <c r="BQ15" s="411"/>
      <c r="BR15" s="411"/>
      <c r="BS15" s="411"/>
      <c r="BT15" s="411"/>
      <c r="BU15" s="412"/>
      <c r="BV15" s="410">
        <v>8576273</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23.5</v>
      </c>
      <c r="AD16" s="535"/>
      <c r="AE16" s="535"/>
      <c r="AF16" s="535"/>
      <c r="AG16" s="536"/>
      <c r="AH16" s="534">
        <v>25.6</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12721684</v>
      </c>
      <c r="BO16" s="448"/>
      <c r="BP16" s="448"/>
      <c r="BQ16" s="448"/>
      <c r="BR16" s="448"/>
      <c r="BS16" s="448"/>
      <c r="BT16" s="448"/>
      <c r="BU16" s="449"/>
      <c r="BV16" s="447">
        <v>11959998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152</v>
      </c>
      <c r="N17" s="559"/>
      <c r="O17" s="559"/>
      <c r="P17" s="559"/>
      <c r="Q17" s="560"/>
      <c r="R17" s="553" t="s">
        <v>150</v>
      </c>
      <c r="S17" s="554"/>
      <c r="T17" s="554"/>
      <c r="U17" s="554"/>
      <c r="V17" s="555"/>
      <c r="W17" s="463" t="s">
        <v>153</v>
      </c>
      <c r="X17" s="464"/>
      <c r="Y17" s="464"/>
      <c r="Z17" s="464"/>
      <c r="AA17" s="464"/>
      <c r="AB17" s="454"/>
      <c r="AC17" s="498">
        <v>24168</v>
      </c>
      <c r="AD17" s="499"/>
      <c r="AE17" s="499"/>
      <c r="AF17" s="499"/>
      <c r="AG17" s="541"/>
      <c r="AH17" s="498">
        <v>23370</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10620537</v>
      </c>
      <c r="BO17" s="448"/>
      <c r="BP17" s="448"/>
      <c r="BQ17" s="448"/>
      <c r="BR17" s="448"/>
      <c r="BS17" s="448"/>
      <c r="BT17" s="448"/>
      <c r="BU17" s="449"/>
      <c r="BV17" s="447">
        <v>10881292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25.55</v>
      </c>
      <c r="M18" s="571"/>
      <c r="N18" s="571"/>
      <c r="O18" s="571"/>
      <c r="P18" s="571"/>
      <c r="Q18" s="571"/>
      <c r="R18" s="572"/>
      <c r="S18" s="572"/>
      <c r="T18" s="572"/>
      <c r="U18" s="572"/>
      <c r="V18" s="573"/>
      <c r="W18" s="465"/>
      <c r="X18" s="466"/>
      <c r="Y18" s="466"/>
      <c r="Z18" s="466"/>
      <c r="AA18" s="466"/>
      <c r="AB18" s="457"/>
      <c r="AC18" s="574">
        <v>75.7</v>
      </c>
      <c r="AD18" s="575"/>
      <c r="AE18" s="575"/>
      <c r="AF18" s="575"/>
      <c r="AG18" s="576"/>
      <c r="AH18" s="574">
        <v>73.5</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15109019</v>
      </c>
      <c r="BO18" s="448"/>
      <c r="BP18" s="448"/>
      <c r="BQ18" s="448"/>
      <c r="BR18" s="448"/>
      <c r="BS18" s="448"/>
      <c r="BT18" s="448"/>
      <c r="BU18" s="449"/>
      <c r="BV18" s="447">
        <v>14113184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2937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18907644</v>
      </c>
      <c r="BO19" s="448"/>
      <c r="BP19" s="448"/>
      <c r="BQ19" s="448"/>
      <c r="BR19" s="448"/>
      <c r="BS19" s="448"/>
      <c r="BT19" s="448"/>
      <c r="BU19" s="449"/>
      <c r="BV19" s="447">
        <v>17409533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29569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28366017</v>
      </c>
      <c r="BO22" s="411"/>
      <c r="BP22" s="411"/>
      <c r="BQ22" s="411"/>
      <c r="BR22" s="411"/>
      <c r="BS22" s="411"/>
      <c r="BT22" s="411"/>
      <c r="BU22" s="412"/>
      <c r="BV22" s="410">
        <v>28227912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18827051</v>
      </c>
      <c r="BO23" s="448"/>
      <c r="BP23" s="448"/>
      <c r="BQ23" s="448"/>
      <c r="BR23" s="448"/>
      <c r="BS23" s="448"/>
      <c r="BT23" s="448"/>
      <c r="BU23" s="449"/>
      <c r="BV23" s="447">
        <v>18007646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7425</v>
      </c>
      <c r="R24" s="499"/>
      <c r="S24" s="499"/>
      <c r="T24" s="499"/>
      <c r="U24" s="499"/>
      <c r="V24" s="541"/>
      <c r="W24" s="593"/>
      <c r="X24" s="594"/>
      <c r="Y24" s="595"/>
      <c r="Z24" s="497" t="s">
        <v>170</v>
      </c>
      <c r="AA24" s="477"/>
      <c r="AB24" s="477"/>
      <c r="AC24" s="477"/>
      <c r="AD24" s="477"/>
      <c r="AE24" s="477"/>
      <c r="AF24" s="477"/>
      <c r="AG24" s="478"/>
      <c r="AH24" s="498">
        <v>452</v>
      </c>
      <c r="AI24" s="499"/>
      <c r="AJ24" s="499"/>
      <c r="AK24" s="499"/>
      <c r="AL24" s="541"/>
      <c r="AM24" s="498">
        <v>1462672</v>
      </c>
      <c r="AN24" s="499"/>
      <c r="AO24" s="499"/>
      <c r="AP24" s="499"/>
      <c r="AQ24" s="499"/>
      <c r="AR24" s="541"/>
      <c r="AS24" s="498">
        <v>3236</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15063402</v>
      </c>
      <c r="BO24" s="448"/>
      <c r="BP24" s="448"/>
      <c r="BQ24" s="448"/>
      <c r="BR24" s="448"/>
      <c r="BS24" s="448"/>
      <c r="BT24" s="448"/>
      <c r="BU24" s="449"/>
      <c r="BV24" s="447">
        <v>15071004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2</v>
      </c>
      <c r="M25" s="499"/>
      <c r="N25" s="499"/>
      <c r="O25" s="499"/>
      <c r="P25" s="541"/>
      <c r="Q25" s="498">
        <v>7000</v>
      </c>
      <c r="R25" s="499"/>
      <c r="S25" s="499"/>
      <c r="T25" s="499"/>
      <c r="U25" s="499"/>
      <c r="V25" s="541"/>
      <c r="W25" s="593"/>
      <c r="X25" s="594"/>
      <c r="Y25" s="595"/>
      <c r="Z25" s="497" t="s">
        <v>173</v>
      </c>
      <c r="AA25" s="477"/>
      <c r="AB25" s="477"/>
      <c r="AC25" s="477"/>
      <c r="AD25" s="477"/>
      <c r="AE25" s="477"/>
      <c r="AF25" s="477"/>
      <c r="AG25" s="478"/>
      <c r="AH25" s="498">
        <v>78</v>
      </c>
      <c r="AI25" s="499"/>
      <c r="AJ25" s="499"/>
      <c r="AK25" s="499"/>
      <c r="AL25" s="541"/>
      <c r="AM25" s="498">
        <v>243282</v>
      </c>
      <c r="AN25" s="499"/>
      <c r="AO25" s="499"/>
      <c r="AP25" s="499"/>
      <c r="AQ25" s="499"/>
      <c r="AR25" s="541"/>
      <c r="AS25" s="498">
        <v>3119</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9450310</v>
      </c>
      <c r="BO25" s="411"/>
      <c r="BP25" s="411"/>
      <c r="BQ25" s="411"/>
      <c r="BR25" s="411"/>
      <c r="BS25" s="411"/>
      <c r="BT25" s="411"/>
      <c r="BU25" s="412"/>
      <c r="BV25" s="410">
        <v>11147886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175</v>
      </c>
      <c r="F26" s="477"/>
      <c r="G26" s="477"/>
      <c r="H26" s="477"/>
      <c r="I26" s="477"/>
      <c r="J26" s="477"/>
      <c r="K26" s="478"/>
      <c r="L26" s="498">
        <v>1</v>
      </c>
      <c r="M26" s="499"/>
      <c r="N26" s="499"/>
      <c r="O26" s="499"/>
      <c r="P26" s="541"/>
      <c r="Q26" s="498">
        <v>6160</v>
      </c>
      <c r="R26" s="499"/>
      <c r="S26" s="499"/>
      <c r="T26" s="499"/>
      <c r="U26" s="499"/>
      <c r="V26" s="541"/>
      <c r="W26" s="593"/>
      <c r="X26" s="594"/>
      <c r="Y26" s="595"/>
      <c r="Z26" s="497" t="s">
        <v>176</v>
      </c>
      <c r="AA26" s="599"/>
      <c r="AB26" s="599"/>
      <c r="AC26" s="599"/>
      <c r="AD26" s="599"/>
      <c r="AE26" s="599"/>
      <c r="AF26" s="599"/>
      <c r="AG26" s="600"/>
      <c r="AH26" s="498">
        <v>40</v>
      </c>
      <c r="AI26" s="499"/>
      <c r="AJ26" s="499"/>
      <c r="AK26" s="499"/>
      <c r="AL26" s="541"/>
      <c r="AM26" s="498">
        <v>140480</v>
      </c>
      <c r="AN26" s="499"/>
      <c r="AO26" s="499"/>
      <c r="AP26" s="499"/>
      <c r="AQ26" s="499"/>
      <c r="AR26" s="541"/>
      <c r="AS26" s="498">
        <v>3512</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178</v>
      </c>
      <c r="BO26" s="448"/>
      <c r="BP26" s="448"/>
      <c r="BQ26" s="448"/>
      <c r="BR26" s="448"/>
      <c r="BS26" s="448"/>
      <c r="BT26" s="448"/>
      <c r="BU26" s="449"/>
      <c r="BV26" s="447" t="s">
        <v>129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6210</v>
      </c>
      <c r="R27" s="499"/>
      <c r="S27" s="499"/>
      <c r="T27" s="499"/>
      <c r="U27" s="499"/>
      <c r="V27" s="541"/>
      <c r="W27" s="593"/>
      <c r="X27" s="594"/>
      <c r="Y27" s="595"/>
      <c r="Z27" s="497" t="s">
        <v>180</v>
      </c>
      <c r="AA27" s="477"/>
      <c r="AB27" s="477"/>
      <c r="AC27" s="477"/>
      <c r="AD27" s="477"/>
      <c r="AE27" s="477"/>
      <c r="AF27" s="477"/>
      <c r="AG27" s="478"/>
      <c r="AH27" s="498">
        <v>30</v>
      </c>
      <c r="AI27" s="499"/>
      <c r="AJ27" s="499"/>
      <c r="AK27" s="499"/>
      <c r="AL27" s="541"/>
      <c r="AM27" s="498">
        <v>95748</v>
      </c>
      <c r="AN27" s="499"/>
      <c r="AO27" s="499"/>
      <c r="AP27" s="499"/>
      <c r="AQ27" s="499"/>
      <c r="AR27" s="541"/>
      <c r="AS27" s="498">
        <v>3192</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178</v>
      </c>
      <c r="BO27" s="567"/>
      <c r="BP27" s="567"/>
      <c r="BQ27" s="567"/>
      <c r="BR27" s="567"/>
      <c r="BS27" s="567"/>
      <c r="BT27" s="567"/>
      <c r="BU27" s="568"/>
      <c r="BV27" s="566" t="s">
        <v>178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5715</v>
      </c>
      <c r="R28" s="499"/>
      <c r="S28" s="499"/>
      <c r="T28" s="499"/>
      <c r="U28" s="499"/>
      <c r="V28" s="541"/>
      <c r="W28" s="593"/>
      <c r="X28" s="594"/>
      <c r="Y28" s="595"/>
      <c r="Z28" s="497" t="s">
        <v>183</v>
      </c>
      <c r="AA28" s="477"/>
      <c r="AB28" s="477"/>
      <c r="AC28" s="477"/>
      <c r="AD28" s="477"/>
      <c r="AE28" s="477"/>
      <c r="AF28" s="477"/>
      <c r="AG28" s="478"/>
      <c r="AH28" s="498" t="s">
        <v>178</v>
      </c>
      <c r="AI28" s="499"/>
      <c r="AJ28" s="499"/>
      <c r="AK28" s="499"/>
      <c r="AL28" s="541"/>
      <c r="AM28" s="498" t="s">
        <v>184</v>
      </c>
      <c r="AN28" s="499"/>
      <c r="AO28" s="499"/>
      <c r="AP28" s="499"/>
      <c r="AQ28" s="499"/>
      <c r="AR28" s="541"/>
      <c r="AS28" s="498" t="s">
        <v>129</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4107341</v>
      </c>
      <c r="BO28" s="411"/>
      <c r="BP28" s="411"/>
      <c r="BQ28" s="411"/>
      <c r="BR28" s="411"/>
      <c r="BS28" s="411"/>
      <c r="BT28" s="411"/>
      <c r="BU28" s="412"/>
      <c r="BV28" s="410">
        <v>3916879</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186</v>
      </c>
      <c r="F29" s="477"/>
      <c r="G29" s="477"/>
      <c r="H29" s="477"/>
      <c r="I29" s="477"/>
      <c r="J29" s="477"/>
      <c r="K29" s="478"/>
      <c r="L29" s="498">
        <v>13</v>
      </c>
      <c r="M29" s="499"/>
      <c r="N29" s="499"/>
      <c r="O29" s="499"/>
      <c r="P29" s="541"/>
      <c r="Q29" s="498">
        <v>5400</v>
      </c>
      <c r="R29" s="499"/>
      <c r="S29" s="499"/>
      <c r="T29" s="499"/>
      <c r="U29" s="499"/>
      <c r="V29" s="541"/>
      <c r="W29" s="596"/>
      <c r="X29" s="597"/>
      <c r="Y29" s="598"/>
      <c r="Z29" s="497" t="s">
        <v>187</v>
      </c>
      <c r="AA29" s="477"/>
      <c r="AB29" s="477"/>
      <c r="AC29" s="477"/>
      <c r="AD29" s="477"/>
      <c r="AE29" s="477"/>
      <c r="AF29" s="477"/>
      <c r="AG29" s="478"/>
      <c r="AH29" s="498">
        <v>482</v>
      </c>
      <c r="AI29" s="499"/>
      <c r="AJ29" s="499"/>
      <c r="AK29" s="499"/>
      <c r="AL29" s="541"/>
      <c r="AM29" s="498">
        <v>1558420</v>
      </c>
      <c r="AN29" s="499"/>
      <c r="AO29" s="499"/>
      <c r="AP29" s="499"/>
      <c r="AQ29" s="499"/>
      <c r="AR29" s="541"/>
      <c r="AS29" s="498">
        <v>3233</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984790</v>
      </c>
      <c r="BO29" s="448"/>
      <c r="BP29" s="448"/>
      <c r="BQ29" s="448"/>
      <c r="BR29" s="448"/>
      <c r="BS29" s="448"/>
      <c r="BT29" s="448"/>
      <c r="BU29" s="449"/>
      <c r="BV29" s="447">
        <v>653769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98.3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2366761</v>
      </c>
      <c r="BO30" s="567"/>
      <c r="BP30" s="567"/>
      <c r="BQ30" s="567"/>
      <c r="BR30" s="567"/>
      <c r="BS30" s="567"/>
      <c r="BT30" s="567"/>
      <c r="BU30" s="568"/>
      <c r="BV30" s="566">
        <v>2057941</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199</v>
      </c>
      <c r="X33" s="436"/>
      <c r="Y33" s="436"/>
      <c r="Z33" s="436"/>
      <c r="AA33" s="436"/>
      <c r="AB33" s="436"/>
      <c r="AC33" s="436"/>
      <c r="AD33" s="436"/>
      <c r="AE33" s="436"/>
      <c r="AF33" s="436"/>
      <c r="AG33" s="436"/>
      <c r="AH33" s="436"/>
      <c r="AI33" s="436"/>
      <c r="AJ33" s="436"/>
      <c r="AK33" s="436"/>
      <c r="AL33" s="203"/>
      <c r="AM33" s="471" t="s">
        <v>198</v>
      </c>
      <c r="AN33" s="471"/>
      <c r="AO33" s="436" t="s">
        <v>197</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198</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四條畷市交野市清掃施設組合</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交野市土地開発公社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公共用地先行取得事業特別会計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北河内４市リサイクル施設組合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大阪府後期高齢者医療広域連合（一般会計）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大阪府後期高齢者医療広域連合（後期高齢者医療特別会計）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大阪広域水道企業団水道事業会計（水道用水供給事業）</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大阪広域水道企業団水道事業会計（工業用水道事業会計）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564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216" t="s">
        <v>527</v>
      </c>
      <c r="D34" s="1216"/>
      <c r="E34" s="1217"/>
      <c r="F34" s="32">
        <v>19.93</v>
      </c>
      <c r="G34" s="33">
        <v>18.899999999999999</v>
      </c>
      <c r="H34" s="33">
        <v>18.55</v>
      </c>
      <c r="I34" s="33">
        <v>17.309999999999999</v>
      </c>
      <c r="J34" s="34">
        <v>14.99</v>
      </c>
      <c r="K34" s="22"/>
      <c r="L34" s="22"/>
      <c r="M34" s="22"/>
      <c r="N34" s="22"/>
      <c r="O34" s="22"/>
      <c r="P34" s="22"/>
    </row>
    <row r="35" spans="1:16" ht="39" customHeight="1" x14ac:dyDescent="0.15">
      <c r="A35" s="22"/>
      <c r="B35" s="35"/>
      <c r="C35" s="1210" t="s">
        <v>528</v>
      </c>
      <c r="D35" s="1211"/>
      <c r="E35" s="1212"/>
      <c r="F35" s="36">
        <v>2.2599999999999998</v>
      </c>
      <c r="G35" s="37">
        <v>2.83</v>
      </c>
      <c r="H35" s="37">
        <v>1.25</v>
      </c>
      <c r="I35" s="37">
        <v>2.5</v>
      </c>
      <c r="J35" s="38">
        <v>2.78</v>
      </c>
      <c r="K35" s="22"/>
      <c r="L35" s="22"/>
      <c r="M35" s="22"/>
      <c r="N35" s="22"/>
      <c r="O35" s="22"/>
      <c r="P35" s="22"/>
    </row>
    <row r="36" spans="1:16" ht="39" customHeight="1" x14ac:dyDescent="0.15">
      <c r="A36" s="22"/>
      <c r="B36" s="35"/>
      <c r="C36" s="1210" t="s">
        <v>529</v>
      </c>
      <c r="D36" s="1211"/>
      <c r="E36" s="1212"/>
      <c r="F36" s="36" t="s">
        <v>480</v>
      </c>
      <c r="G36" s="37" t="s">
        <v>480</v>
      </c>
      <c r="H36" s="37">
        <v>1.1200000000000001</v>
      </c>
      <c r="I36" s="37">
        <v>3.13</v>
      </c>
      <c r="J36" s="38">
        <v>2.33</v>
      </c>
      <c r="K36" s="22"/>
      <c r="L36" s="22"/>
      <c r="M36" s="22"/>
      <c r="N36" s="22"/>
      <c r="O36" s="22"/>
      <c r="P36" s="22"/>
    </row>
    <row r="37" spans="1:16" ht="39" customHeight="1" x14ac:dyDescent="0.15">
      <c r="A37" s="22"/>
      <c r="B37" s="35"/>
      <c r="C37" s="1210" t="s">
        <v>530</v>
      </c>
      <c r="D37" s="1211"/>
      <c r="E37" s="1212"/>
      <c r="F37" s="36">
        <v>3.31</v>
      </c>
      <c r="G37" s="37">
        <v>2.0099999999999998</v>
      </c>
      <c r="H37" s="37">
        <v>1.5</v>
      </c>
      <c r="I37" s="37">
        <v>1.36</v>
      </c>
      <c r="J37" s="38">
        <v>1.1100000000000001</v>
      </c>
      <c r="K37" s="22"/>
      <c r="L37" s="22"/>
      <c r="M37" s="22"/>
      <c r="N37" s="22"/>
      <c r="O37" s="22"/>
      <c r="P37" s="22"/>
    </row>
    <row r="38" spans="1:16" ht="39" customHeight="1" x14ac:dyDescent="0.15">
      <c r="A38" s="22"/>
      <c r="B38" s="35"/>
      <c r="C38" s="1210" t="s">
        <v>531</v>
      </c>
      <c r="D38" s="1211"/>
      <c r="E38" s="1212"/>
      <c r="F38" s="36">
        <v>1.61</v>
      </c>
      <c r="G38" s="37">
        <v>1.04</v>
      </c>
      <c r="H38" s="37">
        <v>1.1100000000000001</v>
      </c>
      <c r="I38" s="37">
        <v>0.98</v>
      </c>
      <c r="J38" s="38">
        <v>0.67</v>
      </c>
      <c r="K38" s="22"/>
      <c r="L38" s="22"/>
      <c r="M38" s="22"/>
      <c r="N38" s="22"/>
      <c r="O38" s="22"/>
      <c r="P38" s="22"/>
    </row>
    <row r="39" spans="1:16" ht="39" customHeight="1" x14ac:dyDescent="0.15">
      <c r="A39" s="22"/>
      <c r="B39" s="35"/>
      <c r="C39" s="1210" t="s">
        <v>532</v>
      </c>
      <c r="D39" s="1211"/>
      <c r="E39" s="1212"/>
      <c r="F39" s="36">
        <v>0.28000000000000003</v>
      </c>
      <c r="G39" s="37">
        <v>0.43</v>
      </c>
      <c r="H39" s="37">
        <v>0.25</v>
      </c>
      <c r="I39" s="37">
        <v>0</v>
      </c>
      <c r="J39" s="38">
        <v>0.39</v>
      </c>
      <c r="K39" s="22"/>
      <c r="L39" s="22"/>
      <c r="M39" s="22"/>
      <c r="N39" s="22"/>
      <c r="O39" s="22"/>
      <c r="P39" s="22"/>
    </row>
    <row r="40" spans="1:16" ht="39" customHeight="1" x14ac:dyDescent="0.15">
      <c r="A40" s="22"/>
      <c r="B40" s="35"/>
      <c r="C40" s="1210" t="s">
        <v>533</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534</v>
      </c>
      <c r="D42" s="1211"/>
      <c r="E42" s="1212"/>
      <c r="F42" s="36" t="s">
        <v>480</v>
      </c>
      <c r="G42" s="37" t="s">
        <v>480</v>
      </c>
      <c r="H42" s="37" t="s">
        <v>480</v>
      </c>
      <c r="I42" s="37" t="s">
        <v>480</v>
      </c>
      <c r="J42" s="38" t="s">
        <v>480</v>
      </c>
      <c r="K42" s="22"/>
      <c r="L42" s="22"/>
      <c r="M42" s="22"/>
      <c r="N42" s="22"/>
      <c r="O42" s="22"/>
      <c r="P42" s="22"/>
    </row>
    <row r="43" spans="1:16" ht="39" customHeight="1" thickBot="1" x14ac:dyDescent="0.2">
      <c r="A43" s="22"/>
      <c r="B43" s="40"/>
      <c r="C43" s="1213" t="s">
        <v>535</v>
      </c>
      <c r="D43" s="1214"/>
      <c r="E43" s="1215"/>
      <c r="F43" s="41">
        <v>0.61</v>
      </c>
      <c r="G43" s="42">
        <v>0.39</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VEeQxhP/pChjDCRtDhslBZp+s2MR7FBat80QVZl93WXHSRe4pdtuS8+ZdgZjDtrKmZVvLK3JWeSpI0a3j2lwg==" saltValue="6DoOAUnEcr8IP3CAIXqb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2955</v>
      </c>
      <c r="L45" s="60">
        <v>2822</v>
      </c>
      <c r="M45" s="60">
        <v>2921</v>
      </c>
      <c r="N45" s="60">
        <v>2930</v>
      </c>
      <c r="O45" s="61">
        <v>2664</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480</v>
      </c>
      <c r="L46" s="64" t="s">
        <v>480</v>
      </c>
      <c r="M46" s="64" t="s">
        <v>480</v>
      </c>
      <c r="N46" s="64" t="s">
        <v>480</v>
      </c>
      <c r="O46" s="65" t="s">
        <v>480</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480</v>
      </c>
      <c r="L47" s="64" t="s">
        <v>480</v>
      </c>
      <c r="M47" s="64" t="s">
        <v>480</v>
      </c>
      <c r="N47" s="64" t="s">
        <v>480</v>
      </c>
      <c r="O47" s="65" t="s">
        <v>480</v>
      </c>
      <c r="P47" s="48"/>
      <c r="Q47" s="48"/>
      <c r="R47" s="48"/>
      <c r="S47" s="48"/>
      <c r="T47" s="48"/>
      <c r="U47" s="48"/>
    </row>
    <row r="48" spans="1:21" ht="30.75" customHeight="1" x14ac:dyDescent="0.15">
      <c r="A48" s="48"/>
      <c r="B48" s="1220"/>
      <c r="C48" s="1221"/>
      <c r="D48" s="62"/>
      <c r="E48" s="1226" t="s">
        <v>15</v>
      </c>
      <c r="F48" s="1226"/>
      <c r="G48" s="1226"/>
      <c r="H48" s="1226"/>
      <c r="I48" s="1226"/>
      <c r="J48" s="1227"/>
      <c r="K48" s="63">
        <v>116</v>
      </c>
      <c r="L48" s="64">
        <v>109</v>
      </c>
      <c r="M48" s="64">
        <v>69</v>
      </c>
      <c r="N48" s="64">
        <v>74</v>
      </c>
      <c r="O48" s="65">
        <v>78</v>
      </c>
      <c r="P48" s="48"/>
      <c r="Q48" s="48"/>
      <c r="R48" s="48"/>
      <c r="S48" s="48"/>
      <c r="T48" s="48"/>
      <c r="U48" s="48"/>
    </row>
    <row r="49" spans="1:21" ht="30.75" customHeight="1" x14ac:dyDescent="0.15">
      <c r="A49" s="48"/>
      <c r="B49" s="1220"/>
      <c r="C49" s="1221"/>
      <c r="D49" s="62"/>
      <c r="E49" s="1226" t="s">
        <v>16</v>
      </c>
      <c r="F49" s="1226"/>
      <c r="G49" s="1226"/>
      <c r="H49" s="1226"/>
      <c r="I49" s="1226"/>
      <c r="J49" s="1227"/>
      <c r="K49" s="63">
        <v>25</v>
      </c>
      <c r="L49" s="64">
        <v>172</v>
      </c>
      <c r="M49" s="64">
        <v>389</v>
      </c>
      <c r="N49" s="64">
        <v>381</v>
      </c>
      <c r="O49" s="65">
        <v>402</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480</v>
      </c>
      <c r="L50" s="64" t="s">
        <v>480</v>
      </c>
      <c r="M50" s="64" t="s">
        <v>480</v>
      </c>
      <c r="N50" s="64" t="s">
        <v>480</v>
      </c>
      <c r="O50" s="65" t="s">
        <v>480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480</v>
      </c>
      <c r="L51" s="64" t="s">
        <v>480</v>
      </c>
      <c r="M51" s="64" t="s">
        <v>480</v>
      </c>
      <c r="N51" s="64" t="s">
        <v>480</v>
      </c>
      <c r="O51" s="65" t="s">
        <v>480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1844</v>
      </c>
      <c r="L52" s="64">
        <v>1944</v>
      </c>
      <c r="M52" s="64">
        <v>2096</v>
      </c>
      <c r="N52" s="64">
        <v>2061</v>
      </c>
      <c r="O52" s="65">
        <v>2090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1252</v>
      </c>
      <c r="L53" s="69">
        <v>1159</v>
      </c>
      <c r="M53" s="69">
        <v>1283</v>
      </c>
      <c r="N53" s="69">
        <v>1324</v>
      </c>
      <c r="O53" s="70">
        <v>1054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536</v>
      </c>
      <c r="P55" s="48"/>
      <c r="Q55" s="48"/>
      <c r="R55" s="48"/>
      <c r="S55" s="48"/>
      <c r="T55" s="48"/>
      <c r="U55" s="48"/>
    </row>
    <row r="56" spans="1:21" ht="31.5" customHeight="1" thickBot="1" x14ac:dyDescent="0.2">
      <c r="A56" s="48"/>
      <c r="B56" s="76"/>
      <c r="C56" s="77"/>
      <c r="D56" s="77"/>
      <c r="E56" s="78"/>
      <c r="F56" s="78"/>
      <c r="G56" s="78"/>
      <c r="H56" s="78"/>
      <c r="I56" s="78"/>
      <c r="J56" s="79" t="s">
        <v>2</v>
      </c>
      <c r="K56" s="80" t="s">
        <v>537</v>
      </c>
      <c r="L56" s="81" t="s">
        <v>538</v>
      </c>
      <c r="M56" s="81" t="s">
        <v>539</v>
      </c>
      <c r="N56" s="81" t="s">
        <v>540</v>
      </c>
      <c r="O56" s="82" t="s">
        <v>541</v>
      </c>
      <c r="P56" s="48"/>
      <c r="Q56" s="48"/>
      <c r="R56" s="48"/>
      <c r="S56" s="48"/>
      <c r="T56" s="48"/>
      <c r="U56" s="48"/>
    </row>
    <row r="57" spans="1:21" ht="31.5" customHeight="1" x14ac:dyDescent="0.15">
      <c r="B57" s="1234" t="s">
        <v>25</v>
      </c>
      <c r="C57" s="1235"/>
      <c r="D57" s="1238" t="s">
        <v>26</v>
      </c>
      <c r="E57" s="1239"/>
      <c r="F57" s="1239"/>
      <c r="G57" s="1239"/>
      <c r="H57" s="1239"/>
      <c r="I57" s="1239"/>
      <c r="J57" s="1240"/>
      <c r="K57" s="83" t="s">
        <v>555</v>
      </c>
      <c r="L57" s="84" t="s">
        <v>555</v>
      </c>
      <c r="M57" s="84" t="s">
        <v>555</v>
      </c>
      <c r="N57" s="84" t="s">
        <v>555</v>
      </c>
      <c r="O57" s="85" t="s">
        <v>557</v>
      </c>
    </row>
    <row r="58" spans="1:21" ht="31.5" customHeight="1" thickBot="1" x14ac:dyDescent="0.2">
      <c r="B58" s="1236"/>
      <c r="C58" s="1237"/>
      <c r="D58" s="1241" t="s">
        <v>27</v>
      </c>
      <c r="E58" s="1242"/>
      <c r="F58" s="1242"/>
      <c r="G58" s="1242"/>
      <c r="H58" s="1242"/>
      <c r="I58" s="1242"/>
      <c r="J58" s="1243"/>
      <c r="K58" s="86" t="s">
        <v>556</v>
      </c>
      <c r="L58" s="87" t="s">
        <v>555</v>
      </c>
      <c r="M58" s="87" t="s">
        <v>555</v>
      </c>
      <c r="N58" s="87" t="s">
        <v>555</v>
      </c>
      <c r="O58" s="88" t="s">
        <v>558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v8b8mxHhYSv6Te9mMYVHPwJQ9YPwOTdZ9bjImv0Zl6yWtOtyOsoOAgA8wOvku7toaLX7qi4YJYPcEQYbPfnw==" saltValue="SVWEpYFdnAazNvveae+y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521</v>
      </c>
      <c r="J40" s="100" t="s">
        <v>522</v>
      </c>
      <c r="K40" s="100" t="s">
        <v>523</v>
      </c>
      <c r="L40" s="100" t="s">
        <v>524</v>
      </c>
      <c r="M40" s="101" t="s">
        <v>525</v>
      </c>
    </row>
    <row r="41" spans="2:13" ht="27.75" customHeight="1" x14ac:dyDescent="0.15">
      <c r="B41" s="1244" t="s">
        <v>30</v>
      </c>
      <c r="C41" s="1245"/>
      <c r="D41" s="102"/>
      <c r="E41" s="1250" t="s">
        <v>31</v>
      </c>
      <c r="F41" s="1250"/>
      <c r="G41" s="1250"/>
      <c r="H41" s="1251"/>
      <c r="I41" s="351">
        <v>28997</v>
      </c>
      <c r="J41" s="352">
        <v>28629</v>
      </c>
      <c r="K41" s="352">
        <v>28302</v>
      </c>
      <c r="L41" s="352">
        <v>28228</v>
      </c>
      <c r="M41" s="353">
        <v>28366</v>
      </c>
    </row>
    <row r="42" spans="2:13" ht="27.75" customHeight="1" x14ac:dyDescent="0.15">
      <c r="B42" s="1246"/>
      <c r="C42" s="1247"/>
      <c r="D42" s="103"/>
      <c r="E42" s="1252" t="s">
        <v>32</v>
      </c>
      <c r="F42" s="1252"/>
      <c r="G42" s="1252"/>
      <c r="H42" s="1253"/>
      <c r="I42" s="354">
        <v>9042</v>
      </c>
      <c r="J42" s="355">
        <v>8243</v>
      </c>
      <c r="K42" s="355">
        <v>7599</v>
      </c>
      <c r="L42" s="355">
        <v>6999</v>
      </c>
      <c r="M42" s="356">
        <v>6123</v>
      </c>
    </row>
    <row r="43" spans="2:13" ht="27.75" customHeight="1" x14ac:dyDescent="0.15">
      <c r="B43" s="1246"/>
      <c r="C43" s="1247"/>
      <c r="D43" s="103"/>
      <c r="E43" s="1252" t="s">
        <v>33</v>
      </c>
      <c r="F43" s="1252"/>
      <c r="G43" s="1252"/>
      <c r="H43" s="1253"/>
      <c r="I43" s="354">
        <v>1076</v>
      </c>
      <c r="J43" s="355">
        <v>1004</v>
      </c>
      <c r="K43" s="355">
        <v>798</v>
      </c>
      <c r="L43" s="355">
        <v>705</v>
      </c>
      <c r="M43" s="356">
        <v>665</v>
      </c>
    </row>
    <row r="44" spans="2:13" ht="27.75" customHeight="1" x14ac:dyDescent="0.15">
      <c r="B44" s="1246"/>
      <c r="C44" s="1247"/>
      <c r="D44" s="103"/>
      <c r="E44" s="1252" t="s">
        <v>34</v>
      </c>
      <c r="F44" s="1252"/>
      <c r="G44" s="1252"/>
      <c r="H44" s="1253"/>
      <c r="I44" s="354">
        <v>5251</v>
      </c>
      <c r="J44" s="355">
        <v>5121</v>
      </c>
      <c r="K44" s="355">
        <v>4742</v>
      </c>
      <c r="L44" s="355">
        <v>4346</v>
      </c>
      <c r="M44" s="356">
        <v>3940</v>
      </c>
    </row>
    <row r="45" spans="2:13" ht="27.75" customHeight="1" x14ac:dyDescent="0.15">
      <c r="B45" s="1246"/>
      <c r="C45" s="1247"/>
      <c r="D45" s="103"/>
      <c r="E45" s="1252" t="s">
        <v>35</v>
      </c>
      <c r="F45" s="1252"/>
      <c r="G45" s="1252"/>
      <c r="H45" s="1253"/>
      <c r="I45" s="354">
        <v>3443</v>
      </c>
      <c r="J45" s="355">
        <v>3491</v>
      </c>
      <c r="K45" s="355">
        <v>3563</v>
      </c>
      <c r="L45" s="355">
        <v>3695</v>
      </c>
      <c r="M45" s="356">
        <v>3982</v>
      </c>
    </row>
    <row r="46" spans="2:13" ht="27.75" customHeight="1" x14ac:dyDescent="0.15">
      <c r="B46" s="1246"/>
      <c r="C46" s="1247"/>
      <c r="D46" s="104"/>
      <c r="E46" s="1252" t="s">
        <v>36</v>
      </c>
      <c r="F46" s="1252"/>
      <c r="G46" s="1252"/>
      <c r="H46" s="1253"/>
      <c r="I46" s="354" t="s">
        <v>480</v>
      </c>
      <c r="J46" s="355" t="s">
        <v>480</v>
      </c>
      <c r="K46" s="355" t="s">
        <v>480</v>
      </c>
      <c r="L46" s="355" t="s">
        <v>480</v>
      </c>
      <c r="M46" s="356" t="s">
        <v>480</v>
      </c>
    </row>
    <row r="47" spans="2:13" ht="27.75" customHeight="1" x14ac:dyDescent="0.15">
      <c r="B47" s="1246"/>
      <c r="C47" s="1247"/>
      <c r="D47" s="105"/>
      <c r="E47" s="1254" t="s">
        <v>37</v>
      </c>
      <c r="F47" s="1255"/>
      <c r="G47" s="1255"/>
      <c r="H47" s="1256"/>
      <c r="I47" s="354" t="s">
        <v>480</v>
      </c>
      <c r="J47" s="355" t="s">
        <v>480</v>
      </c>
      <c r="K47" s="355" t="s">
        <v>480</v>
      </c>
      <c r="L47" s="355" t="s">
        <v>480</v>
      </c>
      <c r="M47" s="356" t="s">
        <v>480</v>
      </c>
    </row>
    <row r="48" spans="2:13" ht="27.75" customHeight="1" x14ac:dyDescent="0.15">
      <c r="B48" s="1246"/>
      <c r="C48" s="1247"/>
      <c r="D48" s="103"/>
      <c r="E48" s="1252" t="s">
        <v>38</v>
      </c>
      <c r="F48" s="1252"/>
      <c r="G48" s="1252"/>
      <c r="H48" s="1253"/>
      <c r="I48" s="354" t="s">
        <v>480</v>
      </c>
      <c r="J48" s="355" t="s">
        <v>480</v>
      </c>
      <c r="K48" s="355" t="s">
        <v>480</v>
      </c>
      <c r="L48" s="355" t="s">
        <v>480</v>
      </c>
      <c r="M48" s="356" t="s">
        <v>480</v>
      </c>
    </row>
    <row r="49" spans="2:13" ht="27.75" customHeight="1" x14ac:dyDescent="0.15">
      <c r="B49" s="1248"/>
      <c r="C49" s="1249"/>
      <c r="D49" s="103"/>
      <c r="E49" s="1252" t="s">
        <v>39</v>
      </c>
      <c r="F49" s="1252"/>
      <c r="G49" s="1252"/>
      <c r="H49" s="1253"/>
      <c r="I49" s="354" t="s">
        <v>480</v>
      </c>
      <c r="J49" s="355" t="s">
        <v>480</v>
      </c>
      <c r="K49" s="355" t="s">
        <v>480</v>
      </c>
      <c r="L49" s="355" t="s">
        <v>480</v>
      </c>
      <c r="M49" s="356" t="s">
        <v>480</v>
      </c>
    </row>
    <row r="50" spans="2:13" ht="27.75" customHeight="1" x14ac:dyDescent="0.15">
      <c r="B50" s="1257" t="s">
        <v>40</v>
      </c>
      <c r="C50" s="1258"/>
      <c r="D50" s="106"/>
      <c r="E50" s="1252" t="s">
        <v>41</v>
      </c>
      <c r="F50" s="1252"/>
      <c r="G50" s="1252"/>
      <c r="H50" s="1253"/>
      <c r="I50" s="354">
        <v>5978</v>
      </c>
      <c r="J50" s="355">
        <v>6647</v>
      </c>
      <c r="K50" s="355">
        <v>7112</v>
      </c>
      <c r="L50" s="355">
        <v>7297</v>
      </c>
      <c r="M50" s="356">
        <v>8226</v>
      </c>
    </row>
    <row r="51" spans="2:13" ht="27.75" customHeight="1" x14ac:dyDescent="0.15">
      <c r="B51" s="1246"/>
      <c r="C51" s="1247"/>
      <c r="D51" s="103"/>
      <c r="E51" s="1252" t="s">
        <v>42</v>
      </c>
      <c r="F51" s="1252"/>
      <c r="G51" s="1252"/>
      <c r="H51" s="1253"/>
      <c r="I51" s="354">
        <v>6988</v>
      </c>
      <c r="J51" s="355">
        <v>7241</v>
      </c>
      <c r="K51" s="355">
        <v>7442</v>
      </c>
      <c r="L51" s="355">
        <v>8221</v>
      </c>
      <c r="M51" s="356">
        <v>8199</v>
      </c>
    </row>
    <row r="52" spans="2:13" ht="27.75" customHeight="1" x14ac:dyDescent="0.15">
      <c r="B52" s="1248"/>
      <c r="C52" s="1249"/>
      <c r="D52" s="103"/>
      <c r="E52" s="1252" t="s">
        <v>43</v>
      </c>
      <c r="F52" s="1252"/>
      <c r="G52" s="1252"/>
      <c r="H52" s="1253"/>
      <c r="I52" s="354">
        <v>19125</v>
      </c>
      <c r="J52" s="355">
        <v>19093</v>
      </c>
      <c r="K52" s="355">
        <v>19147</v>
      </c>
      <c r="L52" s="355">
        <v>19024</v>
      </c>
      <c r="M52" s="356">
        <v>18569</v>
      </c>
    </row>
    <row r="53" spans="2:13" ht="27.75" customHeight="1" thickBot="1" x14ac:dyDescent="0.2">
      <c r="B53" s="1259" t="s">
        <v>44</v>
      </c>
      <c r="C53" s="1260"/>
      <c r="D53" s="107"/>
      <c r="E53" s="1261" t="s">
        <v>45</v>
      </c>
      <c r="F53" s="1261"/>
      <c r="G53" s="1261"/>
      <c r="H53" s="1262"/>
      <c r="I53" s="357">
        <v>15719</v>
      </c>
      <c r="J53" s="358">
        <v>13506</v>
      </c>
      <c r="K53" s="358">
        <v>11304</v>
      </c>
      <c r="L53" s="358">
        <v>9432</v>
      </c>
      <c r="M53" s="359">
        <v>8084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SQo0QqN54wZm5zNP3+10LbK0BvO1+VIkBinZjZC+kbdRfzHFvRNCwiLq3xWqOERjHrpSCcmRDLIpV1qlXR7cA==" saltValue="et7kscE0XD1iAz12WAFI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523</v>
      </c>
      <c r="G54" s="116" t="s">
        <v>524</v>
      </c>
      <c r="H54" s="117" t="s">
        <v>525</v>
      </c>
    </row>
    <row r="55" spans="2:8" ht="52.5" customHeight="1" x14ac:dyDescent="0.15">
      <c r="B55" s="118"/>
      <c r="C55" s="1271" t="s">
        <v>48</v>
      </c>
      <c r="D55" s="1271"/>
      <c r="E55" s="1272"/>
      <c r="F55" s="119">
        <v>3826</v>
      </c>
      <c r="G55" s="119">
        <v>3917</v>
      </c>
      <c r="H55" s="120">
        <v>4107</v>
      </c>
    </row>
    <row r="56" spans="2:8" ht="52.5" customHeight="1" x14ac:dyDescent="0.15">
      <c r="B56" s="121"/>
      <c r="C56" s="1273" t="s">
        <v>49</v>
      </c>
      <c r="D56" s="1273"/>
      <c r="E56" s="1274"/>
      <c r="F56" s="122">
        <v>654</v>
      </c>
      <c r="G56" s="122">
        <v>654</v>
      </c>
      <c r="H56" s="123">
        <v>985</v>
      </c>
    </row>
    <row r="57" spans="2:8" ht="53.25" customHeight="1" x14ac:dyDescent="0.15">
      <c r="B57" s="121"/>
      <c r="C57" s="1275" t="s">
        <v>50</v>
      </c>
      <c r="D57" s="1275"/>
      <c r="E57" s="1276"/>
      <c r="F57" s="124">
        <v>2071</v>
      </c>
      <c r="G57" s="124">
        <v>2058</v>
      </c>
      <c r="H57" s="125">
        <v>2367</v>
      </c>
    </row>
    <row r="58" spans="2:8" ht="45.75" customHeight="1" x14ac:dyDescent="0.15">
      <c r="B58" s="126"/>
      <c r="C58" s="1263" t="s">
        <v>559</v>
      </c>
      <c r="D58" s="1264"/>
      <c r="E58" s="1265"/>
      <c r="F58" s="127">
        <v>230</v>
      </c>
      <c r="G58" s="127">
        <v>280</v>
      </c>
      <c r="H58" s="128">
        <v>680</v>
      </c>
    </row>
    <row r="59" spans="2:8" ht="45.75" customHeight="1" x14ac:dyDescent="0.15">
      <c r="B59" s="126"/>
      <c r="C59" s="1263" t="s">
        <v>560</v>
      </c>
      <c r="D59" s="1264"/>
      <c r="E59" s="1265"/>
      <c r="F59" s="127">
        <v>519</v>
      </c>
      <c r="G59" s="127">
        <v>483</v>
      </c>
      <c r="H59" s="128">
        <v>424</v>
      </c>
    </row>
    <row r="60" spans="2:8" ht="45.75" customHeight="1" x14ac:dyDescent="0.15">
      <c r="B60" s="126"/>
      <c r="C60" s="1263" t="s">
        <v>561</v>
      </c>
      <c r="D60" s="1264"/>
      <c r="E60" s="1265"/>
      <c r="F60" s="127">
        <v>395</v>
      </c>
      <c r="G60" s="127">
        <v>395</v>
      </c>
      <c r="H60" s="128">
        <v>396</v>
      </c>
    </row>
    <row r="61" spans="2:8" ht="45.75" customHeight="1" x14ac:dyDescent="0.15">
      <c r="B61" s="126"/>
      <c r="C61" s="1263" t="s">
        <v>562</v>
      </c>
      <c r="D61" s="1264"/>
      <c r="E61" s="1265"/>
      <c r="F61" s="127">
        <v>379</v>
      </c>
      <c r="G61" s="127">
        <v>358</v>
      </c>
      <c r="H61" s="128">
        <v>334</v>
      </c>
    </row>
    <row r="62" spans="2:8" ht="45.75" customHeight="1" thickBot="1" x14ac:dyDescent="0.2">
      <c r="B62" s="129"/>
      <c r="C62" s="1266" t="s">
        <v>563</v>
      </c>
      <c r="D62" s="1267"/>
      <c r="E62" s="1268"/>
      <c r="F62" s="130">
        <v>196</v>
      </c>
      <c r="G62" s="130">
        <v>197</v>
      </c>
      <c r="H62" s="131">
        <v>197</v>
      </c>
    </row>
    <row r="63" spans="2:8" ht="52.5" customHeight="1" thickBot="1" x14ac:dyDescent="0.2">
      <c r="B63" s="132"/>
      <c r="C63" s="1269" t="s">
        <v>51</v>
      </c>
      <c r="D63" s="1269"/>
      <c r="E63" s="1270"/>
      <c r="F63" s="133">
        <v>6550</v>
      </c>
      <c r="G63" s="133">
        <v>6629</v>
      </c>
      <c r="H63" s="134">
        <v>7459</v>
      </c>
    </row>
    <row r="64" spans="2:8" x14ac:dyDescent="0.15"/>
  </sheetData>
  <sheetProtection algorithmName="SHA-512" hashValue="IM2LZrK4Hr/CHmvZkpyaekDBkPbvgiKKWVdCQ57+urkTovOtTSZ6WSg0slIkvox/auq2xEMTHoegT5voyK8U0g==" saltValue="MSQB7k2fJUPHTo1cJKjf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594</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521</v>
      </c>
      <c r="BQ50" s="1282"/>
      <c r="BR50" s="1282"/>
      <c r="BS50" s="1282"/>
      <c r="BT50" s="1282"/>
      <c r="BU50" s="1282"/>
      <c r="BV50" s="1282"/>
      <c r="BW50" s="1282"/>
      <c r="BX50" s="1282" t="s">
        <v>522</v>
      </c>
      <c r="BY50" s="1282"/>
      <c r="BZ50" s="1282"/>
      <c r="CA50" s="1282"/>
      <c r="CB50" s="1282"/>
      <c r="CC50" s="1282"/>
      <c r="CD50" s="1282"/>
      <c r="CE50" s="1282"/>
      <c r="CF50" s="1282" t="s">
        <v>523</v>
      </c>
      <c r="CG50" s="1282"/>
      <c r="CH50" s="1282"/>
      <c r="CI50" s="1282"/>
      <c r="CJ50" s="1282"/>
      <c r="CK50" s="1282"/>
      <c r="CL50" s="1282"/>
      <c r="CM50" s="1282"/>
      <c r="CN50" s="1282" t="s">
        <v>524</v>
      </c>
      <c r="CO50" s="1282"/>
      <c r="CP50" s="1282"/>
      <c r="CQ50" s="1282"/>
      <c r="CR50" s="1282"/>
      <c r="CS50" s="1282"/>
      <c r="CT50" s="1282"/>
      <c r="CU50" s="1282"/>
      <c r="CV50" s="1282" t="s">
        <v>525</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77">
        <v>121.6</v>
      </c>
      <c r="BQ51" s="1277"/>
      <c r="BR51" s="1277"/>
      <c r="BS51" s="1277"/>
      <c r="BT51" s="1277"/>
      <c r="BU51" s="1277"/>
      <c r="BV51" s="1277"/>
      <c r="BW51" s="1277"/>
      <c r="BX51" s="1277">
        <v>103.3</v>
      </c>
      <c r="BY51" s="1277"/>
      <c r="BZ51" s="1277"/>
      <c r="CA51" s="1277"/>
      <c r="CB51" s="1277"/>
      <c r="CC51" s="1277"/>
      <c r="CD51" s="1277"/>
      <c r="CE51" s="1277"/>
      <c r="CF51" s="1277">
        <v>86.7</v>
      </c>
      <c r="CG51" s="1277"/>
      <c r="CH51" s="1277"/>
      <c r="CI51" s="1277"/>
      <c r="CJ51" s="1277"/>
      <c r="CK51" s="1277"/>
      <c r="CL51" s="1277"/>
      <c r="CM51" s="1277"/>
      <c r="CN51" s="1277">
        <v>69.400000000000006</v>
      </c>
      <c r="CO51" s="1277"/>
      <c r="CP51" s="1277"/>
      <c r="CQ51" s="1277"/>
      <c r="CR51" s="1277"/>
      <c r="CS51" s="1277"/>
      <c r="CT51" s="1277"/>
      <c r="CU51" s="1277"/>
      <c r="CV51" s="1277">
        <v>55.5</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77">
        <v>80.5</v>
      </c>
      <c r="BQ53" s="1277"/>
      <c r="BR53" s="1277"/>
      <c r="BS53" s="1277"/>
      <c r="BT53" s="1277"/>
      <c r="BU53" s="1277"/>
      <c r="BV53" s="1277"/>
      <c r="BW53" s="1277"/>
      <c r="BX53" s="1277">
        <v>78.3</v>
      </c>
      <c r="BY53" s="1277"/>
      <c r="BZ53" s="1277"/>
      <c r="CA53" s="1277"/>
      <c r="CB53" s="1277"/>
      <c r="CC53" s="1277"/>
      <c r="CD53" s="1277"/>
      <c r="CE53" s="1277"/>
      <c r="CF53" s="1277">
        <v>80.2</v>
      </c>
      <c r="CG53" s="1277"/>
      <c r="CH53" s="1277"/>
      <c r="CI53" s="1277"/>
      <c r="CJ53" s="1277"/>
      <c r="CK53" s="1277"/>
      <c r="CL53" s="1277"/>
      <c r="CM53" s="1277"/>
      <c r="CN53" s="1277">
        <v>81</v>
      </c>
      <c r="CO53" s="1277"/>
      <c r="CP53" s="1277"/>
      <c r="CQ53" s="1277"/>
      <c r="CR53" s="1277"/>
      <c r="CS53" s="1277"/>
      <c r="CT53" s="1277"/>
      <c r="CU53" s="1277"/>
      <c r="CV53" s="1277">
        <v>81.5</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598</v>
      </c>
      <c r="AO55" s="1282"/>
      <c r="AP55" s="1282"/>
      <c r="AQ55" s="1282"/>
      <c r="AR55" s="1282"/>
      <c r="AS55" s="1282"/>
      <c r="AT55" s="1282"/>
      <c r="AU55" s="1282"/>
      <c r="AV55" s="1282"/>
      <c r="AW55" s="1282"/>
      <c r="AX55" s="1282"/>
      <c r="AY55" s="1282"/>
      <c r="AZ55" s="1282"/>
      <c r="BA55" s="1282"/>
      <c r="BB55" s="1280" t="s">
        <v>596</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597</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599</v>
      </c>
    </row>
    <row r="64" spans="1:109" x14ac:dyDescent="0.15">
      <c r="B64" s="376"/>
      <c r="G64" s="383"/>
      <c r="I64" s="396"/>
      <c r="J64" s="396"/>
      <c r="K64" s="396"/>
      <c r="L64" s="396"/>
      <c r="M64" s="396"/>
      <c r="N64" s="397"/>
      <c r="AM64" s="383"/>
      <c r="AN64" s="383" t="s">
        <v>592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594</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521</v>
      </c>
      <c r="BQ72" s="1282"/>
      <c r="BR72" s="1282"/>
      <c r="BS72" s="1282"/>
      <c r="BT72" s="1282"/>
      <c r="BU72" s="1282"/>
      <c r="BV72" s="1282"/>
      <c r="BW72" s="1282"/>
      <c r="BX72" s="1282" t="s">
        <v>522</v>
      </c>
      <c r="BY72" s="1282"/>
      <c r="BZ72" s="1282"/>
      <c r="CA72" s="1282"/>
      <c r="CB72" s="1282"/>
      <c r="CC72" s="1282"/>
      <c r="CD72" s="1282"/>
      <c r="CE72" s="1282"/>
      <c r="CF72" s="1282" t="s">
        <v>523</v>
      </c>
      <c r="CG72" s="1282"/>
      <c r="CH72" s="1282"/>
      <c r="CI72" s="1282"/>
      <c r="CJ72" s="1282"/>
      <c r="CK72" s="1282"/>
      <c r="CL72" s="1282"/>
      <c r="CM72" s="1282"/>
      <c r="CN72" s="1282" t="s">
        <v>524</v>
      </c>
      <c r="CO72" s="1282"/>
      <c r="CP72" s="1282"/>
      <c r="CQ72" s="1282"/>
      <c r="CR72" s="1282"/>
      <c r="CS72" s="1282"/>
      <c r="CT72" s="1282"/>
      <c r="CU72" s="1282"/>
      <c r="CV72" s="1282" t="s">
        <v>525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121.6</v>
      </c>
      <c r="BQ73" s="1277"/>
      <c r="BR73" s="1277"/>
      <c r="BS73" s="1277"/>
      <c r="BT73" s="1277"/>
      <c r="BU73" s="1277"/>
      <c r="BV73" s="1277"/>
      <c r="BW73" s="1277"/>
      <c r="BX73" s="1277">
        <v>103.3</v>
      </c>
      <c r="BY73" s="1277"/>
      <c r="BZ73" s="1277"/>
      <c r="CA73" s="1277"/>
      <c r="CB73" s="1277"/>
      <c r="CC73" s="1277"/>
      <c r="CD73" s="1277"/>
      <c r="CE73" s="1277"/>
      <c r="CF73" s="1277">
        <v>86.7</v>
      </c>
      <c r="CG73" s="1277"/>
      <c r="CH73" s="1277"/>
      <c r="CI73" s="1277"/>
      <c r="CJ73" s="1277"/>
      <c r="CK73" s="1277"/>
      <c r="CL73" s="1277"/>
      <c r="CM73" s="1277"/>
      <c r="CN73" s="1277">
        <v>69.400000000000006</v>
      </c>
      <c r="CO73" s="1277"/>
      <c r="CP73" s="1277"/>
      <c r="CQ73" s="1277"/>
      <c r="CR73" s="1277"/>
      <c r="CS73" s="1277"/>
      <c r="CT73" s="1277"/>
      <c r="CU73" s="1277"/>
      <c r="CV73" s="1277">
        <v>55.5</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11.9</v>
      </c>
      <c r="BQ75" s="1277"/>
      <c r="BR75" s="1277"/>
      <c r="BS75" s="1277"/>
      <c r="BT75" s="1277"/>
      <c r="BU75" s="1277"/>
      <c r="BV75" s="1277"/>
      <c r="BW75" s="1277"/>
      <c r="BX75" s="1277">
        <v>10.199999999999999</v>
      </c>
      <c r="BY75" s="1277"/>
      <c r="BZ75" s="1277"/>
      <c r="CA75" s="1277"/>
      <c r="CB75" s="1277"/>
      <c r="CC75" s="1277"/>
      <c r="CD75" s="1277"/>
      <c r="CE75" s="1277"/>
      <c r="CF75" s="1277">
        <v>9.4</v>
      </c>
      <c r="CG75" s="1277"/>
      <c r="CH75" s="1277"/>
      <c r="CI75" s="1277"/>
      <c r="CJ75" s="1277"/>
      <c r="CK75" s="1277"/>
      <c r="CL75" s="1277"/>
      <c r="CM75" s="1277"/>
      <c r="CN75" s="1277">
        <v>9.4</v>
      </c>
      <c r="CO75" s="1277"/>
      <c r="CP75" s="1277"/>
      <c r="CQ75" s="1277"/>
      <c r="CR75" s="1277"/>
      <c r="CS75" s="1277"/>
      <c r="CT75" s="1277"/>
      <c r="CU75" s="1277"/>
      <c r="CV75" s="1277">
        <v>8.9</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598</v>
      </c>
      <c r="AO77" s="1282"/>
      <c r="AP77" s="1282"/>
      <c r="AQ77" s="1282"/>
      <c r="AR77" s="1282"/>
      <c r="AS77" s="1282"/>
      <c r="AT77" s="1282"/>
      <c r="AU77" s="1282"/>
      <c r="AV77" s="1282"/>
      <c r="AW77" s="1282"/>
      <c r="AX77" s="1282"/>
      <c r="AY77" s="1282"/>
      <c r="AZ77" s="1282"/>
      <c r="BA77" s="1282"/>
      <c r="BB77" s="1280" t="s">
        <v>596</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601</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Mxz0U792n+v5w0/kd3RGQ6DYBa/PKto6FtBZ4TZHKOWKh8/eObMKjXeGsmsXWhjf/lZ2F8LtqMS6BLQX1l5t/Q==" saltValue="9X5K6WjobZ75qNZtTfl+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25" right="0.25" top="0.75" bottom="0.75" header="0.3" footer="0.3"/>
  <pageSetup paperSize="9" scale="4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468</v>
      </c>
    </row>
  </sheetData>
  <sheetProtection algorithmName="SHA-512" hashValue="bvbsnffi8ADJ4DSIQ8/J+97lgdm11aaXWYm3xhymfgcfwL4dQCtN4BjnweIzvkz9U+g8yr6qORdKB0p3+L0mlA==" saltValue="+TE/SJGnLgt+DXHlzLmdXg==" spinCount="100000" sheet="1" objects="1" scenarios="1"/>
  <dataConsolidate/>
  <phoneticPr fontId="2"/>
  <printOptions horizontalCentered="1" verticalCentered="1"/>
  <pageMargins left="0.25" right="0.25" top="0.75" bottom="0.75" header="0.3" footer="0.3"/>
  <pageSetup paperSize="9" scale="2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468</v>
      </c>
    </row>
  </sheetData>
  <sheetProtection algorithmName="SHA-512" hashValue="Glq8PHDdbfIoYM/C0/idllKOo/ivjHk5YUlpcFNH7xj7aUSD8n3znDshkM/K0uDAMk0ZyXc8kqrLhbmZC6UbNA==" saltValue="DMw7M1gfYKg5j/6IP1BNzA==" spinCount="100000" sheet="1" objects="1" scenarios="1"/>
  <dataConsolidate/>
  <phoneticPr fontId="2"/>
  <printOptions horizontalCentered="1" verticalCentered="1"/>
  <pageMargins left="0.25" right="0.25" top="0.75" bottom="0.75" header="0.3" footer="0.3"/>
  <pageSetup paperSize="9" scale="2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518</v>
      </c>
      <c r="G2" s="148"/>
      <c r="H2" s="149"/>
    </row>
    <row r="3" spans="1:8" x14ac:dyDescent="0.15">
      <c r="A3" s="145" t="s">
        <v>511</v>
      </c>
      <c r="B3" s="150"/>
      <c r="C3" s="151"/>
      <c r="D3" s="152">
        <v>23773</v>
      </c>
      <c r="E3" s="153"/>
      <c r="F3" s="154">
        <v>47820</v>
      </c>
      <c r="G3" s="155"/>
      <c r="H3" s="156"/>
    </row>
    <row r="4" spans="1:8" x14ac:dyDescent="0.15">
      <c r="A4" s="157"/>
      <c r="B4" s="158"/>
      <c r="C4" s="159"/>
      <c r="D4" s="160">
        <v>22955</v>
      </c>
      <c r="E4" s="161"/>
      <c r="F4" s="162">
        <v>25855</v>
      </c>
      <c r="G4" s="163"/>
      <c r="H4" s="164"/>
    </row>
    <row r="5" spans="1:8" x14ac:dyDescent="0.15">
      <c r="A5" s="145" t="s">
        <v>513</v>
      </c>
      <c r="B5" s="150"/>
      <c r="C5" s="151"/>
      <c r="D5" s="152">
        <v>21402</v>
      </c>
      <c r="E5" s="153"/>
      <c r="F5" s="154">
        <v>41934</v>
      </c>
      <c r="G5" s="155"/>
      <c r="H5" s="156"/>
    </row>
    <row r="6" spans="1:8" x14ac:dyDescent="0.15">
      <c r="A6" s="157"/>
      <c r="B6" s="158"/>
      <c r="C6" s="159"/>
      <c r="D6" s="160">
        <v>18197</v>
      </c>
      <c r="E6" s="161"/>
      <c r="F6" s="162">
        <v>23352</v>
      </c>
      <c r="G6" s="163"/>
      <c r="H6" s="164"/>
    </row>
    <row r="7" spans="1:8" x14ac:dyDescent="0.15">
      <c r="A7" s="145" t="s">
        <v>514</v>
      </c>
      <c r="B7" s="150"/>
      <c r="C7" s="151"/>
      <c r="D7" s="152">
        <v>30948</v>
      </c>
      <c r="E7" s="153"/>
      <c r="F7" s="154">
        <v>45588</v>
      </c>
      <c r="G7" s="155"/>
      <c r="H7" s="156"/>
    </row>
    <row r="8" spans="1:8" x14ac:dyDescent="0.15">
      <c r="A8" s="157"/>
      <c r="B8" s="158"/>
      <c r="C8" s="159"/>
      <c r="D8" s="160">
        <v>16125</v>
      </c>
      <c r="E8" s="161"/>
      <c r="F8" s="162">
        <v>24150</v>
      </c>
      <c r="G8" s="163"/>
      <c r="H8" s="164"/>
    </row>
    <row r="9" spans="1:8" x14ac:dyDescent="0.15">
      <c r="A9" s="145" t="s">
        <v>515</v>
      </c>
      <c r="B9" s="150"/>
      <c r="C9" s="151"/>
      <c r="D9" s="152">
        <v>41772</v>
      </c>
      <c r="E9" s="153"/>
      <c r="F9" s="154">
        <v>45483</v>
      </c>
      <c r="G9" s="155"/>
      <c r="H9" s="156"/>
    </row>
    <row r="10" spans="1:8" x14ac:dyDescent="0.15">
      <c r="A10" s="157"/>
      <c r="B10" s="158"/>
      <c r="C10" s="159"/>
      <c r="D10" s="160">
        <v>18151</v>
      </c>
      <c r="E10" s="161"/>
      <c r="F10" s="162">
        <v>24241</v>
      </c>
      <c r="G10" s="163"/>
      <c r="H10" s="164"/>
    </row>
    <row r="11" spans="1:8" x14ac:dyDescent="0.15">
      <c r="A11" s="145" t="s">
        <v>516</v>
      </c>
      <c r="B11" s="150"/>
      <c r="C11" s="151"/>
      <c r="D11" s="152">
        <v>43415</v>
      </c>
      <c r="E11" s="153"/>
      <c r="F11" s="154">
        <v>45945</v>
      </c>
      <c r="G11" s="155"/>
      <c r="H11" s="156"/>
    </row>
    <row r="12" spans="1:8" x14ac:dyDescent="0.15">
      <c r="A12" s="157"/>
      <c r="B12" s="158"/>
      <c r="C12" s="165"/>
      <c r="D12" s="160">
        <v>23553</v>
      </c>
      <c r="E12" s="161"/>
      <c r="F12" s="162">
        <v>25180</v>
      </c>
      <c r="G12" s="163"/>
      <c r="H12" s="164"/>
    </row>
    <row r="13" spans="1:8" x14ac:dyDescent="0.15">
      <c r="A13" s="145"/>
      <c r="B13" s="150"/>
      <c r="C13" s="166"/>
      <c r="D13" s="167">
        <v>32262</v>
      </c>
      <c r="E13" s="168"/>
      <c r="F13" s="169">
        <v>45354</v>
      </c>
      <c r="G13" s="170"/>
      <c r="H13" s="156"/>
    </row>
    <row r="14" spans="1:8" x14ac:dyDescent="0.15">
      <c r="A14" s="157"/>
      <c r="B14" s="158"/>
      <c r="C14" s="159"/>
      <c r="D14" s="160">
        <v>19796</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2.27</v>
      </c>
      <c r="C19" s="171">
        <f>ROUND(VALUE(SUBSTITUTE(実質収支比率等に係る経年分析!G$48,"▲","-")),2)</f>
        <v>2.83</v>
      </c>
      <c r="D19" s="171">
        <f>ROUND(VALUE(SUBSTITUTE(実質収支比率等に係る経年分析!H$48,"▲","-")),2)</f>
        <v>1.25</v>
      </c>
      <c r="E19" s="171">
        <f>ROUND(VALUE(SUBSTITUTE(実質収支比率等に係る経年分析!I$48,"▲","-")),2)</f>
        <v>2.5</v>
      </c>
      <c r="F19" s="171">
        <f>ROUND(VALUE(SUBSTITUTE(実質収支比率等に係る経年分析!J$48,"▲","-")),2)</f>
        <v>2.79</v>
      </c>
    </row>
    <row r="20" spans="1:11" x14ac:dyDescent="0.15">
      <c r="A20" s="171" t="s">
        <v>55</v>
      </c>
      <c r="B20" s="171">
        <f>ROUND(VALUE(SUBSTITUTE(実質収支比率等に係る経年分析!F$47,"▲","-")),2)</f>
        <v>23.9</v>
      </c>
      <c r="C20" s="171">
        <f>ROUND(VALUE(SUBSTITUTE(実質収支比率等に係る経年分析!G$47,"▲","-")),2)</f>
        <v>24.76</v>
      </c>
      <c r="D20" s="171">
        <f>ROUND(VALUE(SUBSTITUTE(実質収支比率等に係る経年分析!H$47,"▲","-")),2)</f>
        <v>26.29</v>
      </c>
      <c r="E20" s="171">
        <f>ROUND(VALUE(SUBSTITUTE(実質収支比率等に係る経年分析!I$47,"▲","-")),2)</f>
        <v>25.92</v>
      </c>
      <c r="F20" s="171">
        <f>ROUND(VALUE(SUBSTITUTE(実質収支比率等に係る経年分析!J$47,"▲","-")),2)</f>
        <v>25.37</v>
      </c>
    </row>
    <row r="21" spans="1:11" x14ac:dyDescent="0.15">
      <c r="A21" s="171" t="s">
        <v>56</v>
      </c>
      <c r="B21" s="171">
        <f>IF(ISNUMBER(VALUE(SUBSTITUTE(実質収支比率等に係る経年分析!F$49,"▲","-"))),ROUND(VALUE(SUBSTITUTE(実質収支比率等に係る経年分析!F$49,"▲","-")),2),NA())</f>
        <v>1.1299999999999999</v>
      </c>
      <c r="C21" s="171">
        <f>IF(ISNUMBER(VALUE(SUBSTITUTE(実質収支比率等に係る経年分析!G$49,"▲","-"))),ROUND(VALUE(SUBSTITUTE(実質収支比率等に係る経年分析!G$49,"▲","-")),2),NA())</f>
        <v>1.82</v>
      </c>
      <c r="D21" s="171">
        <f>IF(ISNUMBER(VALUE(SUBSTITUTE(実質収支比率等に係る経年分析!H$49,"▲","-"))),ROUND(VALUE(SUBSTITUTE(実質収支比率等に係る経年分析!H$49,"▲","-")),2),NA())</f>
        <v>-0.13</v>
      </c>
      <c r="E21" s="171">
        <f>IF(ISNUMBER(VALUE(SUBSTITUTE(実質収支比率等に係る経年分析!I$49,"▲","-"))),ROUND(VALUE(SUBSTITUTE(実質収支比率等に係る経年分析!I$49,"▲","-")),2),NA())</f>
        <v>1.9</v>
      </c>
      <c r="F21" s="171">
        <f>IF(ISNUMBER(VALUE(SUBSTITUTE(実質収支比率等に係る経年分析!J$49,"▲","-"))),ROUND(VALUE(SUBSTITUTE(実質収支比率等に係る経年分析!J$49,"▲","-")),2),NA())</f>
        <v>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1.1100000000000001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2.0099999999999998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1.1100000000000001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1.1200000000000001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2.2599999999999998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18.899999999999999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17.309999999999999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1844</v>
      </c>
      <c r="E42" s="173"/>
      <c r="F42" s="173"/>
      <c r="G42" s="173">
        <f>'実質公債費比率（分子）の構造'!L$52</f>
        <v>1944</v>
      </c>
      <c r="H42" s="173"/>
      <c r="I42" s="173"/>
      <c r="J42" s="173">
        <f>'実質公債費比率（分子）の構造'!M$52</f>
        <v>2096</v>
      </c>
      <c r="K42" s="173"/>
      <c r="L42" s="173"/>
      <c r="M42" s="173">
        <f>'実質公債費比率（分子）の構造'!N$52</f>
        <v>2061</v>
      </c>
      <c r="N42" s="173"/>
      <c r="O42" s="173"/>
      <c r="P42" s="173">
        <f>'実質公債費比率（分子）の構造'!O$52</f>
        <v>2090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25</v>
      </c>
      <c r="C45" s="173"/>
      <c r="D45" s="173"/>
      <c r="E45" s="173">
        <f>'実質公債費比率（分子）の構造'!L$49</f>
        <v>172</v>
      </c>
      <c r="F45" s="173"/>
      <c r="G45" s="173"/>
      <c r="H45" s="173">
        <f>'実質公債費比率（分子）の構造'!M$49</f>
        <v>389</v>
      </c>
      <c r="I45" s="173"/>
      <c r="J45" s="173"/>
      <c r="K45" s="173">
        <f>'実質公債費比率（分子）の構造'!N$49</f>
        <v>381</v>
      </c>
      <c r="L45" s="173"/>
      <c r="M45" s="173"/>
      <c r="N45" s="173">
        <f>'実質公債費比率（分子）の構造'!O$49</f>
        <v>402</v>
      </c>
      <c r="O45" s="173"/>
      <c r="P45" s="173"/>
    </row>
    <row r="46" spans="1:16" x14ac:dyDescent="0.15">
      <c r="A46" s="173" t="s">
        <v>67</v>
      </c>
      <c r="B46" s="173">
        <f>'実質公債費比率（分子）の構造'!K$48</f>
        <v>116</v>
      </c>
      <c r="C46" s="173"/>
      <c r="D46" s="173"/>
      <c r="E46" s="173">
        <f>'実質公債費比率（分子）の構造'!L$48</f>
        <v>109</v>
      </c>
      <c r="F46" s="173"/>
      <c r="G46" s="173"/>
      <c r="H46" s="173">
        <f>'実質公債費比率（分子）の構造'!M$48</f>
        <v>69</v>
      </c>
      <c r="I46" s="173"/>
      <c r="J46" s="173"/>
      <c r="K46" s="173">
        <f>'実質公債費比率（分子）の構造'!N$48</f>
        <v>74</v>
      </c>
      <c r="L46" s="173"/>
      <c r="M46" s="173"/>
      <c r="N46" s="173">
        <f>'実質公債費比率（分子）の構造'!O$48</f>
        <v>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2955</v>
      </c>
      <c r="C49" s="173"/>
      <c r="D49" s="173"/>
      <c r="E49" s="173">
        <f>'実質公債費比率（分子）の構造'!L$45</f>
        <v>2822</v>
      </c>
      <c r="F49" s="173"/>
      <c r="G49" s="173"/>
      <c r="H49" s="173">
        <f>'実質公債費比率（分子）の構造'!M$45</f>
        <v>2921</v>
      </c>
      <c r="I49" s="173"/>
      <c r="J49" s="173"/>
      <c r="K49" s="173">
        <f>'実質公債費比率（分子）の構造'!N$45</f>
        <v>2930</v>
      </c>
      <c r="L49" s="173"/>
      <c r="M49" s="173"/>
      <c r="N49" s="173">
        <f>'実質公債費比率（分子）の構造'!O$45</f>
        <v>2664</v>
      </c>
      <c r="O49" s="173"/>
      <c r="P49" s="173"/>
    </row>
    <row r="50" spans="1:16" x14ac:dyDescent="0.15">
      <c r="A50" s="173" t="s">
        <v>71</v>
      </c>
      <c r="B50" s="173" t="e">
        <f>NA()</f>
        <v>#N/A</v>
      </c>
      <c r="C50" s="173">
        <f>IF(ISNUMBER('実質公債費比率（分子）の構造'!K$53),'実質公債費比率（分子）の構造'!K$53,NA())</f>
        <v>1252</v>
      </c>
      <c r="D50" s="173" t="e">
        <f>NA()</f>
        <v>#N/A</v>
      </c>
      <c r="E50" s="173" t="e">
        <f>NA()</f>
        <v>#N/A</v>
      </c>
      <c r="F50" s="173">
        <f>IF(ISNUMBER('実質公債費比率（分子）の構造'!L$53),'実質公債費比率（分子）の構造'!L$53,NA())</f>
        <v>1159</v>
      </c>
      <c r="G50" s="173" t="e">
        <f>NA()</f>
        <v>#N/A</v>
      </c>
      <c r="H50" s="173" t="e">
        <f>NA()</f>
        <v>#N/A</v>
      </c>
      <c r="I50" s="173">
        <f>IF(ISNUMBER('実質公債費比率（分子）の構造'!M$53),'実質公債費比率（分子）の構造'!M$53,NA())</f>
        <v>1283</v>
      </c>
      <c r="J50" s="173" t="e">
        <f>NA()</f>
        <v>#N/A</v>
      </c>
      <c r="K50" s="173" t="e">
        <f>NA()</f>
        <v>#N/A</v>
      </c>
      <c r="L50" s="173">
        <f>IF(ISNUMBER('実質公債費比率（分子）の構造'!N$53),'実質公債費比率（分子）の構造'!N$53,NA())</f>
        <v>1324</v>
      </c>
      <c r="M50" s="173" t="e">
        <f>NA()</f>
        <v>#N/A</v>
      </c>
      <c r="N50" s="173" t="e">
        <f>NA()</f>
        <v>#N/A</v>
      </c>
      <c r="O50" s="173">
        <f>IF(ISNUMBER('実質公債費比率（分子）の構造'!O$53),'実質公債費比率（分子）の構造'!O$53,NA())</f>
        <v>1054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19125</v>
      </c>
      <c r="E56" s="172"/>
      <c r="F56" s="172"/>
      <c r="G56" s="172">
        <f>'将来負担比率（分子）の構造'!J$52</f>
        <v>19093</v>
      </c>
      <c r="H56" s="172"/>
      <c r="I56" s="172"/>
      <c r="J56" s="172">
        <f>'将来負担比率（分子）の構造'!K$52</f>
        <v>19147</v>
      </c>
      <c r="K56" s="172"/>
      <c r="L56" s="172"/>
      <c r="M56" s="172">
        <f>'将来負担比率（分子）の構造'!L$52</f>
        <v>19024</v>
      </c>
      <c r="N56" s="172"/>
      <c r="O56" s="172"/>
      <c r="P56" s="172">
        <f>'将来負担比率（分子）の構造'!M$52</f>
        <v>18569</v>
      </c>
    </row>
    <row r="57" spans="1:16" x14ac:dyDescent="0.15">
      <c r="A57" s="172" t="s">
        <v>42</v>
      </c>
      <c r="B57" s="172"/>
      <c r="C57" s="172"/>
      <c r="D57" s="172">
        <f>'将来負担比率（分子）の構造'!I$51</f>
        <v>6988</v>
      </c>
      <c r="E57" s="172"/>
      <c r="F57" s="172"/>
      <c r="G57" s="172">
        <f>'将来負担比率（分子）の構造'!J$51</f>
        <v>7241</v>
      </c>
      <c r="H57" s="172"/>
      <c r="I57" s="172"/>
      <c r="J57" s="172">
        <f>'将来負担比率（分子）の構造'!K$51</f>
        <v>7442</v>
      </c>
      <c r="K57" s="172"/>
      <c r="L57" s="172"/>
      <c r="M57" s="172">
        <f>'将来負担比率（分子）の構造'!L$51</f>
        <v>8221</v>
      </c>
      <c r="N57" s="172"/>
      <c r="O57" s="172"/>
      <c r="P57" s="172">
        <f>'将来負担比率（分子）の構造'!M$51</f>
        <v>8199</v>
      </c>
    </row>
    <row r="58" spans="1:16" x14ac:dyDescent="0.15">
      <c r="A58" s="172" t="s">
        <v>41</v>
      </c>
      <c r="B58" s="172"/>
      <c r="C58" s="172"/>
      <c r="D58" s="172">
        <f>'将来負担比率（分子）の構造'!I$50</f>
        <v>5978</v>
      </c>
      <c r="E58" s="172"/>
      <c r="F58" s="172"/>
      <c r="G58" s="172">
        <f>'将来負担比率（分子）の構造'!J$50</f>
        <v>6647</v>
      </c>
      <c r="H58" s="172"/>
      <c r="I58" s="172"/>
      <c r="J58" s="172">
        <f>'将来負担比率（分子）の構造'!K$50</f>
        <v>7112</v>
      </c>
      <c r="K58" s="172"/>
      <c r="L58" s="172"/>
      <c r="M58" s="172">
        <f>'将来負担比率（分子）の構造'!L$50</f>
        <v>7297</v>
      </c>
      <c r="N58" s="172"/>
      <c r="O58" s="172"/>
      <c r="P58" s="172">
        <f>'将来負担比率（分子）の構造'!M$50</f>
        <v>8226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3443</v>
      </c>
      <c r="C62" s="172"/>
      <c r="D62" s="172"/>
      <c r="E62" s="172">
        <f>'将来負担比率（分子）の構造'!J$45</f>
        <v>3491</v>
      </c>
      <c r="F62" s="172"/>
      <c r="G62" s="172"/>
      <c r="H62" s="172">
        <f>'将来負担比率（分子）の構造'!K$45</f>
        <v>3563</v>
      </c>
      <c r="I62" s="172"/>
      <c r="J62" s="172"/>
      <c r="K62" s="172">
        <f>'将来負担比率（分子）の構造'!L$45</f>
        <v>3695</v>
      </c>
      <c r="L62" s="172"/>
      <c r="M62" s="172"/>
      <c r="N62" s="172">
        <f>'将来負担比率（分子）の構造'!M$45</f>
        <v>3982</v>
      </c>
      <c r="O62" s="172"/>
      <c r="P62" s="172"/>
    </row>
    <row r="63" spans="1:16" x14ac:dyDescent="0.15">
      <c r="A63" s="172" t="s">
        <v>34</v>
      </c>
      <c r="B63" s="172">
        <f>'将来負担比率（分子）の構造'!I$44</f>
        <v>5251</v>
      </c>
      <c r="C63" s="172"/>
      <c r="D63" s="172"/>
      <c r="E63" s="172">
        <f>'将来負担比率（分子）の構造'!J$44</f>
        <v>5121</v>
      </c>
      <c r="F63" s="172"/>
      <c r="G63" s="172"/>
      <c r="H63" s="172">
        <f>'将来負担比率（分子）の構造'!K$44</f>
        <v>4742</v>
      </c>
      <c r="I63" s="172"/>
      <c r="J63" s="172"/>
      <c r="K63" s="172">
        <f>'将来負担比率（分子）の構造'!L$44</f>
        <v>4346</v>
      </c>
      <c r="L63" s="172"/>
      <c r="M63" s="172"/>
      <c r="N63" s="172">
        <f>'将来負担比率（分子）の構造'!M$44</f>
        <v>3940</v>
      </c>
      <c r="O63" s="172"/>
      <c r="P63" s="172"/>
    </row>
    <row r="64" spans="1:16" x14ac:dyDescent="0.15">
      <c r="A64" s="172" t="s">
        <v>33</v>
      </c>
      <c r="B64" s="172">
        <f>'将来負担比率（分子）の構造'!I$43</f>
        <v>1076</v>
      </c>
      <c r="C64" s="172"/>
      <c r="D64" s="172"/>
      <c r="E64" s="172">
        <f>'将来負担比率（分子）の構造'!J$43</f>
        <v>1004</v>
      </c>
      <c r="F64" s="172"/>
      <c r="G64" s="172"/>
      <c r="H64" s="172">
        <f>'将来負担比率（分子）の構造'!K$43</f>
        <v>798</v>
      </c>
      <c r="I64" s="172"/>
      <c r="J64" s="172"/>
      <c r="K64" s="172">
        <f>'将来負担比率（分子）の構造'!L$43</f>
        <v>705</v>
      </c>
      <c r="L64" s="172"/>
      <c r="M64" s="172"/>
      <c r="N64" s="172">
        <f>'将来負担比率（分子）の構造'!M$43</f>
        <v>665</v>
      </c>
      <c r="O64" s="172"/>
      <c r="P64" s="172"/>
    </row>
    <row r="65" spans="1:16" x14ac:dyDescent="0.15">
      <c r="A65" s="172" t="s">
        <v>32</v>
      </c>
      <c r="B65" s="172">
        <f>'将来負担比率（分子）の構造'!I$42</f>
        <v>9042</v>
      </c>
      <c r="C65" s="172"/>
      <c r="D65" s="172"/>
      <c r="E65" s="172">
        <f>'将来負担比率（分子）の構造'!J$42</f>
        <v>8243</v>
      </c>
      <c r="F65" s="172"/>
      <c r="G65" s="172"/>
      <c r="H65" s="172">
        <f>'将来負担比率（分子）の構造'!K$42</f>
        <v>7599</v>
      </c>
      <c r="I65" s="172"/>
      <c r="J65" s="172"/>
      <c r="K65" s="172">
        <f>'将来負担比率（分子）の構造'!L$42</f>
        <v>6999</v>
      </c>
      <c r="L65" s="172"/>
      <c r="M65" s="172"/>
      <c r="N65" s="172">
        <f>'将来負担比率（分子）の構造'!M$42</f>
        <v>6123</v>
      </c>
      <c r="O65" s="172"/>
      <c r="P65" s="172"/>
    </row>
    <row r="66" spans="1:16" x14ac:dyDescent="0.15">
      <c r="A66" s="172" t="s">
        <v>31</v>
      </c>
      <c r="B66" s="172">
        <f>'将来負担比率（分子）の構造'!I$41</f>
        <v>28997</v>
      </c>
      <c r="C66" s="172"/>
      <c r="D66" s="172"/>
      <c r="E66" s="172">
        <f>'将来負担比率（分子）の構造'!J$41</f>
        <v>28629</v>
      </c>
      <c r="F66" s="172"/>
      <c r="G66" s="172"/>
      <c r="H66" s="172">
        <f>'将来負担比率（分子）の構造'!K$41</f>
        <v>28302</v>
      </c>
      <c r="I66" s="172"/>
      <c r="J66" s="172"/>
      <c r="K66" s="172">
        <f>'将来負担比率（分子）の構造'!L$41</f>
        <v>28228</v>
      </c>
      <c r="L66" s="172"/>
      <c r="M66" s="172"/>
      <c r="N66" s="172">
        <f>'将来負担比率（分子）の構造'!M$41</f>
        <v>28366</v>
      </c>
      <c r="O66" s="172"/>
      <c r="P66" s="172"/>
    </row>
    <row r="67" spans="1:16" x14ac:dyDescent="0.15">
      <c r="A67" s="172" t="s">
        <v>75</v>
      </c>
      <c r="B67" s="172" t="e">
        <f>NA()</f>
        <v>#N/A</v>
      </c>
      <c r="C67" s="172">
        <f>IF(ISNUMBER('将来負担比率（分子）の構造'!I$53), IF('将来負担比率（分子）の構造'!I$53 &lt; 0, 0, '将来負担比率（分子）の構造'!I$53), NA())</f>
        <v>15719</v>
      </c>
      <c r="D67" s="172" t="e">
        <f>NA()</f>
        <v>#N/A</v>
      </c>
      <c r="E67" s="172" t="e">
        <f>NA()</f>
        <v>#N/A</v>
      </c>
      <c r="F67" s="172">
        <f>IF(ISNUMBER('将来負担比率（分子）の構造'!J$53), IF('将来負担比率（分子）の構造'!J$53 &lt; 0, 0, '将来負担比率（分子）の構造'!J$53), NA())</f>
        <v>13506</v>
      </c>
      <c r="G67" s="172" t="e">
        <f>NA()</f>
        <v>#N/A</v>
      </c>
      <c r="H67" s="172" t="e">
        <f>NA()</f>
        <v>#N/A</v>
      </c>
      <c r="I67" s="172">
        <f>IF(ISNUMBER('将来負担比率（分子）の構造'!K$53), IF('将来負担比率（分子）の構造'!K$53 &lt; 0, 0, '将来負担比率（分子）の構造'!K$53), NA())</f>
        <v>11304</v>
      </c>
      <c r="J67" s="172" t="e">
        <f>NA()</f>
        <v>#N/A</v>
      </c>
      <c r="K67" s="172" t="e">
        <f>NA()</f>
        <v>#N/A</v>
      </c>
      <c r="L67" s="172">
        <f>IF(ISNUMBER('将来負担比率（分子）の構造'!L$53), IF('将来負担比率（分子）の構造'!L$53 &lt; 0, 0, '将来負担比率（分子）の構造'!L$53), NA())</f>
        <v>9432</v>
      </c>
      <c r="M67" s="172" t="e">
        <f>NA()</f>
        <v>#N/A</v>
      </c>
      <c r="N67" s="172" t="e">
        <f>NA()</f>
        <v>#N/A</v>
      </c>
      <c r="O67" s="172">
        <f>IF(ISNUMBER('将来負担比率（分子）の構造'!M$53), IF('将来負担比率（分子）の構造'!M$53 &lt; 0, 0, '将来負担比率（分子）の構造'!M$53), NA())</f>
        <v>8084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3826</v>
      </c>
      <c r="C72" s="176">
        <f>基金残高に係る経年分析!G55</f>
        <v>3917</v>
      </c>
      <c r="D72" s="176">
        <f>基金残高に係る経年分析!H55</f>
        <v>4107</v>
      </c>
    </row>
    <row r="73" spans="1:16" x14ac:dyDescent="0.15">
      <c r="A73" s="175" t="s">
        <v>78</v>
      </c>
      <c r="B73" s="176">
        <f>基金残高に係る経年分析!F56</f>
        <v>654</v>
      </c>
      <c r="C73" s="176">
        <f>基金残高に係る経年分析!G56</f>
        <v>654</v>
      </c>
      <c r="D73" s="176">
        <f>基金残高に係る経年分析!H56</f>
        <v>985</v>
      </c>
    </row>
    <row r="74" spans="1:16" x14ac:dyDescent="0.15">
      <c r="A74" s="175" t="s">
        <v>79</v>
      </c>
      <c r="B74" s="176">
        <f>基金残高に係る経年分析!F57</f>
        <v>2071</v>
      </c>
      <c r="C74" s="176">
        <f>基金残高に係る経年分析!G57</f>
        <v>2058</v>
      </c>
      <c r="D74" s="176">
        <f>基金残高に係る経年分析!H57</f>
        <v>2367</v>
      </c>
    </row>
  </sheetData>
  <sheetProtection algorithmName="SHA-512" hashValue="s3OsiDN1V1H2h5XGNGedvRB4LfiAqjkGfONpIo/IU4XVBoCRq0Aae/ilbNmHfDfldM3UuiTAIkjPjY3BTiwAJQ==" saltValue="v7gCytH7QAbbQN1GKvI/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27" sqref="B27:Q2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565</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566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3" t="s">
        <v>224</v>
      </c>
      <c r="C5" s="734"/>
      <c r="D5" s="734"/>
      <c r="E5" s="734"/>
      <c r="F5" s="734"/>
      <c r="G5" s="734"/>
      <c r="H5" s="734"/>
      <c r="I5" s="734"/>
      <c r="J5" s="734"/>
      <c r="K5" s="734"/>
      <c r="L5" s="734"/>
      <c r="M5" s="734"/>
      <c r="N5" s="734"/>
      <c r="O5" s="734"/>
      <c r="P5" s="734"/>
      <c r="Q5" s="735"/>
      <c r="R5" s="718">
        <v>9554771</v>
      </c>
      <c r="S5" s="719"/>
      <c r="T5" s="719"/>
      <c r="U5" s="719"/>
      <c r="V5" s="719"/>
      <c r="W5" s="719"/>
      <c r="X5" s="719"/>
      <c r="Y5" s="762"/>
      <c r="Z5" s="780">
        <v>30.1</v>
      </c>
      <c r="AA5" s="780"/>
      <c r="AB5" s="780"/>
      <c r="AC5" s="780"/>
      <c r="AD5" s="781">
        <v>8806510</v>
      </c>
      <c r="AE5" s="781"/>
      <c r="AF5" s="781"/>
      <c r="AG5" s="781"/>
      <c r="AH5" s="781"/>
      <c r="AI5" s="781"/>
      <c r="AJ5" s="781"/>
      <c r="AK5" s="781"/>
      <c r="AL5" s="763">
        <v>56.4</v>
      </c>
      <c r="AM5" s="738"/>
      <c r="AN5" s="738"/>
      <c r="AO5" s="764"/>
      <c r="AP5" s="733" t="s">
        <v>225</v>
      </c>
      <c r="AQ5" s="734"/>
      <c r="AR5" s="734"/>
      <c r="AS5" s="734"/>
      <c r="AT5" s="734"/>
      <c r="AU5" s="734"/>
      <c r="AV5" s="734"/>
      <c r="AW5" s="734"/>
      <c r="AX5" s="734"/>
      <c r="AY5" s="734"/>
      <c r="AZ5" s="734"/>
      <c r="BA5" s="734"/>
      <c r="BB5" s="734"/>
      <c r="BC5" s="734"/>
      <c r="BD5" s="734"/>
      <c r="BE5" s="734"/>
      <c r="BF5" s="735"/>
      <c r="BG5" s="665">
        <v>8806510</v>
      </c>
      <c r="BH5" s="666"/>
      <c r="BI5" s="666"/>
      <c r="BJ5" s="666"/>
      <c r="BK5" s="666"/>
      <c r="BL5" s="666"/>
      <c r="BM5" s="666"/>
      <c r="BN5" s="667"/>
      <c r="BO5" s="692">
        <v>92.2</v>
      </c>
      <c r="BP5" s="692"/>
      <c r="BQ5" s="692"/>
      <c r="BR5" s="692"/>
      <c r="BS5" s="693">
        <v>71950</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219</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136128</v>
      </c>
      <c r="S6" s="666"/>
      <c r="T6" s="666"/>
      <c r="U6" s="666"/>
      <c r="V6" s="666"/>
      <c r="W6" s="666"/>
      <c r="X6" s="666"/>
      <c r="Y6" s="667"/>
      <c r="Z6" s="692">
        <v>0.4</v>
      </c>
      <c r="AA6" s="692"/>
      <c r="AB6" s="692"/>
      <c r="AC6" s="692"/>
      <c r="AD6" s="693">
        <v>136128</v>
      </c>
      <c r="AE6" s="693"/>
      <c r="AF6" s="693"/>
      <c r="AG6" s="693"/>
      <c r="AH6" s="693"/>
      <c r="AI6" s="693"/>
      <c r="AJ6" s="693"/>
      <c r="AK6" s="693"/>
      <c r="AL6" s="668">
        <v>0.9</v>
      </c>
      <c r="AM6" s="669"/>
      <c r="AN6" s="669"/>
      <c r="AO6" s="694"/>
      <c r="AP6" s="662" t="s">
        <v>230</v>
      </c>
      <c r="AQ6" s="663"/>
      <c r="AR6" s="663"/>
      <c r="AS6" s="663"/>
      <c r="AT6" s="663"/>
      <c r="AU6" s="663"/>
      <c r="AV6" s="663"/>
      <c r="AW6" s="663"/>
      <c r="AX6" s="663"/>
      <c r="AY6" s="663"/>
      <c r="AZ6" s="663"/>
      <c r="BA6" s="663"/>
      <c r="BB6" s="663"/>
      <c r="BC6" s="663"/>
      <c r="BD6" s="663"/>
      <c r="BE6" s="663"/>
      <c r="BF6" s="664"/>
      <c r="BG6" s="665">
        <v>8806510</v>
      </c>
      <c r="BH6" s="666"/>
      <c r="BI6" s="666"/>
      <c r="BJ6" s="666"/>
      <c r="BK6" s="666"/>
      <c r="BL6" s="666"/>
      <c r="BM6" s="666"/>
      <c r="BN6" s="667"/>
      <c r="BO6" s="692">
        <v>92.2</v>
      </c>
      <c r="BP6" s="692"/>
      <c r="BQ6" s="692"/>
      <c r="BR6" s="692"/>
      <c r="BS6" s="693">
        <v>71950</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239429</v>
      </c>
      <c r="CS6" s="666"/>
      <c r="CT6" s="666"/>
      <c r="CU6" s="666"/>
      <c r="CV6" s="666"/>
      <c r="CW6" s="666"/>
      <c r="CX6" s="666"/>
      <c r="CY6" s="667"/>
      <c r="CZ6" s="763">
        <v>0.8</v>
      </c>
      <c r="DA6" s="738"/>
      <c r="DB6" s="738"/>
      <c r="DC6" s="766"/>
      <c r="DD6" s="671" t="s">
        <v>128</v>
      </c>
      <c r="DE6" s="666"/>
      <c r="DF6" s="666"/>
      <c r="DG6" s="666"/>
      <c r="DH6" s="666"/>
      <c r="DI6" s="666"/>
      <c r="DJ6" s="666"/>
      <c r="DK6" s="666"/>
      <c r="DL6" s="666"/>
      <c r="DM6" s="666"/>
      <c r="DN6" s="666"/>
      <c r="DO6" s="666"/>
      <c r="DP6" s="667"/>
      <c r="DQ6" s="671">
        <v>239429</v>
      </c>
      <c r="DR6" s="666"/>
      <c r="DS6" s="666"/>
      <c r="DT6" s="666"/>
      <c r="DU6" s="666"/>
      <c r="DV6" s="666"/>
      <c r="DW6" s="666"/>
      <c r="DX6" s="666"/>
      <c r="DY6" s="666"/>
      <c r="DZ6" s="666"/>
      <c r="EA6" s="666"/>
      <c r="EB6" s="666"/>
      <c r="EC6" s="709"/>
    </row>
    <row r="7" spans="2:143" ht="11.25" customHeight="1" x14ac:dyDescent="0.15">
      <c r="B7" s="662" t="s">
        <v>232</v>
      </c>
      <c r="C7" s="663"/>
      <c r="D7" s="663"/>
      <c r="E7" s="663"/>
      <c r="F7" s="663"/>
      <c r="G7" s="663"/>
      <c r="H7" s="663"/>
      <c r="I7" s="663"/>
      <c r="J7" s="663"/>
      <c r="K7" s="663"/>
      <c r="L7" s="663"/>
      <c r="M7" s="663"/>
      <c r="N7" s="663"/>
      <c r="O7" s="663"/>
      <c r="P7" s="663"/>
      <c r="Q7" s="664"/>
      <c r="R7" s="665">
        <v>12639</v>
      </c>
      <c r="S7" s="666"/>
      <c r="T7" s="666"/>
      <c r="U7" s="666"/>
      <c r="V7" s="666"/>
      <c r="W7" s="666"/>
      <c r="X7" s="666"/>
      <c r="Y7" s="667"/>
      <c r="Z7" s="692">
        <v>0</v>
      </c>
      <c r="AA7" s="692"/>
      <c r="AB7" s="692"/>
      <c r="AC7" s="692"/>
      <c r="AD7" s="693">
        <v>12639</v>
      </c>
      <c r="AE7" s="693"/>
      <c r="AF7" s="693"/>
      <c r="AG7" s="693"/>
      <c r="AH7" s="693"/>
      <c r="AI7" s="693"/>
      <c r="AJ7" s="693"/>
      <c r="AK7" s="693"/>
      <c r="AL7" s="668">
        <v>0.1</v>
      </c>
      <c r="AM7" s="669"/>
      <c r="AN7" s="669"/>
      <c r="AO7" s="694"/>
      <c r="AP7" s="662" t="s">
        <v>233</v>
      </c>
      <c r="AQ7" s="663"/>
      <c r="AR7" s="663"/>
      <c r="AS7" s="663"/>
      <c r="AT7" s="663"/>
      <c r="AU7" s="663"/>
      <c r="AV7" s="663"/>
      <c r="AW7" s="663"/>
      <c r="AX7" s="663"/>
      <c r="AY7" s="663"/>
      <c r="AZ7" s="663"/>
      <c r="BA7" s="663"/>
      <c r="BB7" s="663"/>
      <c r="BC7" s="663"/>
      <c r="BD7" s="663"/>
      <c r="BE7" s="663"/>
      <c r="BF7" s="664"/>
      <c r="BG7" s="665">
        <v>4746525</v>
      </c>
      <c r="BH7" s="666"/>
      <c r="BI7" s="666"/>
      <c r="BJ7" s="666"/>
      <c r="BK7" s="666"/>
      <c r="BL7" s="666"/>
      <c r="BM7" s="666"/>
      <c r="BN7" s="667"/>
      <c r="BO7" s="692">
        <v>49.7</v>
      </c>
      <c r="BP7" s="692"/>
      <c r="BQ7" s="692"/>
      <c r="BR7" s="692"/>
      <c r="BS7" s="693">
        <v>71950</v>
      </c>
      <c r="BT7" s="693"/>
      <c r="BU7" s="693"/>
      <c r="BV7" s="693"/>
      <c r="BW7" s="693"/>
      <c r="BX7" s="693"/>
      <c r="BY7" s="693"/>
      <c r="BZ7" s="693"/>
      <c r="CA7" s="693"/>
      <c r="CB7" s="751"/>
      <c r="CD7" s="699" t="s">
        <v>234</v>
      </c>
      <c r="CE7" s="700"/>
      <c r="CF7" s="700"/>
      <c r="CG7" s="700"/>
      <c r="CH7" s="700"/>
      <c r="CI7" s="700"/>
      <c r="CJ7" s="700"/>
      <c r="CK7" s="700"/>
      <c r="CL7" s="700"/>
      <c r="CM7" s="700"/>
      <c r="CN7" s="700"/>
      <c r="CO7" s="700"/>
      <c r="CP7" s="700"/>
      <c r="CQ7" s="701"/>
      <c r="CR7" s="665">
        <v>3064642</v>
      </c>
      <c r="CS7" s="666"/>
      <c r="CT7" s="666"/>
      <c r="CU7" s="666"/>
      <c r="CV7" s="666"/>
      <c r="CW7" s="666"/>
      <c r="CX7" s="666"/>
      <c r="CY7" s="667"/>
      <c r="CZ7" s="692">
        <v>9.9</v>
      </c>
      <c r="DA7" s="692"/>
      <c r="DB7" s="692"/>
      <c r="DC7" s="692"/>
      <c r="DD7" s="671">
        <v>27952</v>
      </c>
      <c r="DE7" s="666"/>
      <c r="DF7" s="666"/>
      <c r="DG7" s="666"/>
      <c r="DH7" s="666"/>
      <c r="DI7" s="666"/>
      <c r="DJ7" s="666"/>
      <c r="DK7" s="666"/>
      <c r="DL7" s="666"/>
      <c r="DM7" s="666"/>
      <c r="DN7" s="666"/>
      <c r="DO7" s="666"/>
      <c r="DP7" s="667"/>
      <c r="DQ7" s="671">
        <v>2794826</v>
      </c>
      <c r="DR7" s="666"/>
      <c r="DS7" s="666"/>
      <c r="DT7" s="666"/>
      <c r="DU7" s="666"/>
      <c r="DV7" s="666"/>
      <c r="DW7" s="666"/>
      <c r="DX7" s="666"/>
      <c r="DY7" s="666"/>
      <c r="DZ7" s="666"/>
      <c r="EA7" s="666"/>
      <c r="EB7" s="666"/>
      <c r="EC7" s="709"/>
    </row>
    <row r="8" spans="2:143" ht="11.25" customHeight="1" x14ac:dyDescent="0.15">
      <c r="B8" s="662" t="s">
        <v>235</v>
      </c>
      <c r="C8" s="663"/>
      <c r="D8" s="663"/>
      <c r="E8" s="663"/>
      <c r="F8" s="663"/>
      <c r="G8" s="663"/>
      <c r="H8" s="663"/>
      <c r="I8" s="663"/>
      <c r="J8" s="663"/>
      <c r="K8" s="663"/>
      <c r="L8" s="663"/>
      <c r="M8" s="663"/>
      <c r="N8" s="663"/>
      <c r="O8" s="663"/>
      <c r="P8" s="663"/>
      <c r="Q8" s="664"/>
      <c r="R8" s="665">
        <v>99967</v>
      </c>
      <c r="S8" s="666"/>
      <c r="T8" s="666"/>
      <c r="U8" s="666"/>
      <c r="V8" s="666"/>
      <c r="W8" s="666"/>
      <c r="X8" s="666"/>
      <c r="Y8" s="667"/>
      <c r="Z8" s="692">
        <v>0.3</v>
      </c>
      <c r="AA8" s="692"/>
      <c r="AB8" s="692"/>
      <c r="AC8" s="692"/>
      <c r="AD8" s="693">
        <v>99967</v>
      </c>
      <c r="AE8" s="693"/>
      <c r="AF8" s="693"/>
      <c r="AG8" s="693"/>
      <c r="AH8" s="693"/>
      <c r="AI8" s="693"/>
      <c r="AJ8" s="693"/>
      <c r="AK8" s="693"/>
      <c r="AL8" s="668">
        <v>0.6</v>
      </c>
      <c r="AM8" s="669"/>
      <c r="AN8" s="669"/>
      <c r="AO8" s="694"/>
      <c r="AP8" s="662" t="s">
        <v>236</v>
      </c>
      <c r="AQ8" s="663"/>
      <c r="AR8" s="663"/>
      <c r="AS8" s="663"/>
      <c r="AT8" s="663"/>
      <c r="AU8" s="663"/>
      <c r="AV8" s="663"/>
      <c r="AW8" s="663"/>
      <c r="AX8" s="663"/>
      <c r="AY8" s="663"/>
      <c r="AZ8" s="663"/>
      <c r="BA8" s="663"/>
      <c r="BB8" s="663"/>
      <c r="BC8" s="663"/>
      <c r="BD8" s="663"/>
      <c r="BE8" s="663"/>
      <c r="BF8" s="664"/>
      <c r="BG8" s="665">
        <v>131355</v>
      </c>
      <c r="BH8" s="666"/>
      <c r="BI8" s="666"/>
      <c r="BJ8" s="666"/>
      <c r="BK8" s="666"/>
      <c r="BL8" s="666"/>
      <c r="BM8" s="666"/>
      <c r="BN8" s="667"/>
      <c r="BO8" s="692">
        <v>1.4</v>
      </c>
      <c r="BP8" s="692"/>
      <c r="BQ8" s="692"/>
      <c r="BR8" s="692"/>
      <c r="BS8" s="693" t="s">
        <v>567</v>
      </c>
      <c r="BT8" s="693"/>
      <c r="BU8" s="693"/>
      <c r="BV8" s="693"/>
      <c r="BW8" s="693"/>
      <c r="BX8" s="693"/>
      <c r="BY8" s="693"/>
      <c r="BZ8" s="693"/>
      <c r="CA8" s="693"/>
      <c r="CB8" s="751"/>
      <c r="CD8" s="699" t="s">
        <v>237</v>
      </c>
      <c r="CE8" s="700"/>
      <c r="CF8" s="700"/>
      <c r="CG8" s="700"/>
      <c r="CH8" s="700"/>
      <c r="CI8" s="700"/>
      <c r="CJ8" s="700"/>
      <c r="CK8" s="700"/>
      <c r="CL8" s="700"/>
      <c r="CM8" s="700"/>
      <c r="CN8" s="700"/>
      <c r="CO8" s="700"/>
      <c r="CP8" s="700"/>
      <c r="CQ8" s="701"/>
      <c r="CR8" s="665">
        <v>13406351</v>
      </c>
      <c r="CS8" s="666"/>
      <c r="CT8" s="666"/>
      <c r="CU8" s="666"/>
      <c r="CV8" s="666"/>
      <c r="CW8" s="666"/>
      <c r="CX8" s="666"/>
      <c r="CY8" s="667"/>
      <c r="CZ8" s="692">
        <v>43.1</v>
      </c>
      <c r="DA8" s="692"/>
      <c r="DB8" s="692"/>
      <c r="DC8" s="692"/>
      <c r="DD8" s="671">
        <v>237917</v>
      </c>
      <c r="DE8" s="666"/>
      <c r="DF8" s="666"/>
      <c r="DG8" s="666"/>
      <c r="DH8" s="666"/>
      <c r="DI8" s="666"/>
      <c r="DJ8" s="666"/>
      <c r="DK8" s="666"/>
      <c r="DL8" s="666"/>
      <c r="DM8" s="666"/>
      <c r="DN8" s="666"/>
      <c r="DO8" s="666"/>
      <c r="DP8" s="667"/>
      <c r="DQ8" s="671">
        <v>5632993</v>
      </c>
      <c r="DR8" s="666"/>
      <c r="DS8" s="666"/>
      <c r="DT8" s="666"/>
      <c r="DU8" s="666"/>
      <c r="DV8" s="666"/>
      <c r="DW8" s="666"/>
      <c r="DX8" s="666"/>
      <c r="DY8" s="666"/>
      <c r="DZ8" s="666"/>
      <c r="EA8" s="666"/>
      <c r="EB8" s="666"/>
      <c r="EC8" s="709"/>
    </row>
    <row r="9" spans="2:143" ht="11.25" customHeight="1" x14ac:dyDescent="0.15">
      <c r="B9" s="662" t="s">
        <v>238</v>
      </c>
      <c r="C9" s="663"/>
      <c r="D9" s="663"/>
      <c r="E9" s="663"/>
      <c r="F9" s="663"/>
      <c r="G9" s="663"/>
      <c r="H9" s="663"/>
      <c r="I9" s="663"/>
      <c r="J9" s="663"/>
      <c r="K9" s="663"/>
      <c r="L9" s="663"/>
      <c r="M9" s="663"/>
      <c r="N9" s="663"/>
      <c r="O9" s="663"/>
      <c r="P9" s="663"/>
      <c r="Q9" s="664"/>
      <c r="R9" s="665">
        <v>112411</v>
      </c>
      <c r="S9" s="666"/>
      <c r="T9" s="666"/>
      <c r="U9" s="666"/>
      <c r="V9" s="666"/>
      <c r="W9" s="666"/>
      <c r="X9" s="666"/>
      <c r="Y9" s="667"/>
      <c r="Z9" s="692">
        <v>0.4</v>
      </c>
      <c r="AA9" s="692"/>
      <c r="AB9" s="692"/>
      <c r="AC9" s="692"/>
      <c r="AD9" s="693">
        <v>112411</v>
      </c>
      <c r="AE9" s="693"/>
      <c r="AF9" s="693"/>
      <c r="AG9" s="693"/>
      <c r="AH9" s="693"/>
      <c r="AI9" s="693"/>
      <c r="AJ9" s="693"/>
      <c r="AK9" s="693"/>
      <c r="AL9" s="668">
        <v>0.7</v>
      </c>
      <c r="AM9" s="669"/>
      <c r="AN9" s="669"/>
      <c r="AO9" s="694"/>
      <c r="AP9" s="662" t="s">
        <v>568</v>
      </c>
      <c r="AQ9" s="663"/>
      <c r="AR9" s="663"/>
      <c r="AS9" s="663"/>
      <c r="AT9" s="663"/>
      <c r="AU9" s="663"/>
      <c r="AV9" s="663"/>
      <c r="AW9" s="663"/>
      <c r="AX9" s="663"/>
      <c r="AY9" s="663"/>
      <c r="AZ9" s="663"/>
      <c r="BA9" s="663"/>
      <c r="BB9" s="663"/>
      <c r="BC9" s="663"/>
      <c r="BD9" s="663"/>
      <c r="BE9" s="663"/>
      <c r="BF9" s="664"/>
      <c r="BG9" s="665">
        <v>4290747</v>
      </c>
      <c r="BH9" s="666"/>
      <c r="BI9" s="666"/>
      <c r="BJ9" s="666"/>
      <c r="BK9" s="666"/>
      <c r="BL9" s="666"/>
      <c r="BM9" s="666"/>
      <c r="BN9" s="667"/>
      <c r="BO9" s="692">
        <v>44.9</v>
      </c>
      <c r="BP9" s="692"/>
      <c r="BQ9" s="692"/>
      <c r="BR9" s="692"/>
      <c r="BS9" s="693" t="s">
        <v>128</v>
      </c>
      <c r="BT9" s="693"/>
      <c r="BU9" s="693"/>
      <c r="BV9" s="693"/>
      <c r="BW9" s="693"/>
      <c r="BX9" s="693"/>
      <c r="BY9" s="693"/>
      <c r="BZ9" s="693"/>
      <c r="CA9" s="693"/>
      <c r="CB9" s="751"/>
      <c r="CD9" s="699" t="s">
        <v>239</v>
      </c>
      <c r="CE9" s="700"/>
      <c r="CF9" s="700"/>
      <c r="CG9" s="700"/>
      <c r="CH9" s="700"/>
      <c r="CI9" s="700"/>
      <c r="CJ9" s="700"/>
      <c r="CK9" s="700"/>
      <c r="CL9" s="700"/>
      <c r="CM9" s="700"/>
      <c r="CN9" s="700"/>
      <c r="CO9" s="700"/>
      <c r="CP9" s="700"/>
      <c r="CQ9" s="701"/>
      <c r="CR9" s="665">
        <v>3224080</v>
      </c>
      <c r="CS9" s="666"/>
      <c r="CT9" s="666"/>
      <c r="CU9" s="666"/>
      <c r="CV9" s="666"/>
      <c r="CW9" s="666"/>
      <c r="CX9" s="666"/>
      <c r="CY9" s="667"/>
      <c r="CZ9" s="692">
        <v>10.4</v>
      </c>
      <c r="DA9" s="692"/>
      <c r="DB9" s="692"/>
      <c r="DC9" s="692"/>
      <c r="DD9" s="671">
        <v>9161</v>
      </c>
      <c r="DE9" s="666"/>
      <c r="DF9" s="666"/>
      <c r="DG9" s="666"/>
      <c r="DH9" s="666"/>
      <c r="DI9" s="666"/>
      <c r="DJ9" s="666"/>
      <c r="DK9" s="666"/>
      <c r="DL9" s="666"/>
      <c r="DM9" s="666"/>
      <c r="DN9" s="666"/>
      <c r="DO9" s="666"/>
      <c r="DP9" s="667"/>
      <c r="DQ9" s="671">
        <v>2094352</v>
      </c>
      <c r="DR9" s="666"/>
      <c r="DS9" s="666"/>
      <c r="DT9" s="666"/>
      <c r="DU9" s="666"/>
      <c r="DV9" s="666"/>
      <c r="DW9" s="666"/>
      <c r="DX9" s="666"/>
      <c r="DY9" s="666"/>
      <c r="DZ9" s="666"/>
      <c r="EA9" s="666"/>
      <c r="EB9" s="666"/>
      <c r="EC9" s="709"/>
    </row>
    <row r="10" spans="2:143" ht="11.25" customHeight="1" x14ac:dyDescent="0.15">
      <c r="B10" s="662" t="s">
        <v>569</v>
      </c>
      <c r="C10" s="663"/>
      <c r="D10" s="663"/>
      <c r="E10" s="663"/>
      <c r="F10" s="663"/>
      <c r="G10" s="663"/>
      <c r="H10" s="663"/>
      <c r="I10" s="663"/>
      <c r="J10" s="663"/>
      <c r="K10" s="663"/>
      <c r="L10" s="663"/>
      <c r="M10" s="663"/>
      <c r="N10" s="663"/>
      <c r="O10" s="663"/>
      <c r="P10" s="663"/>
      <c r="Q10" s="664"/>
      <c r="R10" s="665" t="s">
        <v>567</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567</v>
      </c>
      <c r="AM10" s="669"/>
      <c r="AN10" s="669"/>
      <c r="AO10" s="694"/>
      <c r="AP10" s="662" t="s">
        <v>240</v>
      </c>
      <c r="AQ10" s="663"/>
      <c r="AR10" s="663"/>
      <c r="AS10" s="663"/>
      <c r="AT10" s="663"/>
      <c r="AU10" s="663"/>
      <c r="AV10" s="663"/>
      <c r="AW10" s="663"/>
      <c r="AX10" s="663"/>
      <c r="AY10" s="663"/>
      <c r="AZ10" s="663"/>
      <c r="BA10" s="663"/>
      <c r="BB10" s="663"/>
      <c r="BC10" s="663"/>
      <c r="BD10" s="663"/>
      <c r="BE10" s="663"/>
      <c r="BF10" s="664"/>
      <c r="BG10" s="665">
        <v>154533</v>
      </c>
      <c r="BH10" s="666"/>
      <c r="BI10" s="666"/>
      <c r="BJ10" s="666"/>
      <c r="BK10" s="666"/>
      <c r="BL10" s="666"/>
      <c r="BM10" s="666"/>
      <c r="BN10" s="667"/>
      <c r="BO10" s="692">
        <v>1.6</v>
      </c>
      <c r="BP10" s="692"/>
      <c r="BQ10" s="692"/>
      <c r="BR10" s="692"/>
      <c r="BS10" s="693">
        <v>25295</v>
      </c>
      <c r="BT10" s="693"/>
      <c r="BU10" s="693"/>
      <c r="BV10" s="693"/>
      <c r="BW10" s="693"/>
      <c r="BX10" s="693"/>
      <c r="BY10" s="693"/>
      <c r="BZ10" s="693"/>
      <c r="CA10" s="693"/>
      <c r="CB10" s="751"/>
      <c r="CD10" s="699" t="s">
        <v>241</v>
      </c>
      <c r="CE10" s="700"/>
      <c r="CF10" s="700"/>
      <c r="CG10" s="700"/>
      <c r="CH10" s="700"/>
      <c r="CI10" s="700"/>
      <c r="CJ10" s="700"/>
      <c r="CK10" s="700"/>
      <c r="CL10" s="700"/>
      <c r="CM10" s="700"/>
      <c r="CN10" s="700"/>
      <c r="CO10" s="700"/>
      <c r="CP10" s="700"/>
      <c r="CQ10" s="701"/>
      <c r="CR10" s="665">
        <v>16557</v>
      </c>
      <c r="CS10" s="666"/>
      <c r="CT10" s="666"/>
      <c r="CU10" s="666"/>
      <c r="CV10" s="666"/>
      <c r="CW10" s="666"/>
      <c r="CX10" s="666"/>
      <c r="CY10" s="667"/>
      <c r="CZ10" s="692">
        <v>0.1</v>
      </c>
      <c r="DA10" s="692"/>
      <c r="DB10" s="692"/>
      <c r="DC10" s="692"/>
      <c r="DD10" s="671" t="s">
        <v>128</v>
      </c>
      <c r="DE10" s="666"/>
      <c r="DF10" s="666"/>
      <c r="DG10" s="666"/>
      <c r="DH10" s="666"/>
      <c r="DI10" s="666"/>
      <c r="DJ10" s="666"/>
      <c r="DK10" s="666"/>
      <c r="DL10" s="666"/>
      <c r="DM10" s="666"/>
      <c r="DN10" s="666"/>
      <c r="DO10" s="666"/>
      <c r="DP10" s="667"/>
      <c r="DQ10" s="671">
        <v>15689</v>
      </c>
      <c r="DR10" s="666"/>
      <c r="DS10" s="666"/>
      <c r="DT10" s="666"/>
      <c r="DU10" s="666"/>
      <c r="DV10" s="666"/>
      <c r="DW10" s="666"/>
      <c r="DX10" s="666"/>
      <c r="DY10" s="666"/>
      <c r="DZ10" s="666"/>
      <c r="EA10" s="666"/>
      <c r="EB10" s="666"/>
      <c r="EC10" s="709"/>
    </row>
    <row r="11" spans="2:143" ht="11.25" customHeight="1" x14ac:dyDescent="0.15">
      <c r="B11" s="662" t="s">
        <v>242</v>
      </c>
      <c r="C11" s="663"/>
      <c r="D11" s="663"/>
      <c r="E11" s="663"/>
      <c r="F11" s="663"/>
      <c r="G11" s="663"/>
      <c r="H11" s="663"/>
      <c r="I11" s="663"/>
      <c r="J11" s="663"/>
      <c r="K11" s="663"/>
      <c r="L11" s="663"/>
      <c r="M11" s="663"/>
      <c r="N11" s="663"/>
      <c r="O11" s="663"/>
      <c r="P11" s="663"/>
      <c r="Q11" s="664"/>
      <c r="R11" s="665">
        <v>1573995</v>
      </c>
      <c r="S11" s="666"/>
      <c r="T11" s="666"/>
      <c r="U11" s="666"/>
      <c r="V11" s="666"/>
      <c r="W11" s="666"/>
      <c r="X11" s="666"/>
      <c r="Y11" s="667"/>
      <c r="Z11" s="668">
        <v>5</v>
      </c>
      <c r="AA11" s="669"/>
      <c r="AB11" s="669"/>
      <c r="AC11" s="670"/>
      <c r="AD11" s="671">
        <v>1573995</v>
      </c>
      <c r="AE11" s="666"/>
      <c r="AF11" s="666"/>
      <c r="AG11" s="666"/>
      <c r="AH11" s="666"/>
      <c r="AI11" s="666"/>
      <c r="AJ11" s="666"/>
      <c r="AK11" s="667"/>
      <c r="AL11" s="668">
        <v>10.1</v>
      </c>
      <c r="AM11" s="669"/>
      <c r="AN11" s="669"/>
      <c r="AO11" s="694"/>
      <c r="AP11" s="662" t="s">
        <v>243</v>
      </c>
      <c r="AQ11" s="663"/>
      <c r="AR11" s="663"/>
      <c r="AS11" s="663"/>
      <c r="AT11" s="663"/>
      <c r="AU11" s="663"/>
      <c r="AV11" s="663"/>
      <c r="AW11" s="663"/>
      <c r="AX11" s="663"/>
      <c r="AY11" s="663"/>
      <c r="AZ11" s="663"/>
      <c r="BA11" s="663"/>
      <c r="BB11" s="663"/>
      <c r="BC11" s="663"/>
      <c r="BD11" s="663"/>
      <c r="BE11" s="663"/>
      <c r="BF11" s="664"/>
      <c r="BG11" s="665">
        <v>169890</v>
      </c>
      <c r="BH11" s="666"/>
      <c r="BI11" s="666"/>
      <c r="BJ11" s="666"/>
      <c r="BK11" s="666"/>
      <c r="BL11" s="666"/>
      <c r="BM11" s="666"/>
      <c r="BN11" s="667"/>
      <c r="BO11" s="692">
        <v>1.8</v>
      </c>
      <c r="BP11" s="692"/>
      <c r="BQ11" s="692"/>
      <c r="BR11" s="692"/>
      <c r="BS11" s="693">
        <v>46655</v>
      </c>
      <c r="BT11" s="693"/>
      <c r="BU11" s="693"/>
      <c r="BV11" s="693"/>
      <c r="BW11" s="693"/>
      <c r="BX11" s="693"/>
      <c r="BY11" s="693"/>
      <c r="BZ11" s="693"/>
      <c r="CA11" s="693"/>
      <c r="CB11" s="751"/>
      <c r="CD11" s="699" t="s">
        <v>244</v>
      </c>
      <c r="CE11" s="700"/>
      <c r="CF11" s="700"/>
      <c r="CG11" s="700"/>
      <c r="CH11" s="700"/>
      <c r="CI11" s="700"/>
      <c r="CJ11" s="700"/>
      <c r="CK11" s="700"/>
      <c r="CL11" s="700"/>
      <c r="CM11" s="700"/>
      <c r="CN11" s="700"/>
      <c r="CO11" s="700"/>
      <c r="CP11" s="700"/>
      <c r="CQ11" s="701"/>
      <c r="CR11" s="665">
        <v>58236</v>
      </c>
      <c r="CS11" s="666"/>
      <c r="CT11" s="666"/>
      <c r="CU11" s="666"/>
      <c r="CV11" s="666"/>
      <c r="CW11" s="666"/>
      <c r="CX11" s="666"/>
      <c r="CY11" s="667"/>
      <c r="CZ11" s="692">
        <v>0.2</v>
      </c>
      <c r="DA11" s="692"/>
      <c r="DB11" s="692"/>
      <c r="DC11" s="692"/>
      <c r="DD11" s="671">
        <v>12138</v>
      </c>
      <c r="DE11" s="666"/>
      <c r="DF11" s="666"/>
      <c r="DG11" s="666"/>
      <c r="DH11" s="666"/>
      <c r="DI11" s="666"/>
      <c r="DJ11" s="666"/>
      <c r="DK11" s="666"/>
      <c r="DL11" s="666"/>
      <c r="DM11" s="666"/>
      <c r="DN11" s="666"/>
      <c r="DO11" s="666"/>
      <c r="DP11" s="667"/>
      <c r="DQ11" s="671">
        <v>45728</v>
      </c>
      <c r="DR11" s="666"/>
      <c r="DS11" s="666"/>
      <c r="DT11" s="666"/>
      <c r="DU11" s="666"/>
      <c r="DV11" s="666"/>
      <c r="DW11" s="666"/>
      <c r="DX11" s="666"/>
      <c r="DY11" s="666"/>
      <c r="DZ11" s="666"/>
      <c r="EA11" s="666"/>
      <c r="EB11" s="666"/>
      <c r="EC11" s="709"/>
    </row>
    <row r="12" spans="2:143" ht="11.25" customHeight="1" x14ac:dyDescent="0.15">
      <c r="B12" s="662" t="s">
        <v>245</v>
      </c>
      <c r="C12" s="663"/>
      <c r="D12" s="663"/>
      <c r="E12" s="663"/>
      <c r="F12" s="663"/>
      <c r="G12" s="663"/>
      <c r="H12" s="663"/>
      <c r="I12" s="663"/>
      <c r="J12" s="663"/>
      <c r="K12" s="663"/>
      <c r="L12" s="663"/>
      <c r="M12" s="663"/>
      <c r="N12" s="663"/>
      <c r="O12" s="663"/>
      <c r="P12" s="663"/>
      <c r="Q12" s="664"/>
      <c r="R12" s="665">
        <v>73187</v>
      </c>
      <c r="S12" s="666"/>
      <c r="T12" s="666"/>
      <c r="U12" s="666"/>
      <c r="V12" s="666"/>
      <c r="W12" s="666"/>
      <c r="X12" s="666"/>
      <c r="Y12" s="667"/>
      <c r="Z12" s="692">
        <v>0.2</v>
      </c>
      <c r="AA12" s="692"/>
      <c r="AB12" s="692"/>
      <c r="AC12" s="692"/>
      <c r="AD12" s="693">
        <v>73187</v>
      </c>
      <c r="AE12" s="693"/>
      <c r="AF12" s="693"/>
      <c r="AG12" s="693"/>
      <c r="AH12" s="693"/>
      <c r="AI12" s="693"/>
      <c r="AJ12" s="693"/>
      <c r="AK12" s="693"/>
      <c r="AL12" s="668">
        <v>0.5</v>
      </c>
      <c r="AM12" s="669"/>
      <c r="AN12" s="669"/>
      <c r="AO12" s="694"/>
      <c r="AP12" s="662" t="s">
        <v>570</v>
      </c>
      <c r="AQ12" s="663"/>
      <c r="AR12" s="663"/>
      <c r="AS12" s="663"/>
      <c r="AT12" s="663"/>
      <c r="AU12" s="663"/>
      <c r="AV12" s="663"/>
      <c r="AW12" s="663"/>
      <c r="AX12" s="663"/>
      <c r="AY12" s="663"/>
      <c r="AZ12" s="663"/>
      <c r="BA12" s="663"/>
      <c r="BB12" s="663"/>
      <c r="BC12" s="663"/>
      <c r="BD12" s="663"/>
      <c r="BE12" s="663"/>
      <c r="BF12" s="664"/>
      <c r="BG12" s="665">
        <v>3559121</v>
      </c>
      <c r="BH12" s="666"/>
      <c r="BI12" s="666"/>
      <c r="BJ12" s="666"/>
      <c r="BK12" s="666"/>
      <c r="BL12" s="666"/>
      <c r="BM12" s="666"/>
      <c r="BN12" s="667"/>
      <c r="BO12" s="692">
        <v>37.200000000000003</v>
      </c>
      <c r="BP12" s="692"/>
      <c r="BQ12" s="692"/>
      <c r="BR12" s="692"/>
      <c r="BS12" s="693" t="s">
        <v>128</v>
      </c>
      <c r="BT12" s="693"/>
      <c r="BU12" s="693"/>
      <c r="BV12" s="693"/>
      <c r="BW12" s="693"/>
      <c r="BX12" s="693"/>
      <c r="BY12" s="693"/>
      <c r="BZ12" s="693"/>
      <c r="CA12" s="693"/>
      <c r="CB12" s="751"/>
      <c r="CD12" s="699" t="s">
        <v>246</v>
      </c>
      <c r="CE12" s="700"/>
      <c r="CF12" s="700"/>
      <c r="CG12" s="700"/>
      <c r="CH12" s="700"/>
      <c r="CI12" s="700"/>
      <c r="CJ12" s="700"/>
      <c r="CK12" s="700"/>
      <c r="CL12" s="700"/>
      <c r="CM12" s="700"/>
      <c r="CN12" s="700"/>
      <c r="CO12" s="700"/>
      <c r="CP12" s="700"/>
      <c r="CQ12" s="701"/>
      <c r="CR12" s="665">
        <v>95271</v>
      </c>
      <c r="CS12" s="666"/>
      <c r="CT12" s="666"/>
      <c r="CU12" s="666"/>
      <c r="CV12" s="666"/>
      <c r="CW12" s="666"/>
      <c r="CX12" s="666"/>
      <c r="CY12" s="667"/>
      <c r="CZ12" s="692">
        <v>0.3</v>
      </c>
      <c r="DA12" s="692"/>
      <c r="DB12" s="692"/>
      <c r="DC12" s="692"/>
      <c r="DD12" s="671" t="s">
        <v>128</v>
      </c>
      <c r="DE12" s="666"/>
      <c r="DF12" s="666"/>
      <c r="DG12" s="666"/>
      <c r="DH12" s="666"/>
      <c r="DI12" s="666"/>
      <c r="DJ12" s="666"/>
      <c r="DK12" s="666"/>
      <c r="DL12" s="666"/>
      <c r="DM12" s="666"/>
      <c r="DN12" s="666"/>
      <c r="DO12" s="666"/>
      <c r="DP12" s="667"/>
      <c r="DQ12" s="671">
        <v>80737</v>
      </c>
      <c r="DR12" s="666"/>
      <c r="DS12" s="666"/>
      <c r="DT12" s="666"/>
      <c r="DU12" s="666"/>
      <c r="DV12" s="666"/>
      <c r="DW12" s="666"/>
      <c r="DX12" s="666"/>
      <c r="DY12" s="666"/>
      <c r="DZ12" s="666"/>
      <c r="EA12" s="666"/>
      <c r="EB12" s="666"/>
      <c r="EC12" s="709"/>
    </row>
    <row r="13" spans="2:143" ht="11.25" customHeight="1" x14ac:dyDescent="0.15">
      <c r="B13" s="662" t="s">
        <v>247</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567</v>
      </c>
      <c r="AA13" s="692"/>
      <c r="AB13" s="692"/>
      <c r="AC13" s="692"/>
      <c r="AD13" s="693" t="s">
        <v>128</v>
      </c>
      <c r="AE13" s="693"/>
      <c r="AF13" s="693"/>
      <c r="AG13" s="693"/>
      <c r="AH13" s="693"/>
      <c r="AI13" s="693"/>
      <c r="AJ13" s="693"/>
      <c r="AK13" s="693"/>
      <c r="AL13" s="668" t="s">
        <v>128</v>
      </c>
      <c r="AM13" s="669"/>
      <c r="AN13" s="669"/>
      <c r="AO13" s="694"/>
      <c r="AP13" s="662" t="s">
        <v>571</v>
      </c>
      <c r="AQ13" s="663"/>
      <c r="AR13" s="663"/>
      <c r="AS13" s="663"/>
      <c r="AT13" s="663"/>
      <c r="AU13" s="663"/>
      <c r="AV13" s="663"/>
      <c r="AW13" s="663"/>
      <c r="AX13" s="663"/>
      <c r="AY13" s="663"/>
      <c r="AZ13" s="663"/>
      <c r="BA13" s="663"/>
      <c r="BB13" s="663"/>
      <c r="BC13" s="663"/>
      <c r="BD13" s="663"/>
      <c r="BE13" s="663"/>
      <c r="BF13" s="664"/>
      <c r="BG13" s="665">
        <v>3507849</v>
      </c>
      <c r="BH13" s="666"/>
      <c r="BI13" s="666"/>
      <c r="BJ13" s="666"/>
      <c r="BK13" s="666"/>
      <c r="BL13" s="666"/>
      <c r="BM13" s="666"/>
      <c r="BN13" s="667"/>
      <c r="BO13" s="692">
        <v>36.700000000000003</v>
      </c>
      <c r="BP13" s="692"/>
      <c r="BQ13" s="692"/>
      <c r="BR13" s="692"/>
      <c r="BS13" s="693" t="s">
        <v>128</v>
      </c>
      <c r="BT13" s="693"/>
      <c r="BU13" s="693"/>
      <c r="BV13" s="693"/>
      <c r="BW13" s="693"/>
      <c r="BX13" s="693"/>
      <c r="BY13" s="693"/>
      <c r="BZ13" s="693"/>
      <c r="CA13" s="693"/>
      <c r="CB13" s="751"/>
      <c r="CD13" s="699" t="s">
        <v>248</v>
      </c>
      <c r="CE13" s="700"/>
      <c r="CF13" s="700"/>
      <c r="CG13" s="700"/>
      <c r="CH13" s="700"/>
      <c r="CI13" s="700"/>
      <c r="CJ13" s="700"/>
      <c r="CK13" s="700"/>
      <c r="CL13" s="700"/>
      <c r="CM13" s="700"/>
      <c r="CN13" s="700"/>
      <c r="CO13" s="700"/>
      <c r="CP13" s="700"/>
      <c r="CQ13" s="701"/>
      <c r="CR13" s="665">
        <v>3661444</v>
      </c>
      <c r="CS13" s="666"/>
      <c r="CT13" s="666"/>
      <c r="CU13" s="666"/>
      <c r="CV13" s="666"/>
      <c r="CW13" s="666"/>
      <c r="CX13" s="666"/>
      <c r="CY13" s="667"/>
      <c r="CZ13" s="692">
        <v>11.8</v>
      </c>
      <c r="DA13" s="692"/>
      <c r="DB13" s="692"/>
      <c r="DC13" s="692"/>
      <c r="DD13" s="671">
        <v>2727377</v>
      </c>
      <c r="DE13" s="666"/>
      <c r="DF13" s="666"/>
      <c r="DG13" s="666"/>
      <c r="DH13" s="666"/>
      <c r="DI13" s="666"/>
      <c r="DJ13" s="666"/>
      <c r="DK13" s="666"/>
      <c r="DL13" s="666"/>
      <c r="DM13" s="666"/>
      <c r="DN13" s="666"/>
      <c r="DO13" s="666"/>
      <c r="DP13" s="667"/>
      <c r="DQ13" s="671">
        <v>1112706</v>
      </c>
      <c r="DR13" s="666"/>
      <c r="DS13" s="666"/>
      <c r="DT13" s="666"/>
      <c r="DU13" s="666"/>
      <c r="DV13" s="666"/>
      <c r="DW13" s="666"/>
      <c r="DX13" s="666"/>
      <c r="DY13" s="666"/>
      <c r="DZ13" s="666"/>
      <c r="EA13" s="666"/>
      <c r="EB13" s="666"/>
      <c r="EC13" s="709"/>
    </row>
    <row r="14" spans="2:143" ht="11.25" customHeight="1" x14ac:dyDescent="0.15">
      <c r="B14" s="662" t="s">
        <v>249</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567</v>
      </c>
      <c r="AA14" s="692"/>
      <c r="AB14" s="692"/>
      <c r="AC14" s="692"/>
      <c r="AD14" s="693" t="s">
        <v>128</v>
      </c>
      <c r="AE14" s="693"/>
      <c r="AF14" s="693"/>
      <c r="AG14" s="693"/>
      <c r="AH14" s="693"/>
      <c r="AI14" s="693"/>
      <c r="AJ14" s="693"/>
      <c r="AK14" s="693"/>
      <c r="AL14" s="668" t="s">
        <v>128</v>
      </c>
      <c r="AM14" s="669"/>
      <c r="AN14" s="669"/>
      <c r="AO14" s="694"/>
      <c r="AP14" s="662" t="s">
        <v>572</v>
      </c>
      <c r="AQ14" s="663"/>
      <c r="AR14" s="663"/>
      <c r="AS14" s="663"/>
      <c r="AT14" s="663"/>
      <c r="AU14" s="663"/>
      <c r="AV14" s="663"/>
      <c r="AW14" s="663"/>
      <c r="AX14" s="663"/>
      <c r="AY14" s="663"/>
      <c r="AZ14" s="663"/>
      <c r="BA14" s="663"/>
      <c r="BB14" s="663"/>
      <c r="BC14" s="663"/>
      <c r="BD14" s="663"/>
      <c r="BE14" s="663"/>
      <c r="BF14" s="664"/>
      <c r="BG14" s="665">
        <v>136207</v>
      </c>
      <c r="BH14" s="666"/>
      <c r="BI14" s="666"/>
      <c r="BJ14" s="666"/>
      <c r="BK14" s="666"/>
      <c r="BL14" s="666"/>
      <c r="BM14" s="666"/>
      <c r="BN14" s="667"/>
      <c r="BO14" s="692">
        <v>1.4</v>
      </c>
      <c r="BP14" s="692"/>
      <c r="BQ14" s="692"/>
      <c r="BR14" s="692"/>
      <c r="BS14" s="693" t="s">
        <v>567</v>
      </c>
      <c r="BT14" s="693"/>
      <c r="BU14" s="693"/>
      <c r="BV14" s="693"/>
      <c r="BW14" s="693"/>
      <c r="BX14" s="693"/>
      <c r="BY14" s="693"/>
      <c r="BZ14" s="693"/>
      <c r="CA14" s="693"/>
      <c r="CB14" s="751"/>
      <c r="CD14" s="699" t="s">
        <v>250</v>
      </c>
      <c r="CE14" s="700"/>
      <c r="CF14" s="700"/>
      <c r="CG14" s="700"/>
      <c r="CH14" s="700"/>
      <c r="CI14" s="700"/>
      <c r="CJ14" s="700"/>
      <c r="CK14" s="700"/>
      <c r="CL14" s="700"/>
      <c r="CM14" s="700"/>
      <c r="CN14" s="700"/>
      <c r="CO14" s="700"/>
      <c r="CP14" s="700"/>
      <c r="CQ14" s="701"/>
      <c r="CR14" s="665">
        <v>855198</v>
      </c>
      <c r="CS14" s="666"/>
      <c r="CT14" s="666"/>
      <c r="CU14" s="666"/>
      <c r="CV14" s="666"/>
      <c r="CW14" s="666"/>
      <c r="CX14" s="666"/>
      <c r="CY14" s="667"/>
      <c r="CZ14" s="692">
        <v>2.8</v>
      </c>
      <c r="DA14" s="692"/>
      <c r="DB14" s="692"/>
      <c r="DC14" s="692"/>
      <c r="DD14" s="671">
        <v>24407</v>
      </c>
      <c r="DE14" s="666"/>
      <c r="DF14" s="666"/>
      <c r="DG14" s="666"/>
      <c r="DH14" s="666"/>
      <c r="DI14" s="666"/>
      <c r="DJ14" s="666"/>
      <c r="DK14" s="666"/>
      <c r="DL14" s="666"/>
      <c r="DM14" s="666"/>
      <c r="DN14" s="666"/>
      <c r="DO14" s="666"/>
      <c r="DP14" s="667"/>
      <c r="DQ14" s="671">
        <v>844571</v>
      </c>
      <c r="DR14" s="666"/>
      <c r="DS14" s="666"/>
      <c r="DT14" s="666"/>
      <c r="DU14" s="666"/>
      <c r="DV14" s="666"/>
      <c r="DW14" s="666"/>
      <c r="DX14" s="666"/>
      <c r="DY14" s="666"/>
      <c r="DZ14" s="666"/>
      <c r="EA14" s="666"/>
      <c r="EB14" s="666"/>
      <c r="EC14" s="709"/>
    </row>
    <row r="15" spans="2:143" ht="11.25" customHeight="1" x14ac:dyDescent="0.15">
      <c r="B15" s="662" t="s">
        <v>251</v>
      </c>
      <c r="C15" s="663"/>
      <c r="D15" s="663"/>
      <c r="E15" s="663"/>
      <c r="F15" s="663"/>
      <c r="G15" s="663"/>
      <c r="H15" s="663"/>
      <c r="I15" s="663"/>
      <c r="J15" s="663"/>
      <c r="K15" s="663"/>
      <c r="L15" s="663"/>
      <c r="M15" s="663"/>
      <c r="N15" s="663"/>
      <c r="O15" s="663"/>
      <c r="P15" s="663"/>
      <c r="Q15" s="664"/>
      <c r="R15" s="665" t="s">
        <v>567</v>
      </c>
      <c r="S15" s="666"/>
      <c r="T15" s="666"/>
      <c r="U15" s="666"/>
      <c r="V15" s="666"/>
      <c r="W15" s="666"/>
      <c r="X15" s="666"/>
      <c r="Y15" s="667"/>
      <c r="Z15" s="692" t="s">
        <v>128</v>
      </c>
      <c r="AA15" s="692"/>
      <c r="AB15" s="692"/>
      <c r="AC15" s="692"/>
      <c r="AD15" s="693" t="s">
        <v>567</v>
      </c>
      <c r="AE15" s="693"/>
      <c r="AF15" s="693"/>
      <c r="AG15" s="693"/>
      <c r="AH15" s="693"/>
      <c r="AI15" s="693"/>
      <c r="AJ15" s="693"/>
      <c r="AK15" s="693"/>
      <c r="AL15" s="668" t="s">
        <v>128</v>
      </c>
      <c r="AM15" s="669"/>
      <c r="AN15" s="669"/>
      <c r="AO15" s="694"/>
      <c r="AP15" s="662" t="s">
        <v>573</v>
      </c>
      <c r="AQ15" s="663"/>
      <c r="AR15" s="663"/>
      <c r="AS15" s="663"/>
      <c r="AT15" s="663"/>
      <c r="AU15" s="663"/>
      <c r="AV15" s="663"/>
      <c r="AW15" s="663"/>
      <c r="AX15" s="663"/>
      <c r="AY15" s="663"/>
      <c r="AZ15" s="663"/>
      <c r="BA15" s="663"/>
      <c r="BB15" s="663"/>
      <c r="BC15" s="663"/>
      <c r="BD15" s="663"/>
      <c r="BE15" s="663"/>
      <c r="BF15" s="664"/>
      <c r="BG15" s="665">
        <v>364657</v>
      </c>
      <c r="BH15" s="666"/>
      <c r="BI15" s="666"/>
      <c r="BJ15" s="666"/>
      <c r="BK15" s="666"/>
      <c r="BL15" s="666"/>
      <c r="BM15" s="666"/>
      <c r="BN15" s="667"/>
      <c r="BO15" s="692">
        <v>3.8</v>
      </c>
      <c r="BP15" s="692"/>
      <c r="BQ15" s="692"/>
      <c r="BR15" s="692"/>
      <c r="BS15" s="693" t="s">
        <v>567</v>
      </c>
      <c r="BT15" s="693"/>
      <c r="BU15" s="693"/>
      <c r="BV15" s="693"/>
      <c r="BW15" s="693"/>
      <c r="BX15" s="693"/>
      <c r="BY15" s="693"/>
      <c r="BZ15" s="693"/>
      <c r="CA15" s="693"/>
      <c r="CB15" s="751"/>
      <c r="CD15" s="699" t="s">
        <v>252</v>
      </c>
      <c r="CE15" s="700"/>
      <c r="CF15" s="700"/>
      <c r="CG15" s="700"/>
      <c r="CH15" s="700"/>
      <c r="CI15" s="700"/>
      <c r="CJ15" s="700"/>
      <c r="CK15" s="700"/>
      <c r="CL15" s="700"/>
      <c r="CM15" s="700"/>
      <c r="CN15" s="700"/>
      <c r="CO15" s="700"/>
      <c r="CP15" s="700"/>
      <c r="CQ15" s="701"/>
      <c r="CR15" s="665">
        <v>3420318</v>
      </c>
      <c r="CS15" s="666"/>
      <c r="CT15" s="666"/>
      <c r="CU15" s="666"/>
      <c r="CV15" s="666"/>
      <c r="CW15" s="666"/>
      <c r="CX15" s="666"/>
      <c r="CY15" s="667"/>
      <c r="CZ15" s="692">
        <v>11</v>
      </c>
      <c r="DA15" s="692"/>
      <c r="DB15" s="692"/>
      <c r="DC15" s="692"/>
      <c r="DD15" s="671">
        <v>322696</v>
      </c>
      <c r="DE15" s="666"/>
      <c r="DF15" s="666"/>
      <c r="DG15" s="666"/>
      <c r="DH15" s="666"/>
      <c r="DI15" s="666"/>
      <c r="DJ15" s="666"/>
      <c r="DK15" s="666"/>
      <c r="DL15" s="666"/>
      <c r="DM15" s="666"/>
      <c r="DN15" s="666"/>
      <c r="DO15" s="666"/>
      <c r="DP15" s="667"/>
      <c r="DQ15" s="671">
        <v>2391371</v>
      </c>
      <c r="DR15" s="666"/>
      <c r="DS15" s="666"/>
      <c r="DT15" s="666"/>
      <c r="DU15" s="666"/>
      <c r="DV15" s="666"/>
      <c r="DW15" s="666"/>
      <c r="DX15" s="666"/>
      <c r="DY15" s="666"/>
      <c r="DZ15" s="666"/>
      <c r="EA15" s="666"/>
      <c r="EB15" s="666"/>
      <c r="EC15" s="709"/>
    </row>
    <row r="16" spans="2:143" ht="11.25" customHeight="1" x14ac:dyDescent="0.15">
      <c r="B16" s="662" t="s">
        <v>253</v>
      </c>
      <c r="C16" s="663"/>
      <c r="D16" s="663"/>
      <c r="E16" s="663"/>
      <c r="F16" s="663"/>
      <c r="G16" s="663"/>
      <c r="H16" s="663"/>
      <c r="I16" s="663"/>
      <c r="J16" s="663"/>
      <c r="K16" s="663"/>
      <c r="L16" s="663"/>
      <c r="M16" s="663"/>
      <c r="N16" s="663"/>
      <c r="O16" s="663"/>
      <c r="P16" s="663"/>
      <c r="Q16" s="664"/>
      <c r="R16" s="665">
        <v>26755</v>
      </c>
      <c r="S16" s="666"/>
      <c r="T16" s="666"/>
      <c r="U16" s="666"/>
      <c r="V16" s="666"/>
      <c r="W16" s="666"/>
      <c r="X16" s="666"/>
      <c r="Y16" s="667"/>
      <c r="Z16" s="692">
        <v>0.1</v>
      </c>
      <c r="AA16" s="692"/>
      <c r="AB16" s="692"/>
      <c r="AC16" s="692"/>
      <c r="AD16" s="693">
        <v>26755</v>
      </c>
      <c r="AE16" s="693"/>
      <c r="AF16" s="693"/>
      <c r="AG16" s="693"/>
      <c r="AH16" s="693"/>
      <c r="AI16" s="693"/>
      <c r="AJ16" s="693"/>
      <c r="AK16" s="693"/>
      <c r="AL16" s="668">
        <v>0.2</v>
      </c>
      <c r="AM16" s="669"/>
      <c r="AN16" s="669"/>
      <c r="AO16" s="694"/>
      <c r="AP16" s="662" t="s">
        <v>574</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699" t="s">
        <v>254</v>
      </c>
      <c r="CE16" s="700"/>
      <c r="CF16" s="700"/>
      <c r="CG16" s="700"/>
      <c r="CH16" s="700"/>
      <c r="CI16" s="700"/>
      <c r="CJ16" s="700"/>
      <c r="CK16" s="700"/>
      <c r="CL16" s="700"/>
      <c r="CM16" s="700"/>
      <c r="CN16" s="700"/>
      <c r="CO16" s="700"/>
      <c r="CP16" s="700"/>
      <c r="CQ16" s="701"/>
      <c r="CR16" s="665">
        <v>35639</v>
      </c>
      <c r="CS16" s="666"/>
      <c r="CT16" s="666"/>
      <c r="CU16" s="666"/>
      <c r="CV16" s="666"/>
      <c r="CW16" s="666"/>
      <c r="CX16" s="666"/>
      <c r="CY16" s="667"/>
      <c r="CZ16" s="692">
        <v>0.1</v>
      </c>
      <c r="DA16" s="692"/>
      <c r="DB16" s="692"/>
      <c r="DC16" s="692"/>
      <c r="DD16" s="671" t="s">
        <v>567</v>
      </c>
      <c r="DE16" s="666"/>
      <c r="DF16" s="666"/>
      <c r="DG16" s="666"/>
      <c r="DH16" s="666"/>
      <c r="DI16" s="666"/>
      <c r="DJ16" s="666"/>
      <c r="DK16" s="666"/>
      <c r="DL16" s="666"/>
      <c r="DM16" s="666"/>
      <c r="DN16" s="666"/>
      <c r="DO16" s="666"/>
      <c r="DP16" s="667"/>
      <c r="DQ16" s="671">
        <v>28939</v>
      </c>
      <c r="DR16" s="666"/>
      <c r="DS16" s="666"/>
      <c r="DT16" s="666"/>
      <c r="DU16" s="666"/>
      <c r="DV16" s="666"/>
      <c r="DW16" s="666"/>
      <c r="DX16" s="666"/>
      <c r="DY16" s="666"/>
      <c r="DZ16" s="666"/>
      <c r="EA16" s="666"/>
      <c r="EB16" s="666"/>
      <c r="EC16" s="709"/>
    </row>
    <row r="17" spans="2:133" ht="11.25" customHeight="1" x14ac:dyDescent="0.15">
      <c r="B17" s="662" t="s">
        <v>575</v>
      </c>
      <c r="C17" s="663"/>
      <c r="D17" s="663"/>
      <c r="E17" s="663"/>
      <c r="F17" s="663"/>
      <c r="G17" s="663"/>
      <c r="H17" s="663"/>
      <c r="I17" s="663"/>
      <c r="J17" s="663"/>
      <c r="K17" s="663"/>
      <c r="L17" s="663"/>
      <c r="M17" s="663"/>
      <c r="N17" s="663"/>
      <c r="O17" s="663"/>
      <c r="P17" s="663"/>
      <c r="Q17" s="664"/>
      <c r="R17" s="665">
        <v>60148</v>
      </c>
      <c r="S17" s="666"/>
      <c r="T17" s="666"/>
      <c r="U17" s="666"/>
      <c r="V17" s="666"/>
      <c r="W17" s="666"/>
      <c r="X17" s="666"/>
      <c r="Y17" s="667"/>
      <c r="Z17" s="692">
        <v>0.2</v>
      </c>
      <c r="AA17" s="692"/>
      <c r="AB17" s="692"/>
      <c r="AC17" s="692"/>
      <c r="AD17" s="693">
        <v>60148</v>
      </c>
      <c r="AE17" s="693"/>
      <c r="AF17" s="693"/>
      <c r="AG17" s="693"/>
      <c r="AH17" s="693"/>
      <c r="AI17" s="693"/>
      <c r="AJ17" s="693"/>
      <c r="AK17" s="693"/>
      <c r="AL17" s="668">
        <v>0.4</v>
      </c>
      <c r="AM17" s="669"/>
      <c r="AN17" s="669"/>
      <c r="AO17" s="694"/>
      <c r="AP17" s="662" t="s">
        <v>576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699" t="s">
        <v>255</v>
      </c>
      <c r="CE17" s="700"/>
      <c r="CF17" s="700"/>
      <c r="CG17" s="700"/>
      <c r="CH17" s="700"/>
      <c r="CI17" s="700"/>
      <c r="CJ17" s="700"/>
      <c r="CK17" s="700"/>
      <c r="CL17" s="700"/>
      <c r="CM17" s="700"/>
      <c r="CN17" s="700"/>
      <c r="CO17" s="700"/>
      <c r="CP17" s="700"/>
      <c r="CQ17" s="701"/>
      <c r="CR17" s="665">
        <v>3016663</v>
      </c>
      <c r="CS17" s="666"/>
      <c r="CT17" s="666"/>
      <c r="CU17" s="666"/>
      <c r="CV17" s="666"/>
      <c r="CW17" s="666"/>
      <c r="CX17" s="666"/>
      <c r="CY17" s="667"/>
      <c r="CZ17" s="692">
        <v>9.6999999999999993</v>
      </c>
      <c r="DA17" s="692"/>
      <c r="DB17" s="692"/>
      <c r="DC17" s="692"/>
      <c r="DD17" s="671" t="s">
        <v>128</v>
      </c>
      <c r="DE17" s="666"/>
      <c r="DF17" s="666"/>
      <c r="DG17" s="666"/>
      <c r="DH17" s="666"/>
      <c r="DI17" s="666"/>
      <c r="DJ17" s="666"/>
      <c r="DK17" s="666"/>
      <c r="DL17" s="666"/>
      <c r="DM17" s="666"/>
      <c r="DN17" s="666"/>
      <c r="DO17" s="666"/>
      <c r="DP17" s="667"/>
      <c r="DQ17" s="671">
        <v>3016663</v>
      </c>
      <c r="DR17" s="666"/>
      <c r="DS17" s="666"/>
      <c r="DT17" s="666"/>
      <c r="DU17" s="666"/>
      <c r="DV17" s="666"/>
      <c r="DW17" s="666"/>
      <c r="DX17" s="666"/>
      <c r="DY17" s="666"/>
      <c r="DZ17" s="666"/>
      <c r="EA17" s="666"/>
      <c r="EB17" s="666"/>
      <c r="EC17" s="709"/>
    </row>
    <row r="18" spans="2:133" ht="11.25" customHeight="1" x14ac:dyDescent="0.15">
      <c r="B18" s="662" t="s">
        <v>256</v>
      </c>
      <c r="C18" s="663"/>
      <c r="D18" s="663"/>
      <c r="E18" s="663"/>
      <c r="F18" s="663"/>
      <c r="G18" s="663"/>
      <c r="H18" s="663"/>
      <c r="I18" s="663"/>
      <c r="J18" s="663"/>
      <c r="K18" s="663"/>
      <c r="L18" s="663"/>
      <c r="M18" s="663"/>
      <c r="N18" s="663"/>
      <c r="O18" s="663"/>
      <c r="P18" s="663"/>
      <c r="Q18" s="664"/>
      <c r="R18" s="665">
        <v>213752</v>
      </c>
      <c r="S18" s="666"/>
      <c r="T18" s="666"/>
      <c r="U18" s="666"/>
      <c r="V18" s="666"/>
      <c r="W18" s="666"/>
      <c r="X18" s="666"/>
      <c r="Y18" s="667"/>
      <c r="Z18" s="692">
        <v>0.7</v>
      </c>
      <c r="AA18" s="692"/>
      <c r="AB18" s="692"/>
      <c r="AC18" s="692"/>
      <c r="AD18" s="693">
        <v>200337</v>
      </c>
      <c r="AE18" s="693"/>
      <c r="AF18" s="693"/>
      <c r="AG18" s="693"/>
      <c r="AH18" s="693"/>
      <c r="AI18" s="693"/>
      <c r="AJ18" s="693"/>
      <c r="AK18" s="693"/>
      <c r="AL18" s="668">
        <v>1.2999999523162842</v>
      </c>
      <c r="AM18" s="669"/>
      <c r="AN18" s="669"/>
      <c r="AO18" s="694"/>
      <c r="AP18" s="662" t="s">
        <v>257</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699" t="s">
        <v>258</v>
      </c>
      <c r="CE18" s="700"/>
      <c r="CF18" s="700"/>
      <c r="CG18" s="700"/>
      <c r="CH18" s="700"/>
      <c r="CI18" s="700"/>
      <c r="CJ18" s="700"/>
      <c r="CK18" s="700"/>
      <c r="CL18" s="700"/>
      <c r="CM18" s="700"/>
      <c r="CN18" s="700"/>
      <c r="CO18" s="700"/>
      <c r="CP18" s="700"/>
      <c r="CQ18" s="701"/>
      <c r="CR18" s="665" t="s">
        <v>128</v>
      </c>
      <c r="CS18" s="666"/>
      <c r="CT18" s="666"/>
      <c r="CU18" s="666"/>
      <c r="CV18" s="666"/>
      <c r="CW18" s="666"/>
      <c r="CX18" s="666"/>
      <c r="CY18" s="667"/>
      <c r="CZ18" s="692" t="s">
        <v>567</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9"/>
    </row>
    <row r="19" spans="2:133" ht="11.25" customHeight="1" x14ac:dyDescent="0.15">
      <c r="B19" s="662" t="s">
        <v>577</v>
      </c>
      <c r="C19" s="663"/>
      <c r="D19" s="663"/>
      <c r="E19" s="663"/>
      <c r="F19" s="663"/>
      <c r="G19" s="663"/>
      <c r="H19" s="663"/>
      <c r="I19" s="663"/>
      <c r="J19" s="663"/>
      <c r="K19" s="663"/>
      <c r="L19" s="663"/>
      <c r="M19" s="663"/>
      <c r="N19" s="663"/>
      <c r="O19" s="663"/>
      <c r="P19" s="663"/>
      <c r="Q19" s="664"/>
      <c r="R19" s="665">
        <v>88057</v>
      </c>
      <c r="S19" s="666"/>
      <c r="T19" s="666"/>
      <c r="U19" s="666"/>
      <c r="V19" s="666"/>
      <c r="W19" s="666"/>
      <c r="X19" s="666"/>
      <c r="Y19" s="667"/>
      <c r="Z19" s="692">
        <v>0.3</v>
      </c>
      <c r="AA19" s="692"/>
      <c r="AB19" s="692"/>
      <c r="AC19" s="692"/>
      <c r="AD19" s="693">
        <v>88057</v>
      </c>
      <c r="AE19" s="693"/>
      <c r="AF19" s="693"/>
      <c r="AG19" s="693"/>
      <c r="AH19" s="693"/>
      <c r="AI19" s="693"/>
      <c r="AJ19" s="693"/>
      <c r="AK19" s="693"/>
      <c r="AL19" s="668">
        <v>0.6</v>
      </c>
      <c r="AM19" s="669"/>
      <c r="AN19" s="669"/>
      <c r="AO19" s="694"/>
      <c r="AP19" s="662" t="s">
        <v>259</v>
      </c>
      <c r="AQ19" s="663"/>
      <c r="AR19" s="663"/>
      <c r="AS19" s="663"/>
      <c r="AT19" s="663"/>
      <c r="AU19" s="663"/>
      <c r="AV19" s="663"/>
      <c r="AW19" s="663"/>
      <c r="AX19" s="663"/>
      <c r="AY19" s="663"/>
      <c r="AZ19" s="663"/>
      <c r="BA19" s="663"/>
      <c r="BB19" s="663"/>
      <c r="BC19" s="663"/>
      <c r="BD19" s="663"/>
      <c r="BE19" s="663"/>
      <c r="BF19" s="664"/>
      <c r="BG19" s="665">
        <v>748261</v>
      </c>
      <c r="BH19" s="666"/>
      <c r="BI19" s="666"/>
      <c r="BJ19" s="666"/>
      <c r="BK19" s="666"/>
      <c r="BL19" s="666"/>
      <c r="BM19" s="666"/>
      <c r="BN19" s="667"/>
      <c r="BO19" s="692">
        <v>7.8</v>
      </c>
      <c r="BP19" s="692"/>
      <c r="BQ19" s="692"/>
      <c r="BR19" s="692"/>
      <c r="BS19" s="693" t="s">
        <v>128</v>
      </c>
      <c r="BT19" s="693"/>
      <c r="BU19" s="693"/>
      <c r="BV19" s="693"/>
      <c r="BW19" s="693"/>
      <c r="BX19" s="693"/>
      <c r="BY19" s="693"/>
      <c r="BZ19" s="693"/>
      <c r="CA19" s="693"/>
      <c r="CB19" s="751"/>
      <c r="CD19" s="699" t="s">
        <v>260</v>
      </c>
      <c r="CE19" s="700"/>
      <c r="CF19" s="700"/>
      <c r="CG19" s="700"/>
      <c r="CH19" s="700"/>
      <c r="CI19" s="700"/>
      <c r="CJ19" s="700"/>
      <c r="CK19" s="700"/>
      <c r="CL19" s="700"/>
      <c r="CM19" s="700"/>
      <c r="CN19" s="700"/>
      <c r="CO19" s="700"/>
      <c r="CP19" s="700"/>
      <c r="CQ19" s="701"/>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9"/>
    </row>
    <row r="20" spans="2:133" ht="11.25" customHeight="1" x14ac:dyDescent="0.15">
      <c r="B20" s="662" t="s">
        <v>261</v>
      </c>
      <c r="C20" s="663"/>
      <c r="D20" s="663"/>
      <c r="E20" s="663"/>
      <c r="F20" s="663"/>
      <c r="G20" s="663"/>
      <c r="H20" s="663"/>
      <c r="I20" s="663"/>
      <c r="J20" s="663"/>
      <c r="K20" s="663"/>
      <c r="L20" s="663"/>
      <c r="M20" s="663"/>
      <c r="N20" s="663"/>
      <c r="O20" s="663"/>
      <c r="P20" s="663"/>
      <c r="Q20" s="664"/>
      <c r="R20" s="665">
        <v>7900</v>
      </c>
      <c r="S20" s="666"/>
      <c r="T20" s="666"/>
      <c r="U20" s="666"/>
      <c r="V20" s="666"/>
      <c r="W20" s="666"/>
      <c r="X20" s="666"/>
      <c r="Y20" s="667"/>
      <c r="Z20" s="692">
        <v>0</v>
      </c>
      <c r="AA20" s="692"/>
      <c r="AB20" s="692"/>
      <c r="AC20" s="692"/>
      <c r="AD20" s="693">
        <v>7900</v>
      </c>
      <c r="AE20" s="693"/>
      <c r="AF20" s="693"/>
      <c r="AG20" s="693"/>
      <c r="AH20" s="693"/>
      <c r="AI20" s="693"/>
      <c r="AJ20" s="693"/>
      <c r="AK20" s="693"/>
      <c r="AL20" s="668">
        <v>0.1</v>
      </c>
      <c r="AM20" s="669"/>
      <c r="AN20" s="669"/>
      <c r="AO20" s="694"/>
      <c r="AP20" s="662" t="s">
        <v>262</v>
      </c>
      <c r="AQ20" s="663"/>
      <c r="AR20" s="663"/>
      <c r="AS20" s="663"/>
      <c r="AT20" s="663"/>
      <c r="AU20" s="663"/>
      <c r="AV20" s="663"/>
      <c r="AW20" s="663"/>
      <c r="AX20" s="663"/>
      <c r="AY20" s="663"/>
      <c r="AZ20" s="663"/>
      <c r="BA20" s="663"/>
      <c r="BB20" s="663"/>
      <c r="BC20" s="663"/>
      <c r="BD20" s="663"/>
      <c r="BE20" s="663"/>
      <c r="BF20" s="664"/>
      <c r="BG20" s="665">
        <v>748261</v>
      </c>
      <c r="BH20" s="666"/>
      <c r="BI20" s="666"/>
      <c r="BJ20" s="666"/>
      <c r="BK20" s="666"/>
      <c r="BL20" s="666"/>
      <c r="BM20" s="666"/>
      <c r="BN20" s="667"/>
      <c r="BO20" s="692">
        <v>7.8</v>
      </c>
      <c r="BP20" s="692"/>
      <c r="BQ20" s="692"/>
      <c r="BR20" s="692"/>
      <c r="BS20" s="693" t="s">
        <v>128</v>
      </c>
      <c r="BT20" s="693"/>
      <c r="BU20" s="693"/>
      <c r="BV20" s="693"/>
      <c r="BW20" s="693"/>
      <c r="BX20" s="693"/>
      <c r="BY20" s="693"/>
      <c r="BZ20" s="693"/>
      <c r="CA20" s="693"/>
      <c r="CB20" s="751"/>
      <c r="CD20" s="699" t="s">
        <v>263</v>
      </c>
      <c r="CE20" s="700"/>
      <c r="CF20" s="700"/>
      <c r="CG20" s="700"/>
      <c r="CH20" s="700"/>
      <c r="CI20" s="700"/>
      <c r="CJ20" s="700"/>
      <c r="CK20" s="700"/>
      <c r="CL20" s="700"/>
      <c r="CM20" s="700"/>
      <c r="CN20" s="700"/>
      <c r="CO20" s="700"/>
      <c r="CP20" s="700"/>
      <c r="CQ20" s="701"/>
      <c r="CR20" s="665">
        <v>31093828</v>
      </c>
      <c r="CS20" s="666"/>
      <c r="CT20" s="666"/>
      <c r="CU20" s="666"/>
      <c r="CV20" s="666"/>
      <c r="CW20" s="666"/>
      <c r="CX20" s="666"/>
      <c r="CY20" s="667"/>
      <c r="CZ20" s="692">
        <v>100</v>
      </c>
      <c r="DA20" s="692"/>
      <c r="DB20" s="692"/>
      <c r="DC20" s="692"/>
      <c r="DD20" s="671">
        <v>3361648</v>
      </c>
      <c r="DE20" s="666"/>
      <c r="DF20" s="666"/>
      <c r="DG20" s="666"/>
      <c r="DH20" s="666"/>
      <c r="DI20" s="666"/>
      <c r="DJ20" s="666"/>
      <c r="DK20" s="666"/>
      <c r="DL20" s="666"/>
      <c r="DM20" s="666"/>
      <c r="DN20" s="666"/>
      <c r="DO20" s="666"/>
      <c r="DP20" s="667"/>
      <c r="DQ20" s="671">
        <v>18298004</v>
      </c>
      <c r="DR20" s="666"/>
      <c r="DS20" s="666"/>
      <c r="DT20" s="666"/>
      <c r="DU20" s="666"/>
      <c r="DV20" s="666"/>
      <c r="DW20" s="666"/>
      <c r="DX20" s="666"/>
      <c r="DY20" s="666"/>
      <c r="DZ20" s="666"/>
      <c r="EA20" s="666"/>
      <c r="EB20" s="666"/>
      <c r="EC20" s="709"/>
    </row>
    <row r="21" spans="2:133" ht="11.25" customHeight="1" x14ac:dyDescent="0.15">
      <c r="B21" s="662" t="s">
        <v>264</v>
      </c>
      <c r="C21" s="663"/>
      <c r="D21" s="663"/>
      <c r="E21" s="663"/>
      <c r="F21" s="663"/>
      <c r="G21" s="663"/>
      <c r="H21" s="663"/>
      <c r="I21" s="663"/>
      <c r="J21" s="663"/>
      <c r="K21" s="663"/>
      <c r="L21" s="663"/>
      <c r="M21" s="663"/>
      <c r="N21" s="663"/>
      <c r="O21" s="663"/>
      <c r="P21" s="663"/>
      <c r="Q21" s="664"/>
      <c r="R21" s="665">
        <v>2878</v>
      </c>
      <c r="S21" s="666"/>
      <c r="T21" s="666"/>
      <c r="U21" s="666"/>
      <c r="V21" s="666"/>
      <c r="W21" s="666"/>
      <c r="X21" s="666"/>
      <c r="Y21" s="667"/>
      <c r="Z21" s="692">
        <v>0</v>
      </c>
      <c r="AA21" s="692"/>
      <c r="AB21" s="692"/>
      <c r="AC21" s="692"/>
      <c r="AD21" s="693">
        <v>2878</v>
      </c>
      <c r="AE21" s="693"/>
      <c r="AF21" s="693"/>
      <c r="AG21" s="693"/>
      <c r="AH21" s="693"/>
      <c r="AI21" s="693"/>
      <c r="AJ21" s="693"/>
      <c r="AK21" s="693"/>
      <c r="AL21" s="668">
        <v>0</v>
      </c>
      <c r="AM21" s="669"/>
      <c r="AN21" s="669"/>
      <c r="AO21" s="694"/>
      <c r="AP21" s="758" t="s">
        <v>265</v>
      </c>
      <c r="AQ21" s="765"/>
      <c r="AR21" s="765"/>
      <c r="AS21" s="765"/>
      <c r="AT21" s="765"/>
      <c r="AU21" s="765"/>
      <c r="AV21" s="765"/>
      <c r="AW21" s="765"/>
      <c r="AX21" s="765"/>
      <c r="AY21" s="765"/>
      <c r="AZ21" s="765"/>
      <c r="BA21" s="765"/>
      <c r="BB21" s="765"/>
      <c r="BC21" s="765"/>
      <c r="BD21" s="765"/>
      <c r="BE21" s="765"/>
      <c r="BF21" s="760"/>
      <c r="BG21" s="665" t="s">
        <v>128</v>
      </c>
      <c r="BH21" s="666"/>
      <c r="BI21" s="666"/>
      <c r="BJ21" s="666"/>
      <c r="BK21" s="666"/>
      <c r="BL21" s="666"/>
      <c r="BM21" s="666"/>
      <c r="BN21" s="667"/>
      <c r="BO21" s="692" t="s">
        <v>567</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266</v>
      </c>
      <c r="C22" s="729"/>
      <c r="D22" s="729"/>
      <c r="E22" s="729"/>
      <c r="F22" s="729"/>
      <c r="G22" s="729"/>
      <c r="H22" s="729"/>
      <c r="I22" s="729"/>
      <c r="J22" s="729"/>
      <c r="K22" s="729"/>
      <c r="L22" s="729"/>
      <c r="M22" s="729"/>
      <c r="N22" s="729"/>
      <c r="O22" s="729"/>
      <c r="P22" s="729"/>
      <c r="Q22" s="730"/>
      <c r="R22" s="665">
        <v>114917</v>
      </c>
      <c r="S22" s="666"/>
      <c r="T22" s="666"/>
      <c r="U22" s="666"/>
      <c r="V22" s="666"/>
      <c r="W22" s="666"/>
      <c r="X22" s="666"/>
      <c r="Y22" s="667"/>
      <c r="Z22" s="692">
        <v>0.4</v>
      </c>
      <c r="AA22" s="692"/>
      <c r="AB22" s="692"/>
      <c r="AC22" s="692"/>
      <c r="AD22" s="693">
        <v>101502</v>
      </c>
      <c r="AE22" s="693"/>
      <c r="AF22" s="693"/>
      <c r="AG22" s="693"/>
      <c r="AH22" s="693"/>
      <c r="AI22" s="693"/>
      <c r="AJ22" s="693"/>
      <c r="AK22" s="693"/>
      <c r="AL22" s="668">
        <v>0.69999998807907104</v>
      </c>
      <c r="AM22" s="669"/>
      <c r="AN22" s="669"/>
      <c r="AO22" s="694"/>
      <c r="AP22" s="758" t="s">
        <v>267</v>
      </c>
      <c r="AQ22" s="765"/>
      <c r="AR22" s="765"/>
      <c r="AS22" s="765"/>
      <c r="AT22" s="765"/>
      <c r="AU22" s="765"/>
      <c r="AV22" s="765"/>
      <c r="AW22" s="765"/>
      <c r="AX22" s="765"/>
      <c r="AY22" s="765"/>
      <c r="AZ22" s="765"/>
      <c r="BA22" s="765"/>
      <c r="BB22" s="765"/>
      <c r="BC22" s="765"/>
      <c r="BD22" s="765"/>
      <c r="BE22" s="765"/>
      <c r="BF22" s="760"/>
      <c r="BG22" s="665" t="s">
        <v>567</v>
      </c>
      <c r="BH22" s="666"/>
      <c r="BI22" s="666"/>
      <c r="BJ22" s="666"/>
      <c r="BK22" s="666"/>
      <c r="BL22" s="666"/>
      <c r="BM22" s="666"/>
      <c r="BN22" s="667"/>
      <c r="BO22" s="692" t="s">
        <v>128</v>
      </c>
      <c r="BP22" s="692"/>
      <c r="BQ22" s="692"/>
      <c r="BR22" s="692"/>
      <c r="BS22" s="693" t="s">
        <v>567</v>
      </c>
      <c r="BT22" s="693"/>
      <c r="BU22" s="693"/>
      <c r="BV22" s="693"/>
      <c r="BW22" s="693"/>
      <c r="BX22" s="693"/>
      <c r="BY22" s="693"/>
      <c r="BZ22" s="693"/>
      <c r="CA22" s="693"/>
      <c r="CB22" s="751"/>
      <c r="CD22" s="767" t="s">
        <v>268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269</v>
      </c>
      <c r="C23" s="663"/>
      <c r="D23" s="663"/>
      <c r="E23" s="663"/>
      <c r="F23" s="663"/>
      <c r="G23" s="663"/>
      <c r="H23" s="663"/>
      <c r="I23" s="663"/>
      <c r="J23" s="663"/>
      <c r="K23" s="663"/>
      <c r="L23" s="663"/>
      <c r="M23" s="663"/>
      <c r="N23" s="663"/>
      <c r="O23" s="663"/>
      <c r="P23" s="663"/>
      <c r="Q23" s="664"/>
      <c r="R23" s="665">
        <v>4587290</v>
      </c>
      <c r="S23" s="666"/>
      <c r="T23" s="666"/>
      <c r="U23" s="666"/>
      <c r="V23" s="666"/>
      <c r="W23" s="666"/>
      <c r="X23" s="666"/>
      <c r="Y23" s="667"/>
      <c r="Z23" s="692">
        <v>14.5</v>
      </c>
      <c r="AA23" s="692"/>
      <c r="AB23" s="692"/>
      <c r="AC23" s="692"/>
      <c r="AD23" s="693">
        <v>4362211</v>
      </c>
      <c r="AE23" s="693"/>
      <c r="AF23" s="693"/>
      <c r="AG23" s="693"/>
      <c r="AH23" s="693"/>
      <c r="AI23" s="693"/>
      <c r="AJ23" s="693"/>
      <c r="AK23" s="693"/>
      <c r="AL23" s="668">
        <v>28</v>
      </c>
      <c r="AM23" s="669"/>
      <c r="AN23" s="669"/>
      <c r="AO23" s="694"/>
      <c r="AP23" s="758" t="s">
        <v>578</v>
      </c>
      <c r="AQ23" s="765"/>
      <c r="AR23" s="765"/>
      <c r="AS23" s="765"/>
      <c r="AT23" s="765"/>
      <c r="AU23" s="765"/>
      <c r="AV23" s="765"/>
      <c r="AW23" s="765"/>
      <c r="AX23" s="765"/>
      <c r="AY23" s="765"/>
      <c r="AZ23" s="765"/>
      <c r="BA23" s="765"/>
      <c r="BB23" s="765"/>
      <c r="BC23" s="765"/>
      <c r="BD23" s="765"/>
      <c r="BE23" s="765"/>
      <c r="BF23" s="760"/>
      <c r="BG23" s="665">
        <v>748261</v>
      </c>
      <c r="BH23" s="666"/>
      <c r="BI23" s="666"/>
      <c r="BJ23" s="666"/>
      <c r="BK23" s="666"/>
      <c r="BL23" s="666"/>
      <c r="BM23" s="666"/>
      <c r="BN23" s="667"/>
      <c r="BO23" s="692">
        <v>7.8</v>
      </c>
      <c r="BP23" s="692"/>
      <c r="BQ23" s="692"/>
      <c r="BR23" s="692"/>
      <c r="BS23" s="693" t="s">
        <v>567</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270</v>
      </c>
      <c r="CS23" s="768"/>
      <c r="CT23" s="768"/>
      <c r="CU23" s="768"/>
      <c r="CV23" s="768"/>
      <c r="CW23" s="768"/>
      <c r="CX23" s="768"/>
      <c r="CY23" s="769"/>
      <c r="CZ23" s="767" t="s">
        <v>579</v>
      </c>
      <c r="DA23" s="768"/>
      <c r="DB23" s="768"/>
      <c r="DC23" s="769"/>
      <c r="DD23" s="767" t="s">
        <v>580</v>
      </c>
      <c r="DE23" s="768"/>
      <c r="DF23" s="768"/>
      <c r="DG23" s="768"/>
      <c r="DH23" s="768"/>
      <c r="DI23" s="768"/>
      <c r="DJ23" s="768"/>
      <c r="DK23" s="769"/>
      <c r="DL23" s="776" t="s">
        <v>271</v>
      </c>
      <c r="DM23" s="777"/>
      <c r="DN23" s="777"/>
      <c r="DO23" s="777"/>
      <c r="DP23" s="777"/>
      <c r="DQ23" s="777"/>
      <c r="DR23" s="777"/>
      <c r="DS23" s="777"/>
      <c r="DT23" s="777"/>
      <c r="DU23" s="777"/>
      <c r="DV23" s="778"/>
      <c r="DW23" s="767" t="s">
        <v>272</v>
      </c>
      <c r="DX23" s="768"/>
      <c r="DY23" s="768"/>
      <c r="DZ23" s="768"/>
      <c r="EA23" s="768"/>
      <c r="EB23" s="768"/>
      <c r="EC23" s="769"/>
    </row>
    <row r="24" spans="2:133" ht="11.25" customHeight="1" x14ac:dyDescent="0.15">
      <c r="B24" s="662" t="s">
        <v>273</v>
      </c>
      <c r="C24" s="663"/>
      <c r="D24" s="663"/>
      <c r="E24" s="663"/>
      <c r="F24" s="663"/>
      <c r="G24" s="663"/>
      <c r="H24" s="663"/>
      <c r="I24" s="663"/>
      <c r="J24" s="663"/>
      <c r="K24" s="663"/>
      <c r="L24" s="663"/>
      <c r="M24" s="663"/>
      <c r="N24" s="663"/>
      <c r="O24" s="663"/>
      <c r="P24" s="663"/>
      <c r="Q24" s="664"/>
      <c r="R24" s="665">
        <v>4362211</v>
      </c>
      <c r="S24" s="666"/>
      <c r="T24" s="666"/>
      <c r="U24" s="666"/>
      <c r="V24" s="666"/>
      <c r="W24" s="666"/>
      <c r="X24" s="666"/>
      <c r="Y24" s="667"/>
      <c r="Z24" s="692">
        <v>13.8</v>
      </c>
      <c r="AA24" s="692"/>
      <c r="AB24" s="692"/>
      <c r="AC24" s="692"/>
      <c r="AD24" s="693">
        <v>4362211</v>
      </c>
      <c r="AE24" s="693"/>
      <c r="AF24" s="693"/>
      <c r="AG24" s="693"/>
      <c r="AH24" s="693"/>
      <c r="AI24" s="693"/>
      <c r="AJ24" s="693"/>
      <c r="AK24" s="693"/>
      <c r="AL24" s="668">
        <v>28</v>
      </c>
      <c r="AM24" s="669"/>
      <c r="AN24" s="669"/>
      <c r="AO24" s="694"/>
      <c r="AP24" s="758" t="s">
        <v>274</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567</v>
      </c>
      <c r="BT24" s="693"/>
      <c r="BU24" s="693"/>
      <c r="BV24" s="693"/>
      <c r="BW24" s="693"/>
      <c r="BX24" s="693"/>
      <c r="BY24" s="693"/>
      <c r="BZ24" s="693"/>
      <c r="CA24" s="693"/>
      <c r="CB24" s="751"/>
      <c r="CD24" s="721" t="s">
        <v>275</v>
      </c>
      <c r="CE24" s="722"/>
      <c r="CF24" s="722"/>
      <c r="CG24" s="722"/>
      <c r="CH24" s="722"/>
      <c r="CI24" s="722"/>
      <c r="CJ24" s="722"/>
      <c r="CK24" s="722"/>
      <c r="CL24" s="722"/>
      <c r="CM24" s="722"/>
      <c r="CN24" s="722"/>
      <c r="CO24" s="722"/>
      <c r="CP24" s="722"/>
      <c r="CQ24" s="723"/>
      <c r="CR24" s="718">
        <v>17773383</v>
      </c>
      <c r="CS24" s="719"/>
      <c r="CT24" s="719"/>
      <c r="CU24" s="719"/>
      <c r="CV24" s="719"/>
      <c r="CW24" s="719"/>
      <c r="CX24" s="719"/>
      <c r="CY24" s="762"/>
      <c r="CZ24" s="763">
        <v>57.2</v>
      </c>
      <c r="DA24" s="738"/>
      <c r="DB24" s="738"/>
      <c r="DC24" s="766"/>
      <c r="DD24" s="761">
        <v>10076129</v>
      </c>
      <c r="DE24" s="719"/>
      <c r="DF24" s="719"/>
      <c r="DG24" s="719"/>
      <c r="DH24" s="719"/>
      <c r="DI24" s="719"/>
      <c r="DJ24" s="719"/>
      <c r="DK24" s="762"/>
      <c r="DL24" s="761">
        <v>9542567</v>
      </c>
      <c r="DM24" s="719"/>
      <c r="DN24" s="719"/>
      <c r="DO24" s="719"/>
      <c r="DP24" s="719"/>
      <c r="DQ24" s="719"/>
      <c r="DR24" s="719"/>
      <c r="DS24" s="719"/>
      <c r="DT24" s="719"/>
      <c r="DU24" s="719"/>
      <c r="DV24" s="762"/>
      <c r="DW24" s="763">
        <v>56.8</v>
      </c>
      <c r="DX24" s="738"/>
      <c r="DY24" s="738"/>
      <c r="DZ24" s="738"/>
      <c r="EA24" s="738"/>
      <c r="EB24" s="738"/>
      <c r="EC24" s="764"/>
    </row>
    <row r="25" spans="2:133" ht="11.25" customHeight="1" x14ac:dyDescent="0.15">
      <c r="B25" s="662" t="s">
        <v>276</v>
      </c>
      <c r="C25" s="663"/>
      <c r="D25" s="663"/>
      <c r="E25" s="663"/>
      <c r="F25" s="663"/>
      <c r="G25" s="663"/>
      <c r="H25" s="663"/>
      <c r="I25" s="663"/>
      <c r="J25" s="663"/>
      <c r="K25" s="663"/>
      <c r="L25" s="663"/>
      <c r="M25" s="663"/>
      <c r="N25" s="663"/>
      <c r="O25" s="663"/>
      <c r="P25" s="663"/>
      <c r="Q25" s="664"/>
      <c r="R25" s="665">
        <v>225079</v>
      </c>
      <c r="S25" s="666"/>
      <c r="T25" s="666"/>
      <c r="U25" s="666"/>
      <c r="V25" s="666"/>
      <c r="W25" s="666"/>
      <c r="X25" s="666"/>
      <c r="Y25" s="667"/>
      <c r="Z25" s="692">
        <v>0.7</v>
      </c>
      <c r="AA25" s="692"/>
      <c r="AB25" s="692"/>
      <c r="AC25" s="692"/>
      <c r="AD25" s="693" t="s">
        <v>128</v>
      </c>
      <c r="AE25" s="693"/>
      <c r="AF25" s="693"/>
      <c r="AG25" s="693"/>
      <c r="AH25" s="693"/>
      <c r="AI25" s="693"/>
      <c r="AJ25" s="693"/>
      <c r="AK25" s="693"/>
      <c r="AL25" s="668" t="s">
        <v>128</v>
      </c>
      <c r="AM25" s="669"/>
      <c r="AN25" s="669"/>
      <c r="AO25" s="694"/>
      <c r="AP25" s="758" t="s">
        <v>277</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699" t="s">
        <v>278</v>
      </c>
      <c r="CE25" s="700"/>
      <c r="CF25" s="700"/>
      <c r="CG25" s="700"/>
      <c r="CH25" s="700"/>
      <c r="CI25" s="700"/>
      <c r="CJ25" s="700"/>
      <c r="CK25" s="700"/>
      <c r="CL25" s="700"/>
      <c r="CM25" s="700"/>
      <c r="CN25" s="700"/>
      <c r="CO25" s="700"/>
      <c r="CP25" s="700"/>
      <c r="CQ25" s="701"/>
      <c r="CR25" s="665">
        <v>5609131</v>
      </c>
      <c r="CS25" s="676"/>
      <c r="CT25" s="676"/>
      <c r="CU25" s="676"/>
      <c r="CV25" s="676"/>
      <c r="CW25" s="676"/>
      <c r="CX25" s="676"/>
      <c r="CY25" s="677"/>
      <c r="CZ25" s="668">
        <v>18</v>
      </c>
      <c r="DA25" s="678"/>
      <c r="DB25" s="678"/>
      <c r="DC25" s="679"/>
      <c r="DD25" s="671">
        <v>4976809</v>
      </c>
      <c r="DE25" s="676"/>
      <c r="DF25" s="676"/>
      <c r="DG25" s="676"/>
      <c r="DH25" s="676"/>
      <c r="DI25" s="676"/>
      <c r="DJ25" s="676"/>
      <c r="DK25" s="677"/>
      <c r="DL25" s="671">
        <v>4796175</v>
      </c>
      <c r="DM25" s="676"/>
      <c r="DN25" s="676"/>
      <c r="DO25" s="676"/>
      <c r="DP25" s="676"/>
      <c r="DQ25" s="676"/>
      <c r="DR25" s="676"/>
      <c r="DS25" s="676"/>
      <c r="DT25" s="676"/>
      <c r="DU25" s="676"/>
      <c r="DV25" s="677"/>
      <c r="DW25" s="668">
        <v>28.5</v>
      </c>
      <c r="DX25" s="678"/>
      <c r="DY25" s="678"/>
      <c r="DZ25" s="678"/>
      <c r="EA25" s="678"/>
      <c r="EB25" s="678"/>
      <c r="EC25" s="710"/>
    </row>
    <row r="26" spans="2:133" ht="11.25" customHeight="1" x14ac:dyDescent="0.15">
      <c r="B26" s="662" t="s">
        <v>279</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280</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567</v>
      </c>
      <c r="BP26" s="692"/>
      <c r="BQ26" s="692"/>
      <c r="BR26" s="692"/>
      <c r="BS26" s="693" t="s">
        <v>128</v>
      </c>
      <c r="BT26" s="693"/>
      <c r="BU26" s="693"/>
      <c r="BV26" s="693"/>
      <c r="BW26" s="693"/>
      <c r="BX26" s="693"/>
      <c r="BY26" s="693"/>
      <c r="BZ26" s="693"/>
      <c r="CA26" s="693"/>
      <c r="CB26" s="751"/>
      <c r="CD26" s="699" t="s">
        <v>281</v>
      </c>
      <c r="CE26" s="700"/>
      <c r="CF26" s="700"/>
      <c r="CG26" s="700"/>
      <c r="CH26" s="700"/>
      <c r="CI26" s="700"/>
      <c r="CJ26" s="700"/>
      <c r="CK26" s="700"/>
      <c r="CL26" s="700"/>
      <c r="CM26" s="700"/>
      <c r="CN26" s="700"/>
      <c r="CO26" s="700"/>
      <c r="CP26" s="700"/>
      <c r="CQ26" s="701"/>
      <c r="CR26" s="665">
        <v>3235297</v>
      </c>
      <c r="CS26" s="666"/>
      <c r="CT26" s="666"/>
      <c r="CU26" s="666"/>
      <c r="CV26" s="666"/>
      <c r="CW26" s="666"/>
      <c r="CX26" s="666"/>
      <c r="CY26" s="667"/>
      <c r="CZ26" s="668">
        <v>10.4</v>
      </c>
      <c r="DA26" s="678"/>
      <c r="DB26" s="678"/>
      <c r="DC26" s="679"/>
      <c r="DD26" s="671">
        <v>3012111</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710"/>
    </row>
    <row r="27" spans="2:133" ht="11.25" customHeight="1" x14ac:dyDescent="0.15">
      <c r="B27" s="662" t="s">
        <v>581</v>
      </c>
      <c r="C27" s="663"/>
      <c r="D27" s="663"/>
      <c r="E27" s="663"/>
      <c r="F27" s="663"/>
      <c r="G27" s="663"/>
      <c r="H27" s="663"/>
      <c r="I27" s="663"/>
      <c r="J27" s="663"/>
      <c r="K27" s="663"/>
      <c r="L27" s="663"/>
      <c r="M27" s="663"/>
      <c r="N27" s="663"/>
      <c r="O27" s="663"/>
      <c r="P27" s="663"/>
      <c r="Q27" s="664"/>
      <c r="R27" s="665">
        <v>16451043</v>
      </c>
      <c r="S27" s="666"/>
      <c r="T27" s="666"/>
      <c r="U27" s="666"/>
      <c r="V27" s="666"/>
      <c r="W27" s="666"/>
      <c r="X27" s="666"/>
      <c r="Y27" s="667"/>
      <c r="Z27" s="692">
        <v>51.9</v>
      </c>
      <c r="AA27" s="692"/>
      <c r="AB27" s="692"/>
      <c r="AC27" s="692"/>
      <c r="AD27" s="693">
        <v>15464288</v>
      </c>
      <c r="AE27" s="693"/>
      <c r="AF27" s="693"/>
      <c r="AG27" s="693"/>
      <c r="AH27" s="693"/>
      <c r="AI27" s="693"/>
      <c r="AJ27" s="693"/>
      <c r="AK27" s="693"/>
      <c r="AL27" s="668">
        <v>99.099998474121094</v>
      </c>
      <c r="AM27" s="669"/>
      <c r="AN27" s="669"/>
      <c r="AO27" s="694"/>
      <c r="AP27" s="662" t="s">
        <v>282</v>
      </c>
      <c r="AQ27" s="663"/>
      <c r="AR27" s="663"/>
      <c r="AS27" s="663"/>
      <c r="AT27" s="663"/>
      <c r="AU27" s="663"/>
      <c r="AV27" s="663"/>
      <c r="AW27" s="663"/>
      <c r="AX27" s="663"/>
      <c r="AY27" s="663"/>
      <c r="AZ27" s="663"/>
      <c r="BA27" s="663"/>
      <c r="BB27" s="663"/>
      <c r="BC27" s="663"/>
      <c r="BD27" s="663"/>
      <c r="BE27" s="663"/>
      <c r="BF27" s="664"/>
      <c r="BG27" s="665">
        <v>9554771</v>
      </c>
      <c r="BH27" s="666"/>
      <c r="BI27" s="666"/>
      <c r="BJ27" s="666"/>
      <c r="BK27" s="666"/>
      <c r="BL27" s="666"/>
      <c r="BM27" s="666"/>
      <c r="BN27" s="667"/>
      <c r="BO27" s="692">
        <v>100</v>
      </c>
      <c r="BP27" s="692"/>
      <c r="BQ27" s="692"/>
      <c r="BR27" s="692"/>
      <c r="BS27" s="693">
        <v>71950</v>
      </c>
      <c r="BT27" s="693"/>
      <c r="BU27" s="693"/>
      <c r="BV27" s="693"/>
      <c r="BW27" s="693"/>
      <c r="BX27" s="693"/>
      <c r="BY27" s="693"/>
      <c r="BZ27" s="693"/>
      <c r="CA27" s="693"/>
      <c r="CB27" s="751"/>
      <c r="CD27" s="699" t="s">
        <v>283</v>
      </c>
      <c r="CE27" s="700"/>
      <c r="CF27" s="700"/>
      <c r="CG27" s="700"/>
      <c r="CH27" s="700"/>
      <c r="CI27" s="700"/>
      <c r="CJ27" s="700"/>
      <c r="CK27" s="700"/>
      <c r="CL27" s="700"/>
      <c r="CM27" s="700"/>
      <c r="CN27" s="700"/>
      <c r="CO27" s="700"/>
      <c r="CP27" s="700"/>
      <c r="CQ27" s="701"/>
      <c r="CR27" s="665">
        <v>9147589</v>
      </c>
      <c r="CS27" s="676"/>
      <c r="CT27" s="676"/>
      <c r="CU27" s="676"/>
      <c r="CV27" s="676"/>
      <c r="CW27" s="676"/>
      <c r="CX27" s="676"/>
      <c r="CY27" s="677"/>
      <c r="CZ27" s="668">
        <v>29.4</v>
      </c>
      <c r="DA27" s="678"/>
      <c r="DB27" s="678"/>
      <c r="DC27" s="679"/>
      <c r="DD27" s="671">
        <v>2082657</v>
      </c>
      <c r="DE27" s="676"/>
      <c r="DF27" s="676"/>
      <c r="DG27" s="676"/>
      <c r="DH27" s="676"/>
      <c r="DI27" s="676"/>
      <c r="DJ27" s="676"/>
      <c r="DK27" s="677"/>
      <c r="DL27" s="671">
        <v>2082657</v>
      </c>
      <c r="DM27" s="676"/>
      <c r="DN27" s="676"/>
      <c r="DO27" s="676"/>
      <c r="DP27" s="676"/>
      <c r="DQ27" s="676"/>
      <c r="DR27" s="676"/>
      <c r="DS27" s="676"/>
      <c r="DT27" s="676"/>
      <c r="DU27" s="676"/>
      <c r="DV27" s="677"/>
      <c r="DW27" s="668">
        <v>12.4</v>
      </c>
      <c r="DX27" s="678"/>
      <c r="DY27" s="678"/>
      <c r="DZ27" s="678"/>
      <c r="EA27" s="678"/>
      <c r="EB27" s="678"/>
      <c r="EC27" s="710"/>
    </row>
    <row r="28" spans="2:133" ht="11.25" customHeight="1" x14ac:dyDescent="0.15">
      <c r="B28" s="662" t="s">
        <v>582</v>
      </c>
      <c r="C28" s="663"/>
      <c r="D28" s="663"/>
      <c r="E28" s="663"/>
      <c r="F28" s="663"/>
      <c r="G28" s="663"/>
      <c r="H28" s="663"/>
      <c r="I28" s="663"/>
      <c r="J28" s="663"/>
      <c r="K28" s="663"/>
      <c r="L28" s="663"/>
      <c r="M28" s="663"/>
      <c r="N28" s="663"/>
      <c r="O28" s="663"/>
      <c r="P28" s="663"/>
      <c r="Q28" s="664"/>
      <c r="R28" s="665">
        <v>11405</v>
      </c>
      <c r="S28" s="666"/>
      <c r="T28" s="666"/>
      <c r="U28" s="666"/>
      <c r="V28" s="666"/>
      <c r="W28" s="666"/>
      <c r="X28" s="666"/>
      <c r="Y28" s="667"/>
      <c r="Z28" s="692">
        <v>0</v>
      </c>
      <c r="AA28" s="692"/>
      <c r="AB28" s="692"/>
      <c r="AC28" s="692"/>
      <c r="AD28" s="693">
        <v>11405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284</v>
      </c>
      <c r="CE28" s="700"/>
      <c r="CF28" s="700"/>
      <c r="CG28" s="700"/>
      <c r="CH28" s="700"/>
      <c r="CI28" s="700"/>
      <c r="CJ28" s="700"/>
      <c r="CK28" s="700"/>
      <c r="CL28" s="700"/>
      <c r="CM28" s="700"/>
      <c r="CN28" s="700"/>
      <c r="CO28" s="700"/>
      <c r="CP28" s="700"/>
      <c r="CQ28" s="701"/>
      <c r="CR28" s="665">
        <v>3016663</v>
      </c>
      <c r="CS28" s="666"/>
      <c r="CT28" s="666"/>
      <c r="CU28" s="666"/>
      <c r="CV28" s="666"/>
      <c r="CW28" s="666"/>
      <c r="CX28" s="666"/>
      <c r="CY28" s="667"/>
      <c r="CZ28" s="668">
        <v>9.6999999999999993</v>
      </c>
      <c r="DA28" s="678"/>
      <c r="DB28" s="678"/>
      <c r="DC28" s="679"/>
      <c r="DD28" s="671">
        <v>3016663</v>
      </c>
      <c r="DE28" s="666"/>
      <c r="DF28" s="666"/>
      <c r="DG28" s="666"/>
      <c r="DH28" s="666"/>
      <c r="DI28" s="666"/>
      <c r="DJ28" s="666"/>
      <c r="DK28" s="667"/>
      <c r="DL28" s="671">
        <v>2663735</v>
      </c>
      <c r="DM28" s="666"/>
      <c r="DN28" s="666"/>
      <c r="DO28" s="666"/>
      <c r="DP28" s="666"/>
      <c r="DQ28" s="666"/>
      <c r="DR28" s="666"/>
      <c r="DS28" s="666"/>
      <c r="DT28" s="666"/>
      <c r="DU28" s="666"/>
      <c r="DV28" s="667"/>
      <c r="DW28" s="668">
        <v>15.8</v>
      </c>
      <c r="DX28" s="678"/>
      <c r="DY28" s="678"/>
      <c r="DZ28" s="678"/>
      <c r="EA28" s="678"/>
      <c r="EB28" s="678"/>
      <c r="EC28" s="710"/>
    </row>
    <row r="29" spans="2:133" ht="11.25" customHeight="1" x14ac:dyDescent="0.15">
      <c r="B29" s="662" t="s">
        <v>285</v>
      </c>
      <c r="C29" s="663"/>
      <c r="D29" s="663"/>
      <c r="E29" s="663"/>
      <c r="F29" s="663"/>
      <c r="G29" s="663"/>
      <c r="H29" s="663"/>
      <c r="I29" s="663"/>
      <c r="J29" s="663"/>
      <c r="K29" s="663"/>
      <c r="L29" s="663"/>
      <c r="M29" s="663"/>
      <c r="N29" s="663"/>
      <c r="O29" s="663"/>
      <c r="P29" s="663"/>
      <c r="Q29" s="664"/>
      <c r="R29" s="665">
        <v>77537</v>
      </c>
      <c r="S29" s="666"/>
      <c r="T29" s="666"/>
      <c r="U29" s="666"/>
      <c r="V29" s="666"/>
      <c r="W29" s="666"/>
      <c r="X29" s="666"/>
      <c r="Y29" s="667"/>
      <c r="Z29" s="692">
        <v>0.2</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286</v>
      </c>
      <c r="CE29" s="753"/>
      <c r="CF29" s="699" t="s">
        <v>70</v>
      </c>
      <c r="CG29" s="700"/>
      <c r="CH29" s="700"/>
      <c r="CI29" s="700"/>
      <c r="CJ29" s="700"/>
      <c r="CK29" s="700"/>
      <c r="CL29" s="700"/>
      <c r="CM29" s="700"/>
      <c r="CN29" s="700"/>
      <c r="CO29" s="700"/>
      <c r="CP29" s="700"/>
      <c r="CQ29" s="701"/>
      <c r="CR29" s="665">
        <v>3016655</v>
      </c>
      <c r="CS29" s="676"/>
      <c r="CT29" s="676"/>
      <c r="CU29" s="676"/>
      <c r="CV29" s="676"/>
      <c r="CW29" s="676"/>
      <c r="CX29" s="676"/>
      <c r="CY29" s="677"/>
      <c r="CZ29" s="668">
        <v>9.6999999999999993</v>
      </c>
      <c r="DA29" s="678"/>
      <c r="DB29" s="678"/>
      <c r="DC29" s="679"/>
      <c r="DD29" s="671">
        <v>3016655</v>
      </c>
      <c r="DE29" s="676"/>
      <c r="DF29" s="676"/>
      <c r="DG29" s="676"/>
      <c r="DH29" s="676"/>
      <c r="DI29" s="676"/>
      <c r="DJ29" s="676"/>
      <c r="DK29" s="677"/>
      <c r="DL29" s="671">
        <v>2663727</v>
      </c>
      <c r="DM29" s="676"/>
      <c r="DN29" s="676"/>
      <c r="DO29" s="676"/>
      <c r="DP29" s="676"/>
      <c r="DQ29" s="676"/>
      <c r="DR29" s="676"/>
      <c r="DS29" s="676"/>
      <c r="DT29" s="676"/>
      <c r="DU29" s="676"/>
      <c r="DV29" s="677"/>
      <c r="DW29" s="668">
        <v>15.8</v>
      </c>
      <c r="DX29" s="678"/>
      <c r="DY29" s="678"/>
      <c r="DZ29" s="678"/>
      <c r="EA29" s="678"/>
      <c r="EB29" s="678"/>
      <c r="EC29" s="710"/>
    </row>
    <row r="30" spans="2:133" ht="11.25" customHeight="1" x14ac:dyDescent="0.15">
      <c r="B30" s="662" t="s">
        <v>287</v>
      </c>
      <c r="C30" s="663"/>
      <c r="D30" s="663"/>
      <c r="E30" s="663"/>
      <c r="F30" s="663"/>
      <c r="G30" s="663"/>
      <c r="H30" s="663"/>
      <c r="I30" s="663"/>
      <c r="J30" s="663"/>
      <c r="K30" s="663"/>
      <c r="L30" s="663"/>
      <c r="M30" s="663"/>
      <c r="N30" s="663"/>
      <c r="O30" s="663"/>
      <c r="P30" s="663"/>
      <c r="Q30" s="664"/>
      <c r="R30" s="665">
        <v>273723</v>
      </c>
      <c r="S30" s="666"/>
      <c r="T30" s="666"/>
      <c r="U30" s="666"/>
      <c r="V30" s="666"/>
      <c r="W30" s="666"/>
      <c r="X30" s="666"/>
      <c r="Y30" s="667"/>
      <c r="Z30" s="692">
        <v>0.9</v>
      </c>
      <c r="AA30" s="692"/>
      <c r="AB30" s="692"/>
      <c r="AC30" s="692"/>
      <c r="AD30" s="693">
        <v>121192</v>
      </c>
      <c r="AE30" s="693"/>
      <c r="AF30" s="693"/>
      <c r="AG30" s="693"/>
      <c r="AH30" s="693"/>
      <c r="AI30" s="693"/>
      <c r="AJ30" s="693"/>
      <c r="AK30" s="693"/>
      <c r="AL30" s="668">
        <v>0.8</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288</v>
      </c>
      <c r="BH30" s="749"/>
      <c r="BI30" s="749"/>
      <c r="BJ30" s="749"/>
      <c r="BK30" s="749"/>
      <c r="BL30" s="749"/>
      <c r="BM30" s="749"/>
      <c r="BN30" s="749"/>
      <c r="BO30" s="749"/>
      <c r="BP30" s="749"/>
      <c r="BQ30" s="750"/>
      <c r="BR30" s="724" t="s">
        <v>289</v>
      </c>
      <c r="BS30" s="749"/>
      <c r="BT30" s="749"/>
      <c r="BU30" s="749"/>
      <c r="BV30" s="749"/>
      <c r="BW30" s="749"/>
      <c r="BX30" s="749"/>
      <c r="BY30" s="749"/>
      <c r="BZ30" s="749"/>
      <c r="CA30" s="749"/>
      <c r="CB30" s="750"/>
      <c r="CD30" s="754"/>
      <c r="CE30" s="755"/>
      <c r="CF30" s="699" t="s">
        <v>290</v>
      </c>
      <c r="CG30" s="700"/>
      <c r="CH30" s="700"/>
      <c r="CI30" s="700"/>
      <c r="CJ30" s="700"/>
      <c r="CK30" s="700"/>
      <c r="CL30" s="700"/>
      <c r="CM30" s="700"/>
      <c r="CN30" s="700"/>
      <c r="CO30" s="700"/>
      <c r="CP30" s="700"/>
      <c r="CQ30" s="701"/>
      <c r="CR30" s="665">
        <v>2870412</v>
      </c>
      <c r="CS30" s="666"/>
      <c r="CT30" s="666"/>
      <c r="CU30" s="666"/>
      <c r="CV30" s="666"/>
      <c r="CW30" s="666"/>
      <c r="CX30" s="666"/>
      <c r="CY30" s="667"/>
      <c r="CZ30" s="668">
        <v>9.1999999999999993</v>
      </c>
      <c r="DA30" s="678"/>
      <c r="DB30" s="678"/>
      <c r="DC30" s="679"/>
      <c r="DD30" s="671">
        <v>2870412</v>
      </c>
      <c r="DE30" s="666"/>
      <c r="DF30" s="666"/>
      <c r="DG30" s="666"/>
      <c r="DH30" s="666"/>
      <c r="DI30" s="666"/>
      <c r="DJ30" s="666"/>
      <c r="DK30" s="667"/>
      <c r="DL30" s="671">
        <v>2517484</v>
      </c>
      <c r="DM30" s="666"/>
      <c r="DN30" s="666"/>
      <c r="DO30" s="666"/>
      <c r="DP30" s="666"/>
      <c r="DQ30" s="666"/>
      <c r="DR30" s="666"/>
      <c r="DS30" s="666"/>
      <c r="DT30" s="666"/>
      <c r="DU30" s="666"/>
      <c r="DV30" s="667"/>
      <c r="DW30" s="668">
        <v>15</v>
      </c>
      <c r="DX30" s="678"/>
      <c r="DY30" s="678"/>
      <c r="DZ30" s="678"/>
      <c r="EA30" s="678"/>
      <c r="EB30" s="678"/>
      <c r="EC30" s="710"/>
    </row>
    <row r="31" spans="2:133" ht="11.25" customHeight="1" x14ac:dyDescent="0.15">
      <c r="B31" s="662" t="s">
        <v>291</v>
      </c>
      <c r="C31" s="663"/>
      <c r="D31" s="663"/>
      <c r="E31" s="663"/>
      <c r="F31" s="663"/>
      <c r="G31" s="663"/>
      <c r="H31" s="663"/>
      <c r="I31" s="663"/>
      <c r="J31" s="663"/>
      <c r="K31" s="663"/>
      <c r="L31" s="663"/>
      <c r="M31" s="663"/>
      <c r="N31" s="663"/>
      <c r="O31" s="663"/>
      <c r="P31" s="663"/>
      <c r="Q31" s="664"/>
      <c r="R31" s="665">
        <v>248599</v>
      </c>
      <c r="S31" s="666"/>
      <c r="T31" s="666"/>
      <c r="U31" s="666"/>
      <c r="V31" s="666"/>
      <c r="W31" s="666"/>
      <c r="X31" s="666"/>
      <c r="Y31" s="667"/>
      <c r="Z31" s="692">
        <v>0.8</v>
      </c>
      <c r="AA31" s="692"/>
      <c r="AB31" s="692"/>
      <c r="AC31" s="692"/>
      <c r="AD31" s="693" t="s">
        <v>128</v>
      </c>
      <c r="AE31" s="693"/>
      <c r="AF31" s="693"/>
      <c r="AG31" s="693"/>
      <c r="AH31" s="693"/>
      <c r="AI31" s="693"/>
      <c r="AJ31" s="693"/>
      <c r="AK31" s="693"/>
      <c r="AL31" s="668" t="s">
        <v>128</v>
      </c>
      <c r="AM31" s="669"/>
      <c r="AN31" s="669"/>
      <c r="AO31" s="694"/>
      <c r="AP31" s="740" t="s">
        <v>292</v>
      </c>
      <c r="AQ31" s="741"/>
      <c r="AR31" s="741"/>
      <c r="AS31" s="741"/>
      <c r="AT31" s="746" t="s">
        <v>293</v>
      </c>
      <c r="AU31" s="361"/>
      <c r="AV31" s="361"/>
      <c r="AW31" s="361"/>
      <c r="AX31" s="733" t="s">
        <v>187</v>
      </c>
      <c r="AY31" s="734"/>
      <c r="AZ31" s="734"/>
      <c r="BA31" s="734"/>
      <c r="BB31" s="734"/>
      <c r="BC31" s="734"/>
      <c r="BD31" s="734"/>
      <c r="BE31" s="734"/>
      <c r="BF31" s="735"/>
      <c r="BG31" s="736">
        <v>99.7</v>
      </c>
      <c r="BH31" s="737"/>
      <c r="BI31" s="737"/>
      <c r="BJ31" s="737"/>
      <c r="BK31" s="737"/>
      <c r="BL31" s="737"/>
      <c r="BM31" s="738">
        <v>99.3</v>
      </c>
      <c r="BN31" s="737"/>
      <c r="BO31" s="737"/>
      <c r="BP31" s="737"/>
      <c r="BQ31" s="739"/>
      <c r="BR31" s="736">
        <v>98.7</v>
      </c>
      <c r="BS31" s="737"/>
      <c r="BT31" s="737"/>
      <c r="BU31" s="737"/>
      <c r="BV31" s="737"/>
      <c r="BW31" s="737"/>
      <c r="BX31" s="738">
        <v>98.4</v>
      </c>
      <c r="BY31" s="737"/>
      <c r="BZ31" s="737"/>
      <c r="CA31" s="737"/>
      <c r="CB31" s="739"/>
      <c r="CD31" s="754"/>
      <c r="CE31" s="755"/>
      <c r="CF31" s="699" t="s">
        <v>294</v>
      </c>
      <c r="CG31" s="700"/>
      <c r="CH31" s="700"/>
      <c r="CI31" s="700"/>
      <c r="CJ31" s="700"/>
      <c r="CK31" s="700"/>
      <c r="CL31" s="700"/>
      <c r="CM31" s="700"/>
      <c r="CN31" s="700"/>
      <c r="CO31" s="700"/>
      <c r="CP31" s="700"/>
      <c r="CQ31" s="701"/>
      <c r="CR31" s="665">
        <v>146243</v>
      </c>
      <c r="CS31" s="676"/>
      <c r="CT31" s="676"/>
      <c r="CU31" s="676"/>
      <c r="CV31" s="676"/>
      <c r="CW31" s="676"/>
      <c r="CX31" s="676"/>
      <c r="CY31" s="677"/>
      <c r="CZ31" s="668">
        <v>0.5</v>
      </c>
      <c r="DA31" s="678"/>
      <c r="DB31" s="678"/>
      <c r="DC31" s="679"/>
      <c r="DD31" s="671">
        <v>146243</v>
      </c>
      <c r="DE31" s="676"/>
      <c r="DF31" s="676"/>
      <c r="DG31" s="676"/>
      <c r="DH31" s="676"/>
      <c r="DI31" s="676"/>
      <c r="DJ31" s="676"/>
      <c r="DK31" s="677"/>
      <c r="DL31" s="671">
        <v>146243</v>
      </c>
      <c r="DM31" s="676"/>
      <c r="DN31" s="676"/>
      <c r="DO31" s="676"/>
      <c r="DP31" s="676"/>
      <c r="DQ31" s="676"/>
      <c r="DR31" s="676"/>
      <c r="DS31" s="676"/>
      <c r="DT31" s="676"/>
      <c r="DU31" s="676"/>
      <c r="DV31" s="677"/>
      <c r="DW31" s="668">
        <v>0.9</v>
      </c>
      <c r="DX31" s="678"/>
      <c r="DY31" s="678"/>
      <c r="DZ31" s="678"/>
      <c r="EA31" s="678"/>
      <c r="EB31" s="678"/>
      <c r="EC31" s="710"/>
    </row>
    <row r="32" spans="2:133" ht="11.25" customHeight="1" x14ac:dyDescent="0.15">
      <c r="B32" s="662" t="s">
        <v>295</v>
      </c>
      <c r="C32" s="663"/>
      <c r="D32" s="663"/>
      <c r="E32" s="663"/>
      <c r="F32" s="663"/>
      <c r="G32" s="663"/>
      <c r="H32" s="663"/>
      <c r="I32" s="663"/>
      <c r="J32" s="663"/>
      <c r="K32" s="663"/>
      <c r="L32" s="663"/>
      <c r="M32" s="663"/>
      <c r="N32" s="663"/>
      <c r="O32" s="663"/>
      <c r="P32" s="663"/>
      <c r="Q32" s="664"/>
      <c r="R32" s="665">
        <v>8381978</v>
      </c>
      <c r="S32" s="666"/>
      <c r="T32" s="666"/>
      <c r="U32" s="666"/>
      <c r="V32" s="666"/>
      <c r="W32" s="666"/>
      <c r="X32" s="666"/>
      <c r="Y32" s="667"/>
      <c r="Z32" s="692">
        <v>26.4</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2" t="s">
        <v>296</v>
      </c>
      <c r="AV32" s="362"/>
      <c r="AW32" s="362"/>
      <c r="AX32" s="662" t="s">
        <v>297</v>
      </c>
      <c r="AY32" s="663"/>
      <c r="AZ32" s="663"/>
      <c r="BA32" s="663"/>
      <c r="BB32" s="663"/>
      <c r="BC32" s="663"/>
      <c r="BD32" s="663"/>
      <c r="BE32" s="663"/>
      <c r="BF32" s="664"/>
      <c r="BG32" s="731">
        <v>99.5</v>
      </c>
      <c r="BH32" s="676"/>
      <c r="BI32" s="676"/>
      <c r="BJ32" s="676"/>
      <c r="BK32" s="676"/>
      <c r="BL32" s="676"/>
      <c r="BM32" s="669">
        <v>99.2</v>
      </c>
      <c r="BN32" s="732"/>
      <c r="BO32" s="732"/>
      <c r="BP32" s="732"/>
      <c r="BQ32" s="708"/>
      <c r="BR32" s="731">
        <v>99.4</v>
      </c>
      <c r="BS32" s="676"/>
      <c r="BT32" s="676"/>
      <c r="BU32" s="676"/>
      <c r="BV32" s="676"/>
      <c r="BW32" s="676"/>
      <c r="BX32" s="669">
        <v>99</v>
      </c>
      <c r="BY32" s="732"/>
      <c r="BZ32" s="732"/>
      <c r="CA32" s="732"/>
      <c r="CB32" s="708"/>
      <c r="CD32" s="756"/>
      <c r="CE32" s="757"/>
      <c r="CF32" s="699" t="s">
        <v>298</v>
      </c>
      <c r="CG32" s="700"/>
      <c r="CH32" s="700"/>
      <c r="CI32" s="700"/>
      <c r="CJ32" s="700"/>
      <c r="CK32" s="700"/>
      <c r="CL32" s="700"/>
      <c r="CM32" s="700"/>
      <c r="CN32" s="700"/>
      <c r="CO32" s="700"/>
      <c r="CP32" s="700"/>
      <c r="CQ32" s="701"/>
      <c r="CR32" s="665">
        <v>8</v>
      </c>
      <c r="CS32" s="666"/>
      <c r="CT32" s="666"/>
      <c r="CU32" s="666"/>
      <c r="CV32" s="666"/>
      <c r="CW32" s="666"/>
      <c r="CX32" s="666"/>
      <c r="CY32" s="667"/>
      <c r="CZ32" s="668">
        <v>0</v>
      </c>
      <c r="DA32" s="678"/>
      <c r="DB32" s="678"/>
      <c r="DC32" s="679"/>
      <c r="DD32" s="671">
        <v>8</v>
      </c>
      <c r="DE32" s="666"/>
      <c r="DF32" s="666"/>
      <c r="DG32" s="666"/>
      <c r="DH32" s="666"/>
      <c r="DI32" s="666"/>
      <c r="DJ32" s="666"/>
      <c r="DK32" s="667"/>
      <c r="DL32" s="671">
        <v>8</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15">
      <c r="B33" s="728" t="s">
        <v>299</v>
      </c>
      <c r="C33" s="729"/>
      <c r="D33" s="729"/>
      <c r="E33" s="729"/>
      <c r="F33" s="729"/>
      <c r="G33" s="729"/>
      <c r="H33" s="729"/>
      <c r="I33" s="729"/>
      <c r="J33" s="729"/>
      <c r="K33" s="729"/>
      <c r="L33" s="729"/>
      <c r="M33" s="729"/>
      <c r="N33" s="729"/>
      <c r="O33" s="729"/>
      <c r="P33" s="729"/>
      <c r="Q33" s="730"/>
      <c r="R33" s="665" t="s">
        <v>567</v>
      </c>
      <c r="S33" s="666"/>
      <c r="T33" s="666"/>
      <c r="U33" s="666"/>
      <c r="V33" s="666"/>
      <c r="W33" s="666"/>
      <c r="X33" s="666"/>
      <c r="Y33" s="667"/>
      <c r="Z33" s="692" t="s">
        <v>128</v>
      </c>
      <c r="AA33" s="692"/>
      <c r="AB33" s="692"/>
      <c r="AC33" s="692"/>
      <c r="AD33" s="693" t="s">
        <v>567</v>
      </c>
      <c r="AE33" s="693"/>
      <c r="AF33" s="693"/>
      <c r="AG33" s="693"/>
      <c r="AH33" s="693"/>
      <c r="AI33" s="693"/>
      <c r="AJ33" s="693"/>
      <c r="AK33" s="693"/>
      <c r="AL33" s="668" t="s">
        <v>128</v>
      </c>
      <c r="AM33" s="669"/>
      <c r="AN33" s="669"/>
      <c r="AO33" s="694"/>
      <c r="AP33" s="744"/>
      <c r="AQ33" s="745"/>
      <c r="AR33" s="745"/>
      <c r="AS33" s="745"/>
      <c r="AT33" s="748"/>
      <c r="AU33" s="363"/>
      <c r="AV33" s="363"/>
      <c r="AW33" s="363"/>
      <c r="AX33" s="642" t="s">
        <v>300</v>
      </c>
      <c r="AY33" s="643"/>
      <c r="AZ33" s="643"/>
      <c r="BA33" s="643"/>
      <c r="BB33" s="643"/>
      <c r="BC33" s="643"/>
      <c r="BD33" s="643"/>
      <c r="BE33" s="643"/>
      <c r="BF33" s="644"/>
      <c r="BG33" s="727">
        <v>99.8</v>
      </c>
      <c r="BH33" s="646"/>
      <c r="BI33" s="646"/>
      <c r="BJ33" s="646"/>
      <c r="BK33" s="646"/>
      <c r="BL33" s="646"/>
      <c r="BM33" s="684">
        <v>99.4</v>
      </c>
      <c r="BN33" s="646"/>
      <c r="BO33" s="646"/>
      <c r="BP33" s="646"/>
      <c r="BQ33" s="695"/>
      <c r="BR33" s="727">
        <v>97.6</v>
      </c>
      <c r="BS33" s="646"/>
      <c r="BT33" s="646"/>
      <c r="BU33" s="646"/>
      <c r="BV33" s="646"/>
      <c r="BW33" s="646"/>
      <c r="BX33" s="684">
        <v>97.4</v>
      </c>
      <c r="BY33" s="646"/>
      <c r="BZ33" s="646"/>
      <c r="CA33" s="646"/>
      <c r="CB33" s="695"/>
      <c r="CD33" s="699" t="s">
        <v>301</v>
      </c>
      <c r="CE33" s="700"/>
      <c r="CF33" s="700"/>
      <c r="CG33" s="700"/>
      <c r="CH33" s="700"/>
      <c r="CI33" s="700"/>
      <c r="CJ33" s="700"/>
      <c r="CK33" s="700"/>
      <c r="CL33" s="700"/>
      <c r="CM33" s="700"/>
      <c r="CN33" s="700"/>
      <c r="CO33" s="700"/>
      <c r="CP33" s="700"/>
      <c r="CQ33" s="701"/>
      <c r="CR33" s="665">
        <v>9923158</v>
      </c>
      <c r="CS33" s="676"/>
      <c r="CT33" s="676"/>
      <c r="CU33" s="676"/>
      <c r="CV33" s="676"/>
      <c r="CW33" s="676"/>
      <c r="CX33" s="676"/>
      <c r="CY33" s="677"/>
      <c r="CZ33" s="668">
        <v>31.9</v>
      </c>
      <c r="DA33" s="678"/>
      <c r="DB33" s="678"/>
      <c r="DC33" s="679"/>
      <c r="DD33" s="671">
        <v>7513952</v>
      </c>
      <c r="DE33" s="676"/>
      <c r="DF33" s="676"/>
      <c r="DG33" s="676"/>
      <c r="DH33" s="676"/>
      <c r="DI33" s="676"/>
      <c r="DJ33" s="676"/>
      <c r="DK33" s="677"/>
      <c r="DL33" s="671">
        <v>5566452</v>
      </c>
      <c r="DM33" s="676"/>
      <c r="DN33" s="676"/>
      <c r="DO33" s="676"/>
      <c r="DP33" s="676"/>
      <c r="DQ33" s="676"/>
      <c r="DR33" s="676"/>
      <c r="DS33" s="676"/>
      <c r="DT33" s="676"/>
      <c r="DU33" s="676"/>
      <c r="DV33" s="677"/>
      <c r="DW33" s="668">
        <v>33.1</v>
      </c>
      <c r="DX33" s="678"/>
      <c r="DY33" s="678"/>
      <c r="DZ33" s="678"/>
      <c r="EA33" s="678"/>
      <c r="EB33" s="678"/>
      <c r="EC33" s="710"/>
    </row>
    <row r="34" spans="2:133" ht="11.25" customHeight="1" x14ac:dyDescent="0.15">
      <c r="B34" s="662" t="s">
        <v>302</v>
      </c>
      <c r="C34" s="663"/>
      <c r="D34" s="663"/>
      <c r="E34" s="663"/>
      <c r="F34" s="663"/>
      <c r="G34" s="663"/>
      <c r="H34" s="663"/>
      <c r="I34" s="663"/>
      <c r="J34" s="663"/>
      <c r="K34" s="663"/>
      <c r="L34" s="663"/>
      <c r="M34" s="663"/>
      <c r="N34" s="663"/>
      <c r="O34" s="663"/>
      <c r="P34" s="663"/>
      <c r="Q34" s="664"/>
      <c r="R34" s="665">
        <v>2133152</v>
      </c>
      <c r="S34" s="666"/>
      <c r="T34" s="666"/>
      <c r="U34" s="666"/>
      <c r="V34" s="666"/>
      <c r="W34" s="666"/>
      <c r="X34" s="666"/>
      <c r="Y34" s="667"/>
      <c r="Z34" s="692">
        <v>6.7</v>
      </c>
      <c r="AA34" s="692"/>
      <c r="AB34" s="692"/>
      <c r="AC34" s="692"/>
      <c r="AD34" s="693" t="s">
        <v>128</v>
      </c>
      <c r="AE34" s="693"/>
      <c r="AF34" s="693"/>
      <c r="AG34" s="693"/>
      <c r="AH34" s="693"/>
      <c r="AI34" s="693"/>
      <c r="AJ34" s="693"/>
      <c r="AK34" s="693"/>
      <c r="AL34" s="668" t="s">
        <v>128</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303</v>
      </c>
      <c r="CE34" s="700"/>
      <c r="CF34" s="700"/>
      <c r="CG34" s="700"/>
      <c r="CH34" s="700"/>
      <c r="CI34" s="700"/>
      <c r="CJ34" s="700"/>
      <c r="CK34" s="700"/>
      <c r="CL34" s="700"/>
      <c r="CM34" s="700"/>
      <c r="CN34" s="700"/>
      <c r="CO34" s="700"/>
      <c r="CP34" s="700"/>
      <c r="CQ34" s="701"/>
      <c r="CR34" s="665">
        <v>4190812</v>
      </c>
      <c r="CS34" s="666"/>
      <c r="CT34" s="666"/>
      <c r="CU34" s="666"/>
      <c r="CV34" s="666"/>
      <c r="CW34" s="666"/>
      <c r="CX34" s="666"/>
      <c r="CY34" s="667"/>
      <c r="CZ34" s="668">
        <v>13.5</v>
      </c>
      <c r="DA34" s="678"/>
      <c r="DB34" s="678"/>
      <c r="DC34" s="679"/>
      <c r="DD34" s="671">
        <v>2591627</v>
      </c>
      <c r="DE34" s="666"/>
      <c r="DF34" s="666"/>
      <c r="DG34" s="666"/>
      <c r="DH34" s="666"/>
      <c r="DI34" s="666"/>
      <c r="DJ34" s="666"/>
      <c r="DK34" s="667"/>
      <c r="DL34" s="671">
        <v>2107134</v>
      </c>
      <c r="DM34" s="666"/>
      <c r="DN34" s="666"/>
      <c r="DO34" s="666"/>
      <c r="DP34" s="666"/>
      <c r="DQ34" s="666"/>
      <c r="DR34" s="666"/>
      <c r="DS34" s="666"/>
      <c r="DT34" s="666"/>
      <c r="DU34" s="666"/>
      <c r="DV34" s="667"/>
      <c r="DW34" s="668">
        <v>12.5</v>
      </c>
      <c r="DX34" s="678"/>
      <c r="DY34" s="678"/>
      <c r="DZ34" s="678"/>
      <c r="EA34" s="678"/>
      <c r="EB34" s="678"/>
      <c r="EC34" s="710"/>
    </row>
    <row r="35" spans="2:133" ht="11.25" customHeight="1" x14ac:dyDescent="0.15">
      <c r="B35" s="662" t="s">
        <v>304</v>
      </c>
      <c r="C35" s="663"/>
      <c r="D35" s="663"/>
      <c r="E35" s="663"/>
      <c r="F35" s="663"/>
      <c r="G35" s="663"/>
      <c r="H35" s="663"/>
      <c r="I35" s="663"/>
      <c r="J35" s="663"/>
      <c r="K35" s="663"/>
      <c r="L35" s="663"/>
      <c r="M35" s="663"/>
      <c r="N35" s="663"/>
      <c r="O35" s="663"/>
      <c r="P35" s="663"/>
      <c r="Q35" s="664"/>
      <c r="R35" s="665">
        <v>20199</v>
      </c>
      <c r="S35" s="666"/>
      <c r="T35" s="666"/>
      <c r="U35" s="666"/>
      <c r="V35" s="666"/>
      <c r="W35" s="666"/>
      <c r="X35" s="666"/>
      <c r="Y35" s="667"/>
      <c r="Z35" s="692">
        <v>0.1</v>
      </c>
      <c r="AA35" s="692"/>
      <c r="AB35" s="692"/>
      <c r="AC35" s="692"/>
      <c r="AD35" s="693">
        <v>2896</v>
      </c>
      <c r="AE35" s="693"/>
      <c r="AF35" s="693"/>
      <c r="AG35" s="693"/>
      <c r="AH35" s="693"/>
      <c r="AI35" s="693"/>
      <c r="AJ35" s="693"/>
      <c r="AK35" s="693"/>
      <c r="AL35" s="668">
        <v>0</v>
      </c>
      <c r="AM35" s="669"/>
      <c r="AN35" s="669"/>
      <c r="AO35" s="694"/>
      <c r="AP35" s="218"/>
      <c r="AQ35" s="724" t="s">
        <v>305</v>
      </c>
      <c r="AR35" s="725"/>
      <c r="AS35" s="725"/>
      <c r="AT35" s="725"/>
      <c r="AU35" s="725"/>
      <c r="AV35" s="725"/>
      <c r="AW35" s="725"/>
      <c r="AX35" s="725"/>
      <c r="AY35" s="725"/>
      <c r="AZ35" s="725"/>
      <c r="BA35" s="725"/>
      <c r="BB35" s="725"/>
      <c r="BC35" s="725"/>
      <c r="BD35" s="725"/>
      <c r="BE35" s="725"/>
      <c r="BF35" s="726"/>
      <c r="BG35" s="724" t="s">
        <v>306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307</v>
      </c>
      <c r="CE35" s="700"/>
      <c r="CF35" s="700"/>
      <c r="CG35" s="700"/>
      <c r="CH35" s="700"/>
      <c r="CI35" s="700"/>
      <c r="CJ35" s="700"/>
      <c r="CK35" s="700"/>
      <c r="CL35" s="700"/>
      <c r="CM35" s="700"/>
      <c r="CN35" s="700"/>
      <c r="CO35" s="700"/>
      <c r="CP35" s="700"/>
      <c r="CQ35" s="701"/>
      <c r="CR35" s="665">
        <v>42821</v>
      </c>
      <c r="CS35" s="676"/>
      <c r="CT35" s="676"/>
      <c r="CU35" s="676"/>
      <c r="CV35" s="676"/>
      <c r="CW35" s="676"/>
      <c r="CX35" s="676"/>
      <c r="CY35" s="677"/>
      <c r="CZ35" s="668">
        <v>0.1</v>
      </c>
      <c r="DA35" s="678"/>
      <c r="DB35" s="678"/>
      <c r="DC35" s="679"/>
      <c r="DD35" s="671">
        <v>42134</v>
      </c>
      <c r="DE35" s="676"/>
      <c r="DF35" s="676"/>
      <c r="DG35" s="676"/>
      <c r="DH35" s="676"/>
      <c r="DI35" s="676"/>
      <c r="DJ35" s="676"/>
      <c r="DK35" s="677"/>
      <c r="DL35" s="671">
        <v>33334</v>
      </c>
      <c r="DM35" s="676"/>
      <c r="DN35" s="676"/>
      <c r="DO35" s="676"/>
      <c r="DP35" s="676"/>
      <c r="DQ35" s="676"/>
      <c r="DR35" s="676"/>
      <c r="DS35" s="676"/>
      <c r="DT35" s="676"/>
      <c r="DU35" s="676"/>
      <c r="DV35" s="677"/>
      <c r="DW35" s="668">
        <v>0.2</v>
      </c>
      <c r="DX35" s="678"/>
      <c r="DY35" s="678"/>
      <c r="DZ35" s="678"/>
      <c r="EA35" s="678"/>
      <c r="EB35" s="678"/>
      <c r="EC35" s="710"/>
    </row>
    <row r="36" spans="2:133" ht="11.25" customHeight="1" x14ac:dyDescent="0.15">
      <c r="B36" s="662" t="s">
        <v>308</v>
      </c>
      <c r="C36" s="663"/>
      <c r="D36" s="663"/>
      <c r="E36" s="663"/>
      <c r="F36" s="663"/>
      <c r="G36" s="663"/>
      <c r="H36" s="663"/>
      <c r="I36" s="663"/>
      <c r="J36" s="663"/>
      <c r="K36" s="663"/>
      <c r="L36" s="663"/>
      <c r="M36" s="663"/>
      <c r="N36" s="663"/>
      <c r="O36" s="663"/>
      <c r="P36" s="663"/>
      <c r="Q36" s="664"/>
      <c r="R36" s="665">
        <v>8179</v>
      </c>
      <c r="S36" s="666"/>
      <c r="T36" s="666"/>
      <c r="U36" s="666"/>
      <c r="V36" s="666"/>
      <c r="W36" s="666"/>
      <c r="X36" s="666"/>
      <c r="Y36" s="667"/>
      <c r="Z36" s="692">
        <v>0</v>
      </c>
      <c r="AA36" s="692"/>
      <c r="AB36" s="692"/>
      <c r="AC36" s="692"/>
      <c r="AD36" s="693" t="s">
        <v>128</v>
      </c>
      <c r="AE36" s="693"/>
      <c r="AF36" s="693"/>
      <c r="AG36" s="693"/>
      <c r="AH36" s="693"/>
      <c r="AI36" s="693"/>
      <c r="AJ36" s="693"/>
      <c r="AK36" s="693"/>
      <c r="AL36" s="668" t="s">
        <v>128</v>
      </c>
      <c r="AM36" s="669"/>
      <c r="AN36" s="669"/>
      <c r="AO36" s="694"/>
      <c r="AP36" s="218"/>
      <c r="AQ36" s="715" t="s">
        <v>583</v>
      </c>
      <c r="AR36" s="716"/>
      <c r="AS36" s="716"/>
      <c r="AT36" s="716"/>
      <c r="AU36" s="716"/>
      <c r="AV36" s="716"/>
      <c r="AW36" s="716"/>
      <c r="AX36" s="716"/>
      <c r="AY36" s="717"/>
      <c r="AZ36" s="718">
        <v>2856852</v>
      </c>
      <c r="BA36" s="719"/>
      <c r="BB36" s="719"/>
      <c r="BC36" s="719"/>
      <c r="BD36" s="719"/>
      <c r="BE36" s="719"/>
      <c r="BF36" s="720"/>
      <c r="BG36" s="721" t="s">
        <v>309</v>
      </c>
      <c r="BH36" s="722"/>
      <c r="BI36" s="722"/>
      <c r="BJ36" s="722"/>
      <c r="BK36" s="722"/>
      <c r="BL36" s="722"/>
      <c r="BM36" s="722"/>
      <c r="BN36" s="722"/>
      <c r="BO36" s="722"/>
      <c r="BP36" s="722"/>
      <c r="BQ36" s="722"/>
      <c r="BR36" s="722"/>
      <c r="BS36" s="722"/>
      <c r="BT36" s="722"/>
      <c r="BU36" s="723"/>
      <c r="BV36" s="718">
        <v>180871</v>
      </c>
      <c r="BW36" s="719"/>
      <c r="BX36" s="719"/>
      <c r="BY36" s="719"/>
      <c r="BZ36" s="719"/>
      <c r="CA36" s="719"/>
      <c r="CB36" s="720"/>
      <c r="CD36" s="699" t="s">
        <v>310</v>
      </c>
      <c r="CE36" s="700"/>
      <c r="CF36" s="700"/>
      <c r="CG36" s="700"/>
      <c r="CH36" s="700"/>
      <c r="CI36" s="700"/>
      <c r="CJ36" s="700"/>
      <c r="CK36" s="700"/>
      <c r="CL36" s="700"/>
      <c r="CM36" s="700"/>
      <c r="CN36" s="700"/>
      <c r="CO36" s="700"/>
      <c r="CP36" s="700"/>
      <c r="CQ36" s="701"/>
      <c r="CR36" s="665">
        <v>2084814</v>
      </c>
      <c r="CS36" s="666"/>
      <c r="CT36" s="666"/>
      <c r="CU36" s="666"/>
      <c r="CV36" s="666"/>
      <c r="CW36" s="666"/>
      <c r="CX36" s="666"/>
      <c r="CY36" s="667"/>
      <c r="CZ36" s="668">
        <v>6.7</v>
      </c>
      <c r="DA36" s="678"/>
      <c r="DB36" s="678"/>
      <c r="DC36" s="679"/>
      <c r="DD36" s="671">
        <v>1843609</v>
      </c>
      <c r="DE36" s="666"/>
      <c r="DF36" s="666"/>
      <c r="DG36" s="666"/>
      <c r="DH36" s="666"/>
      <c r="DI36" s="666"/>
      <c r="DJ36" s="666"/>
      <c r="DK36" s="667"/>
      <c r="DL36" s="671">
        <v>1452328</v>
      </c>
      <c r="DM36" s="666"/>
      <c r="DN36" s="666"/>
      <c r="DO36" s="666"/>
      <c r="DP36" s="666"/>
      <c r="DQ36" s="666"/>
      <c r="DR36" s="666"/>
      <c r="DS36" s="666"/>
      <c r="DT36" s="666"/>
      <c r="DU36" s="666"/>
      <c r="DV36" s="667"/>
      <c r="DW36" s="668">
        <v>8.6</v>
      </c>
      <c r="DX36" s="678"/>
      <c r="DY36" s="678"/>
      <c r="DZ36" s="678"/>
      <c r="EA36" s="678"/>
      <c r="EB36" s="678"/>
      <c r="EC36" s="710"/>
    </row>
    <row r="37" spans="2:133" ht="11.25" customHeight="1" x14ac:dyDescent="0.15">
      <c r="B37" s="662" t="s">
        <v>311</v>
      </c>
      <c r="C37" s="663"/>
      <c r="D37" s="663"/>
      <c r="E37" s="663"/>
      <c r="F37" s="663"/>
      <c r="G37" s="663"/>
      <c r="H37" s="663"/>
      <c r="I37" s="663"/>
      <c r="J37" s="663"/>
      <c r="K37" s="663"/>
      <c r="L37" s="663"/>
      <c r="M37" s="663"/>
      <c r="N37" s="663"/>
      <c r="O37" s="663"/>
      <c r="P37" s="663"/>
      <c r="Q37" s="664"/>
      <c r="R37" s="665">
        <v>105836</v>
      </c>
      <c r="S37" s="666"/>
      <c r="T37" s="666"/>
      <c r="U37" s="666"/>
      <c r="V37" s="666"/>
      <c r="W37" s="666"/>
      <c r="X37" s="666"/>
      <c r="Y37" s="667"/>
      <c r="Z37" s="692">
        <v>0.3</v>
      </c>
      <c r="AA37" s="692"/>
      <c r="AB37" s="692"/>
      <c r="AC37" s="692"/>
      <c r="AD37" s="693" t="s">
        <v>128</v>
      </c>
      <c r="AE37" s="693"/>
      <c r="AF37" s="693"/>
      <c r="AG37" s="693"/>
      <c r="AH37" s="693"/>
      <c r="AI37" s="693"/>
      <c r="AJ37" s="693"/>
      <c r="AK37" s="693"/>
      <c r="AL37" s="668" t="s">
        <v>128</v>
      </c>
      <c r="AM37" s="669"/>
      <c r="AN37" s="669"/>
      <c r="AO37" s="694"/>
      <c r="AQ37" s="705" t="s">
        <v>312</v>
      </c>
      <c r="AR37" s="706"/>
      <c r="AS37" s="706"/>
      <c r="AT37" s="706"/>
      <c r="AU37" s="706"/>
      <c r="AV37" s="706"/>
      <c r="AW37" s="706"/>
      <c r="AX37" s="706"/>
      <c r="AY37" s="707"/>
      <c r="AZ37" s="665">
        <v>130000</v>
      </c>
      <c r="BA37" s="666"/>
      <c r="BB37" s="666"/>
      <c r="BC37" s="666"/>
      <c r="BD37" s="676"/>
      <c r="BE37" s="676"/>
      <c r="BF37" s="708"/>
      <c r="BG37" s="699" t="s">
        <v>313</v>
      </c>
      <c r="BH37" s="700"/>
      <c r="BI37" s="700"/>
      <c r="BJ37" s="700"/>
      <c r="BK37" s="700"/>
      <c r="BL37" s="700"/>
      <c r="BM37" s="700"/>
      <c r="BN37" s="700"/>
      <c r="BO37" s="700"/>
      <c r="BP37" s="700"/>
      <c r="BQ37" s="700"/>
      <c r="BR37" s="700"/>
      <c r="BS37" s="700"/>
      <c r="BT37" s="700"/>
      <c r="BU37" s="701"/>
      <c r="BV37" s="665">
        <v>44142</v>
      </c>
      <c r="BW37" s="666"/>
      <c r="BX37" s="666"/>
      <c r="BY37" s="666"/>
      <c r="BZ37" s="666"/>
      <c r="CA37" s="666"/>
      <c r="CB37" s="709"/>
      <c r="CD37" s="699" t="s">
        <v>314</v>
      </c>
      <c r="CE37" s="700"/>
      <c r="CF37" s="700"/>
      <c r="CG37" s="700"/>
      <c r="CH37" s="700"/>
      <c r="CI37" s="700"/>
      <c r="CJ37" s="700"/>
      <c r="CK37" s="700"/>
      <c r="CL37" s="700"/>
      <c r="CM37" s="700"/>
      <c r="CN37" s="700"/>
      <c r="CO37" s="700"/>
      <c r="CP37" s="700"/>
      <c r="CQ37" s="701"/>
      <c r="CR37" s="665">
        <v>952201</v>
      </c>
      <c r="CS37" s="676"/>
      <c r="CT37" s="676"/>
      <c r="CU37" s="676"/>
      <c r="CV37" s="676"/>
      <c r="CW37" s="676"/>
      <c r="CX37" s="676"/>
      <c r="CY37" s="677"/>
      <c r="CZ37" s="668">
        <v>3.1</v>
      </c>
      <c r="DA37" s="678"/>
      <c r="DB37" s="678"/>
      <c r="DC37" s="679"/>
      <c r="DD37" s="671">
        <v>952201</v>
      </c>
      <c r="DE37" s="676"/>
      <c r="DF37" s="676"/>
      <c r="DG37" s="676"/>
      <c r="DH37" s="676"/>
      <c r="DI37" s="676"/>
      <c r="DJ37" s="676"/>
      <c r="DK37" s="677"/>
      <c r="DL37" s="671">
        <v>952201</v>
      </c>
      <c r="DM37" s="676"/>
      <c r="DN37" s="676"/>
      <c r="DO37" s="676"/>
      <c r="DP37" s="676"/>
      <c r="DQ37" s="676"/>
      <c r="DR37" s="676"/>
      <c r="DS37" s="676"/>
      <c r="DT37" s="676"/>
      <c r="DU37" s="676"/>
      <c r="DV37" s="677"/>
      <c r="DW37" s="668">
        <v>5.7</v>
      </c>
      <c r="DX37" s="678"/>
      <c r="DY37" s="678"/>
      <c r="DZ37" s="678"/>
      <c r="EA37" s="678"/>
      <c r="EB37" s="678"/>
      <c r="EC37" s="710"/>
    </row>
    <row r="38" spans="2:133" ht="11.25" customHeight="1" x14ac:dyDescent="0.15">
      <c r="B38" s="662" t="s">
        <v>315</v>
      </c>
      <c r="C38" s="663"/>
      <c r="D38" s="663"/>
      <c r="E38" s="663"/>
      <c r="F38" s="663"/>
      <c r="G38" s="663"/>
      <c r="H38" s="663"/>
      <c r="I38" s="663"/>
      <c r="J38" s="663"/>
      <c r="K38" s="663"/>
      <c r="L38" s="663"/>
      <c r="M38" s="663"/>
      <c r="N38" s="663"/>
      <c r="O38" s="663"/>
      <c r="P38" s="663"/>
      <c r="Q38" s="664"/>
      <c r="R38" s="665">
        <v>464305</v>
      </c>
      <c r="S38" s="666"/>
      <c r="T38" s="666"/>
      <c r="U38" s="666"/>
      <c r="V38" s="666"/>
      <c r="W38" s="666"/>
      <c r="X38" s="666"/>
      <c r="Y38" s="667"/>
      <c r="Z38" s="692">
        <v>1.5</v>
      </c>
      <c r="AA38" s="692"/>
      <c r="AB38" s="692"/>
      <c r="AC38" s="692"/>
      <c r="AD38" s="693" t="s">
        <v>128</v>
      </c>
      <c r="AE38" s="693"/>
      <c r="AF38" s="693"/>
      <c r="AG38" s="693"/>
      <c r="AH38" s="693"/>
      <c r="AI38" s="693"/>
      <c r="AJ38" s="693"/>
      <c r="AK38" s="693"/>
      <c r="AL38" s="668" t="s">
        <v>128</v>
      </c>
      <c r="AM38" s="669"/>
      <c r="AN38" s="669"/>
      <c r="AO38" s="694"/>
      <c r="AQ38" s="705" t="s">
        <v>584</v>
      </c>
      <c r="AR38" s="706"/>
      <c r="AS38" s="706"/>
      <c r="AT38" s="706"/>
      <c r="AU38" s="706"/>
      <c r="AV38" s="706"/>
      <c r="AW38" s="706"/>
      <c r="AX38" s="706"/>
      <c r="AY38" s="707"/>
      <c r="AZ38" s="665">
        <v>51252</v>
      </c>
      <c r="BA38" s="666"/>
      <c r="BB38" s="666"/>
      <c r="BC38" s="666"/>
      <c r="BD38" s="676"/>
      <c r="BE38" s="676"/>
      <c r="BF38" s="708"/>
      <c r="BG38" s="699" t="s">
        <v>316</v>
      </c>
      <c r="BH38" s="700"/>
      <c r="BI38" s="700"/>
      <c r="BJ38" s="700"/>
      <c r="BK38" s="700"/>
      <c r="BL38" s="700"/>
      <c r="BM38" s="700"/>
      <c r="BN38" s="700"/>
      <c r="BO38" s="700"/>
      <c r="BP38" s="700"/>
      <c r="BQ38" s="700"/>
      <c r="BR38" s="700"/>
      <c r="BS38" s="700"/>
      <c r="BT38" s="700"/>
      <c r="BU38" s="701"/>
      <c r="BV38" s="665">
        <v>9113</v>
      </c>
      <c r="BW38" s="666"/>
      <c r="BX38" s="666"/>
      <c r="BY38" s="666"/>
      <c r="BZ38" s="666"/>
      <c r="CA38" s="666"/>
      <c r="CB38" s="709"/>
      <c r="CD38" s="699" t="s">
        <v>585</v>
      </c>
      <c r="CE38" s="700"/>
      <c r="CF38" s="700"/>
      <c r="CG38" s="700"/>
      <c r="CH38" s="700"/>
      <c r="CI38" s="700"/>
      <c r="CJ38" s="700"/>
      <c r="CK38" s="700"/>
      <c r="CL38" s="700"/>
      <c r="CM38" s="700"/>
      <c r="CN38" s="700"/>
      <c r="CO38" s="700"/>
      <c r="CP38" s="700"/>
      <c r="CQ38" s="701"/>
      <c r="CR38" s="665">
        <v>2675600</v>
      </c>
      <c r="CS38" s="666"/>
      <c r="CT38" s="666"/>
      <c r="CU38" s="666"/>
      <c r="CV38" s="666"/>
      <c r="CW38" s="666"/>
      <c r="CX38" s="666"/>
      <c r="CY38" s="667"/>
      <c r="CZ38" s="668">
        <v>8.6</v>
      </c>
      <c r="DA38" s="678"/>
      <c r="DB38" s="678"/>
      <c r="DC38" s="679"/>
      <c r="DD38" s="671">
        <v>2112082</v>
      </c>
      <c r="DE38" s="666"/>
      <c r="DF38" s="666"/>
      <c r="DG38" s="666"/>
      <c r="DH38" s="666"/>
      <c r="DI38" s="666"/>
      <c r="DJ38" s="666"/>
      <c r="DK38" s="667"/>
      <c r="DL38" s="671">
        <v>1973656</v>
      </c>
      <c r="DM38" s="666"/>
      <c r="DN38" s="666"/>
      <c r="DO38" s="666"/>
      <c r="DP38" s="666"/>
      <c r="DQ38" s="666"/>
      <c r="DR38" s="666"/>
      <c r="DS38" s="666"/>
      <c r="DT38" s="666"/>
      <c r="DU38" s="666"/>
      <c r="DV38" s="667"/>
      <c r="DW38" s="668">
        <v>11.7</v>
      </c>
      <c r="DX38" s="678"/>
      <c r="DY38" s="678"/>
      <c r="DZ38" s="678"/>
      <c r="EA38" s="678"/>
      <c r="EB38" s="678"/>
      <c r="EC38" s="710"/>
    </row>
    <row r="39" spans="2:133" ht="11.25" customHeight="1" x14ac:dyDescent="0.15">
      <c r="B39" s="662" t="s">
        <v>317</v>
      </c>
      <c r="C39" s="663"/>
      <c r="D39" s="663"/>
      <c r="E39" s="663"/>
      <c r="F39" s="663"/>
      <c r="G39" s="663"/>
      <c r="H39" s="663"/>
      <c r="I39" s="663"/>
      <c r="J39" s="663"/>
      <c r="K39" s="663"/>
      <c r="L39" s="663"/>
      <c r="M39" s="663"/>
      <c r="N39" s="663"/>
      <c r="O39" s="663"/>
      <c r="P39" s="663"/>
      <c r="Q39" s="664"/>
      <c r="R39" s="665">
        <v>518995</v>
      </c>
      <c r="S39" s="666"/>
      <c r="T39" s="666"/>
      <c r="U39" s="666"/>
      <c r="V39" s="666"/>
      <c r="W39" s="666"/>
      <c r="X39" s="666"/>
      <c r="Y39" s="667"/>
      <c r="Z39" s="692">
        <v>1.6</v>
      </c>
      <c r="AA39" s="692"/>
      <c r="AB39" s="692"/>
      <c r="AC39" s="692"/>
      <c r="AD39" s="693">
        <v>4496</v>
      </c>
      <c r="AE39" s="693"/>
      <c r="AF39" s="693"/>
      <c r="AG39" s="693"/>
      <c r="AH39" s="693"/>
      <c r="AI39" s="693"/>
      <c r="AJ39" s="693"/>
      <c r="AK39" s="693"/>
      <c r="AL39" s="668">
        <v>0</v>
      </c>
      <c r="AM39" s="669"/>
      <c r="AN39" s="669"/>
      <c r="AO39" s="694"/>
      <c r="AQ39" s="705" t="s">
        <v>318</v>
      </c>
      <c r="AR39" s="706"/>
      <c r="AS39" s="706"/>
      <c r="AT39" s="706"/>
      <c r="AU39" s="706"/>
      <c r="AV39" s="706"/>
      <c r="AW39" s="706"/>
      <c r="AX39" s="706"/>
      <c r="AY39" s="707"/>
      <c r="AZ39" s="665" t="s">
        <v>128</v>
      </c>
      <c r="BA39" s="666"/>
      <c r="BB39" s="666"/>
      <c r="BC39" s="666"/>
      <c r="BD39" s="676"/>
      <c r="BE39" s="676"/>
      <c r="BF39" s="708"/>
      <c r="BG39" s="699" t="s">
        <v>319</v>
      </c>
      <c r="BH39" s="700"/>
      <c r="BI39" s="700"/>
      <c r="BJ39" s="700"/>
      <c r="BK39" s="700"/>
      <c r="BL39" s="700"/>
      <c r="BM39" s="700"/>
      <c r="BN39" s="700"/>
      <c r="BO39" s="700"/>
      <c r="BP39" s="700"/>
      <c r="BQ39" s="700"/>
      <c r="BR39" s="700"/>
      <c r="BS39" s="700"/>
      <c r="BT39" s="700"/>
      <c r="BU39" s="701"/>
      <c r="BV39" s="665">
        <v>13949</v>
      </c>
      <c r="BW39" s="666"/>
      <c r="BX39" s="666"/>
      <c r="BY39" s="666"/>
      <c r="BZ39" s="666"/>
      <c r="CA39" s="666"/>
      <c r="CB39" s="709"/>
      <c r="CD39" s="699" t="s">
        <v>586</v>
      </c>
      <c r="CE39" s="700"/>
      <c r="CF39" s="700"/>
      <c r="CG39" s="700"/>
      <c r="CH39" s="700"/>
      <c r="CI39" s="700"/>
      <c r="CJ39" s="700"/>
      <c r="CK39" s="700"/>
      <c r="CL39" s="700"/>
      <c r="CM39" s="700"/>
      <c r="CN39" s="700"/>
      <c r="CO39" s="700"/>
      <c r="CP39" s="700"/>
      <c r="CQ39" s="701"/>
      <c r="CR39" s="665">
        <v>929111</v>
      </c>
      <c r="CS39" s="676"/>
      <c r="CT39" s="676"/>
      <c r="CU39" s="676"/>
      <c r="CV39" s="676"/>
      <c r="CW39" s="676"/>
      <c r="CX39" s="676"/>
      <c r="CY39" s="677"/>
      <c r="CZ39" s="668">
        <v>3</v>
      </c>
      <c r="DA39" s="678"/>
      <c r="DB39" s="678"/>
      <c r="DC39" s="679"/>
      <c r="DD39" s="671">
        <v>924500</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710"/>
    </row>
    <row r="40" spans="2:133" ht="11.25" customHeight="1" x14ac:dyDescent="0.15">
      <c r="B40" s="662" t="s">
        <v>320</v>
      </c>
      <c r="C40" s="663"/>
      <c r="D40" s="663"/>
      <c r="E40" s="663"/>
      <c r="F40" s="663"/>
      <c r="G40" s="663"/>
      <c r="H40" s="663"/>
      <c r="I40" s="663"/>
      <c r="J40" s="663"/>
      <c r="K40" s="663"/>
      <c r="L40" s="663"/>
      <c r="M40" s="663"/>
      <c r="N40" s="663"/>
      <c r="O40" s="663"/>
      <c r="P40" s="663"/>
      <c r="Q40" s="664"/>
      <c r="R40" s="665">
        <v>3008517</v>
      </c>
      <c r="S40" s="666"/>
      <c r="T40" s="666"/>
      <c r="U40" s="666"/>
      <c r="V40" s="666"/>
      <c r="W40" s="666"/>
      <c r="X40" s="666"/>
      <c r="Y40" s="667"/>
      <c r="Z40" s="692">
        <v>9.5</v>
      </c>
      <c r="AA40" s="692"/>
      <c r="AB40" s="692"/>
      <c r="AC40" s="692"/>
      <c r="AD40" s="693" t="s">
        <v>567</v>
      </c>
      <c r="AE40" s="693"/>
      <c r="AF40" s="693"/>
      <c r="AG40" s="693"/>
      <c r="AH40" s="693"/>
      <c r="AI40" s="693"/>
      <c r="AJ40" s="693"/>
      <c r="AK40" s="693"/>
      <c r="AL40" s="668" t="s">
        <v>128</v>
      </c>
      <c r="AM40" s="669"/>
      <c r="AN40" s="669"/>
      <c r="AO40" s="694"/>
      <c r="AQ40" s="705" t="s">
        <v>321</v>
      </c>
      <c r="AR40" s="706"/>
      <c r="AS40" s="706"/>
      <c r="AT40" s="706"/>
      <c r="AU40" s="706"/>
      <c r="AV40" s="706"/>
      <c r="AW40" s="706"/>
      <c r="AX40" s="706"/>
      <c r="AY40" s="707"/>
      <c r="AZ40" s="665" t="s">
        <v>567</v>
      </c>
      <c r="BA40" s="666"/>
      <c r="BB40" s="666"/>
      <c r="BC40" s="666"/>
      <c r="BD40" s="676"/>
      <c r="BE40" s="676"/>
      <c r="BF40" s="708"/>
      <c r="BG40" s="711" t="s">
        <v>587</v>
      </c>
      <c r="BH40" s="712"/>
      <c r="BI40" s="712"/>
      <c r="BJ40" s="712"/>
      <c r="BK40" s="712"/>
      <c r="BL40" s="364"/>
      <c r="BM40" s="700" t="s">
        <v>588</v>
      </c>
      <c r="BN40" s="700"/>
      <c r="BO40" s="700"/>
      <c r="BP40" s="700"/>
      <c r="BQ40" s="700"/>
      <c r="BR40" s="700"/>
      <c r="BS40" s="700"/>
      <c r="BT40" s="700"/>
      <c r="BU40" s="701"/>
      <c r="BV40" s="665">
        <v>113</v>
      </c>
      <c r="BW40" s="666"/>
      <c r="BX40" s="666"/>
      <c r="BY40" s="666"/>
      <c r="BZ40" s="666"/>
      <c r="CA40" s="666"/>
      <c r="CB40" s="709"/>
      <c r="CD40" s="699" t="s">
        <v>322</v>
      </c>
      <c r="CE40" s="700"/>
      <c r="CF40" s="700"/>
      <c r="CG40" s="700"/>
      <c r="CH40" s="700"/>
      <c r="CI40" s="700"/>
      <c r="CJ40" s="700"/>
      <c r="CK40" s="700"/>
      <c r="CL40" s="700"/>
      <c r="CM40" s="700"/>
      <c r="CN40" s="700"/>
      <c r="CO40" s="700"/>
      <c r="CP40" s="700"/>
      <c r="CQ40" s="701"/>
      <c r="CR40" s="665" t="s">
        <v>567</v>
      </c>
      <c r="CS40" s="666"/>
      <c r="CT40" s="666"/>
      <c r="CU40" s="666"/>
      <c r="CV40" s="666"/>
      <c r="CW40" s="666"/>
      <c r="CX40" s="666"/>
      <c r="CY40" s="667"/>
      <c r="CZ40" s="668" t="s">
        <v>128</v>
      </c>
      <c r="DA40" s="678"/>
      <c r="DB40" s="678"/>
      <c r="DC40" s="679"/>
      <c r="DD40" s="671" t="s">
        <v>128</v>
      </c>
      <c r="DE40" s="666"/>
      <c r="DF40" s="666"/>
      <c r="DG40" s="666"/>
      <c r="DH40" s="666"/>
      <c r="DI40" s="666"/>
      <c r="DJ40" s="666"/>
      <c r="DK40" s="667"/>
      <c r="DL40" s="671" t="s">
        <v>567</v>
      </c>
      <c r="DM40" s="666"/>
      <c r="DN40" s="666"/>
      <c r="DO40" s="666"/>
      <c r="DP40" s="666"/>
      <c r="DQ40" s="666"/>
      <c r="DR40" s="666"/>
      <c r="DS40" s="666"/>
      <c r="DT40" s="666"/>
      <c r="DU40" s="666"/>
      <c r="DV40" s="667"/>
      <c r="DW40" s="668" t="s">
        <v>128</v>
      </c>
      <c r="DX40" s="678"/>
      <c r="DY40" s="678"/>
      <c r="DZ40" s="678"/>
      <c r="EA40" s="678"/>
      <c r="EB40" s="678"/>
      <c r="EC40" s="710"/>
    </row>
    <row r="41" spans="2:133" ht="11.25" customHeight="1" x14ac:dyDescent="0.15">
      <c r="B41" s="662" t="s">
        <v>323</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567</v>
      </c>
      <c r="AE41" s="693"/>
      <c r="AF41" s="693"/>
      <c r="AG41" s="693"/>
      <c r="AH41" s="693"/>
      <c r="AI41" s="693"/>
      <c r="AJ41" s="693"/>
      <c r="AK41" s="693"/>
      <c r="AL41" s="668" t="s">
        <v>128</v>
      </c>
      <c r="AM41" s="669"/>
      <c r="AN41" s="669"/>
      <c r="AO41" s="694"/>
      <c r="AQ41" s="705" t="s">
        <v>324</v>
      </c>
      <c r="AR41" s="706"/>
      <c r="AS41" s="706"/>
      <c r="AT41" s="706"/>
      <c r="AU41" s="706"/>
      <c r="AV41" s="706"/>
      <c r="AW41" s="706"/>
      <c r="AX41" s="706"/>
      <c r="AY41" s="707"/>
      <c r="AZ41" s="665">
        <v>728345</v>
      </c>
      <c r="BA41" s="666"/>
      <c r="BB41" s="666"/>
      <c r="BC41" s="666"/>
      <c r="BD41" s="676"/>
      <c r="BE41" s="676"/>
      <c r="BF41" s="708"/>
      <c r="BG41" s="711"/>
      <c r="BH41" s="712"/>
      <c r="BI41" s="712"/>
      <c r="BJ41" s="712"/>
      <c r="BK41" s="712"/>
      <c r="BL41" s="364"/>
      <c r="BM41" s="700" t="s">
        <v>325</v>
      </c>
      <c r="BN41" s="700"/>
      <c r="BO41" s="700"/>
      <c r="BP41" s="700"/>
      <c r="BQ41" s="700"/>
      <c r="BR41" s="700"/>
      <c r="BS41" s="700"/>
      <c r="BT41" s="700"/>
      <c r="BU41" s="701"/>
      <c r="BV41" s="665">
        <v>1</v>
      </c>
      <c r="BW41" s="666"/>
      <c r="BX41" s="666"/>
      <c r="BY41" s="666"/>
      <c r="BZ41" s="666"/>
      <c r="CA41" s="666"/>
      <c r="CB41" s="709"/>
      <c r="CD41" s="699" t="s">
        <v>589</v>
      </c>
      <c r="CE41" s="700"/>
      <c r="CF41" s="700"/>
      <c r="CG41" s="700"/>
      <c r="CH41" s="700"/>
      <c r="CI41" s="700"/>
      <c r="CJ41" s="700"/>
      <c r="CK41" s="700"/>
      <c r="CL41" s="700"/>
      <c r="CM41" s="700"/>
      <c r="CN41" s="700"/>
      <c r="CO41" s="700"/>
      <c r="CP41" s="700"/>
      <c r="CQ41" s="701"/>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326</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567</v>
      </c>
      <c r="AA42" s="692"/>
      <c r="AB42" s="692"/>
      <c r="AC42" s="692"/>
      <c r="AD42" s="693" t="s">
        <v>128</v>
      </c>
      <c r="AE42" s="693"/>
      <c r="AF42" s="693"/>
      <c r="AG42" s="693"/>
      <c r="AH42" s="693"/>
      <c r="AI42" s="693"/>
      <c r="AJ42" s="693"/>
      <c r="AK42" s="693"/>
      <c r="AL42" s="668" t="s">
        <v>128</v>
      </c>
      <c r="AM42" s="669"/>
      <c r="AN42" s="669"/>
      <c r="AO42" s="694"/>
      <c r="AQ42" s="702" t="s">
        <v>327</v>
      </c>
      <c r="AR42" s="703"/>
      <c r="AS42" s="703"/>
      <c r="AT42" s="703"/>
      <c r="AU42" s="703"/>
      <c r="AV42" s="703"/>
      <c r="AW42" s="703"/>
      <c r="AX42" s="703"/>
      <c r="AY42" s="704"/>
      <c r="AZ42" s="645">
        <v>1947255</v>
      </c>
      <c r="BA42" s="680"/>
      <c r="BB42" s="680"/>
      <c r="BC42" s="680"/>
      <c r="BD42" s="646"/>
      <c r="BE42" s="646"/>
      <c r="BF42" s="695"/>
      <c r="BG42" s="713"/>
      <c r="BH42" s="714"/>
      <c r="BI42" s="714"/>
      <c r="BJ42" s="714"/>
      <c r="BK42" s="714"/>
      <c r="BL42" s="365"/>
      <c r="BM42" s="696" t="s">
        <v>328</v>
      </c>
      <c r="BN42" s="696"/>
      <c r="BO42" s="696"/>
      <c r="BP42" s="696"/>
      <c r="BQ42" s="696"/>
      <c r="BR42" s="696"/>
      <c r="BS42" s="696"/>
      <c r="BT42" s="696"/>
      <c r="BU42" s="697"/>
      <c r="BV42" s="645">
        <v>362</v>
      </c>
      <c r="BW42" s="680"/>
      <c r="BX42" s="680"/>
      <c r="BY42" s="680"/>
      <c r="BZ42" s="680"/>
      <c r="CA42" s="680"/>
      <c r="CB42" s="698"/>
      <c r="CD42" s="662" t="s">
        <v>329</v>
      </c>
      <c r="CE42" s="663"/>
      <c r="CF42" s="663"/>
      <c r="CG42" s="663"/>
      <c r="CH42" s="663"/>
      <c r="CI42" s="663"/>
      <c r="CJ42" s="663"/>
      <c r="CK42" s="663"/>
      <c r="CL42" s="663"/>
      <c r="CM42" s="663"/>
      <c r="CN42" s="663"/>
      <c r="CO42" s="663"/>
      <c r="CP42" s="663"/>
      <c r="CQ42" s="664"/>
      <c r="CR42" s="665">
        <v>3397287</v>
      </c>
      <c r="CS42" s="676"/>
      <c r="CT42" s="676"/>
      <c r="CU42" s="676"/>
      <c r="CV42" s="676"/>
      <c r="CW42" s="676"/>
      <c r="CX42" s="676"/>
      <c r="CY42" s="677"/>
      <c r="CZ42" s="668">
        <v>10.9</v>
      </c>
      <c r="DA42" s="678"/>
      <c r="DB42" s="678"/>
      <c r="DC42" s="679"/>
      <c r="DD42" s="671">
        <v>707923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330</v>
      </c>
      <c r="C43" s="663"/>
      <c r="D43" s="663"/>
      <c r="E43" s="663"/>
      <c r="F43" s="663"/>
      <c r="G43" s="663"/>
      <c r="H43" s="663"/>
      <c r="I43" s="663"/>
      <c r="J43" s="663"/>
      <c r="K43" s="663"/>
      <c r="L43" s="663"/>
      <c r="M43" s="663"/>
      <c r="N43" s="663"/>
      <c r="O43" s="663"/>
      <c r="P43" s="663"/>
      <c r="Q43" s="664"/>
      <c r="R43" s="665">
        <v>1207717</v>
      </c>
      <c r="S43" s="666"/>
      <c r="T43" s="666"/>
      <c r="U43" s="666"/>
      <c r="V43" s="666"/>
      <c r="W43" s="666"/>
      <c r="X43" s="666"/>
      <c r="Y43" s="667"/>
      <c r="Z43" s="692">
        <v>3.8</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590</v>
      </c>
      <c r="CE43" s="663"/>
      <c r="CF43" s="663"/>
      <c r="CG43" s="663"/>
      <c r="CH43" s="663"/>
      <c r="CI43" s="663"/>
      <c r="CJ43" s="663"/>
      <c r="CK43" s="663"/>
      <c r="CL43" s="663"/>
      <c r="CM43" s="663"/>
      <c r="CN43" s="663"/>
      <c r="CO43" s="663"/>
      <c r="CP43" s="663"/>
      <c r="CQ43" s="664"/>
      <c r="CR43" s="665">
        <v>27257</v>
      </c>
      <c r="CS43" s="676"/>
      <c r="CT43" s="676"/>
      <c r="CU43" s="676"/>
      <c r="CV43" s="676"/>
      <c r="CW43" s="676"/>
      <c r="CX43" s="676"/>
      <c r="CY43" s="677"/>
      <c r="CZ43" s="668">
        <v>0.1</v>
      </c>
      <c r="DA43" s="678"/>
      <c r="DB43" s="678"/>
      <c r="DC43" s="679"/>
      <c r="DD43" s="671">
        <v>27257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331</v>
      </c>
      <c r="C44" s="643"/>
      <c r="D44" s="643"/>
      <c r="E44" s="643"/>
      <c r="F44" s="643"/>
      <c r="G44" s="643"/>
      <c r="H44" s="643"/>
      <c r="I44" s="643"/>
      <c r="J44" s="643"/>
      <c r="K44" s="643"/>
      <c r="L44" s="643"/>
      <c r="M44" s="643"/>
      <c r="N44" s="643"/>
      <c r="O44" s="643"/>
      <c r="P44" s="643"/>
      <c r="Q44" s="644"/>
      <c r="R44" s="645">
        <v>31703468</v>
      </c>
      <c r="S44" s="680"/>
      <c r="T44" s="680"/>
      <c r="U44" s="680"/>
      <c r="V44" s="680"/>
      <c r="W44" s="680"/>
      <c r="X44" s="680"/>
      <c r="Y44" s="681"/>
      <c r="Z44" s="682">
        <v>100</v>
      </c>
      <c r="AA44" s="682"/>
      <c r="AB44" s="682"/>
      <c r="AC44" s="682"/>
      <c r="AD44" s="683">
        <v>15604277</v>
      </c>
      <c r="AE44" s="683"/>
      <c r="AF44" s="683"/>
      <c r="AG44" s="683"/>
      <c r="AH44" s="683"/>
      <c r="AI44" s="683"/>
      <c r="AJ44" s="683"/>
      <c r="AK44" s="683"/>
      <c r="AL44" s="648">
        <v>100</v>
      </c>
      <c r="AM44" s="684"/>
      <c r="AN44" s="684"/>
      <c r="AO44" s="685"/>
      <c r="CD44" s="686" t="s">
        <v>286</v>
      </c>
      <c r="CE44" s="687"/>
      <c r="CF44" s="662" t="s">
        <v>332</v>
      </c>
      <c r="CG44" s="663"/>
      <c r="CH44" s="663"/>
      <c r="CI44" s="663"/>
      <c r="CJ44" s="663"/>
      <c r="CK44" s="663"/>
      <c r="CL44" s="663"/>
      <c r="CM44" s="663"/>
      <c r="CN44" s="663"/>
      <c r="CO44" s="663"/>
      <c r="CP44" s="663"/>
      <c r="CQ44" s="664"/>
      <c r="CR44" s="665">
        <v>3361648</v>
      </c>
      <c r="CS44" s="666"/>
      <c r="CT44" s="666"/>
      <c r="CU44" s="666"/>
      <c r="CV44" s="666"/>
      <c r="CW44" s="666"/>
      <c r="CX44" s="666"/>
      <c r="CY44" s="667"/>
      <c r="CZ44" s="668">
        <v>10.8</v>
      </c>
      <c r="DA44" s="669"/>
      <c r="DB44" s="669"/>
      <c r="DC44" s="670"/>
      <c r="DD44" s="671">
        <v>678984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333</v>
      </c>
      <c r="CG45" s="663"/>
      <c r="CH45" s="663"/>
      <c r="CI45" s="663"/>
      <c r="CJ45" s="663"/>
      <c r="CK45" s="663"/>
      <c r="CL45" s="663"/>
      <c r="CM45" s="663"/>
      <c r="CN45" s="663"/>
      <c r="CO45" s="663"/>
      <c r="CP45" s="663"/>
      <c r="CQ45" s="664"/>
      <c r="CR45" s="665">
        <v>1535055</v>
      </c>
      <c r="CS45" s="676"/>
      <c r="CT45" s="676"/>
      <c r="CU45" s="676"/>
      <c r="CV45" s="676"/>
      <c r="CW45" s="676"/>
      <c r="CX45" s="676"/>
      <c r="CY45" s="677"/>
      <c r="CZ45" s="668">
        <v>4.9000000000000004</v>
      </c>
      <c r="DA45" s="678"/>
      <c r="DB45" s="678"/>
      <c r="DC45" s="679"/>
      <c r="DD45" s="671">
        <v>41717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334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335</v>
      </c>
      <c r="CG46" s="663"/>
      <c r="CH46" s="663"/>
      <c r="CI46" s="663"/>
      <c r="CJ46" s="663"/>
      <c r="CK46" s="663"/>
      <c r="CL46" s="663"/>
      <c r="CM46" s="663"/>
      <c r="CN46" s="663"/>
      <c r="CO46" s="663"/>
      <c r="CP46" s="663"/>
      <c r="CQ46" s="664"/>
      <c r="CR46" s="665">
        <v>1823748</v>
      </c>
      <c r="CS46" s="666"/>
      <c r="CT46" s="666"/>
      <c r="CU46" s="666"/>
      <c r="CV46" s="666"/>
      <c r="CW46" s="666"/>
      <c r="CX46" s="666"/>
      <c r="CY46" s="667"/>
      <c r="CZ46" s="668">
        <v>5.9</v>
      </c>
      <c r="DA46" s="669"/>
      <c r="DB46" s="669"/>
      <c r="DC46" s="670"/>
      <c r="DD46" s="671">
        <v>636857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336</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337</v>
      </c>
      <c r="CG47" s="663"/>
      <c r="CH47" s="663"/>
      <c r="CI47" s="663"/>
      <c r="CJ47" s="663"/>
      <c r="CK47" s="663"/>
      <c r="CL47" s="663"/>
      <c r="CM47" s="663"/>
      <c r="CN47" s="663"/>
      <c r="CO47" s="663"/>
      <c r="CP47" s="663"/>
      <c r="CQ47" s="664"/>
      <c r="CR47" s="665">
        <v>35639</v>
      </c>
      <c r="CS47" s="676"/>
      <c r="CT47" s="676"/>
      <c r="CU47" s="676"/>
      <c r="CV47" s="676"/>
      <c r="CW47" s="676"/>
      <c r="CX47" s="676"/>
      <c r="CY47" s="677"/>
      <c r="CZ47" s="668">
        <v>0.1</v>
      </c>
      <c r="DA47" s="678"/>
      <c r="DB47" s="678"/>
      <c r="DC47" s="679"/>
      <c r="DD47" s="671">
        <v>28939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338</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339</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340</v>
      </c>
      <c r="CE49" s="643"/>
      <c r="CF49" s="643"/>
      <c r="CG49" s="643"/>
      <c r="CH49" s="643"/>
      <c r="CI49" s="643"/>
      <c r="CJ49" s="643"/>
      <c r="CK49" s="643"/>
      <c r="CL49" s="643"/>
      <c r="CM49" s="643"/>
      <c r="CN49" s="643"/>
      <c r="CO49" s="643"/>
      <c r="CP49" s="643"/>
      <c r="CQ49" s="644"/>
      <c r="CR49" s="645">
        <v>31093828</v>
      </c>
      <c r="CS49" s="646"/>
      <c r="CT49" s="646"/>
      <c r="CU49" s="646"/>
      <c r="CV49" s="646"/>
      <c r="CW49" s="646"/>
      <c r="CX49" s="646"/>
      <c r="CY49" s="647"/>
      <c r="CZ49" s="648">
        <v>100</v>
      </c>
      <c r="DA49" s="649"/>
      <c r="DB49" s="649"/>
      <c r="DC49" s="650"/>
      <c r="DD49" s="651">
        <v>18298004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341</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342</v>
      </c>
      <c r="DK2" s="788"/>
      <c r="DL2" s="788"/>
      <c r="DM2" s="788"/>
      <c r="DN2" s="788"/>
      <c r="DO2" s="789"/>
      <c r="DP2" s="224"/>
      <c r="DQ2" s="787" t="s">
        <v>343</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344</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345</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346</v>
      </c>
      <c r="B5" s="793"/>
      <c r="C5" s="793"/>
      <c r="D5" s="793"/>
      <c r="E5" s="793"/>
      <c r="F5" s="793"/>
      <c r="G5" s="793"/>
      <c r="H5" s="793"/>
      <c r="I5" s="793"/>
      <c r="J5" s="793"/>
      <c r="K5" s="793"/>
      <c r="L5" s="793"/>
      <c r="M5" s="793"/>
      <c r="N5" s="793"/>
      <c r="O5" s="793"/>
      <c r="P5" s="794"/>
      <c r="Q5" s="798" t="s">
        <v>347</v>
      </c>
      <c r="R5" s="799"/>
      <c r="S5" s="799"/>
      <c r="T5" s="799"/>
      <c r="U5" s="800"/>
      <c r="V5" s="798" t="s">
        <v>348</v>
      </c>
      <c r="W5" s="799"/>
      <c r="X5" s="799"/>
      <c r="Y5" s="799"/>
      <c r="Z5" s="800"/>
      <c r="AA5" s="798" t="s">
        <v>349</v>
      </c>
      <c r="AB5" s="799"/>
      <c r="AC5" s="799"/>
      <c r="AD5" s="799"/>
      <c r="AE5" s="799"/>
      <c r="AF5" s="804" t="s">
        <v>350</v>
      </c>
      <c r="AG5" s="799"/>
      <c r="AH5" s="799"/>
      <c r="AI5" s="799"/>
      <c r="AJ5" s="805"/>
      <c r="AK5" s="799" t="s">
        <v>351</v>
      </c>
      <c r="AL5" s="799"/>
      <c r="AM5" s="799"/>
      <c r="AN5" s="799"/>
      <c r="AO5" s="800"/>
      <c r="AP5" s="798" t="s">
        <v>352</v>
      </c>
      <c r="AQ5" s="799"/>
      <c r="AR5" s="799"/>
      <c r="AS5" s="799"/>
      <c r="AT5" s="800"/>
      <c r="AU5" s="798" t="s">
        <v>353</v>
      </c>
      <c r="AV5" s="799"/>
      <c r="AW5" s="799"/>
      <c r="AX5" s="799"/>
      <c r="AY5" s="805"/>
      <c r="AZ5" s="228"/>
      <c r="BA5" s="228"/>
      <c r="BB5" s="228"/>
      <c r="BC5" s="228"/>
      <c r="BD5" s="228"/>
      <c r="BE5" s="229"/>
      <c r="BF5" s="229"/>
      <c r="BG5" s="229"/>
      <c r="BH5" s="229"/>
      <c r="BI5" s="229"/>
      <c r="BJ5" s="229"/>
      <c r="BK5" s="229"/>
      <c r="BL5" s="229"/>
      <c r="BM5" s="229"/>
      <c r="BN5" s="229"/>
      <c r="BO5" s="229"/>
      <c r="BP5" s="229"/>
      <c r="BQ5" s="792" t="s">
        <v>354</v>
      </c>
      <c r="BR5" s="793"/>
      <c r="BS5" s="793"/>
      <c r="BT5" s="793"/>
      <c r="BU5" s="793"/>
      <c r="BV5" s="793"/>
      <c r="BW5" s="793"/>
      <c r="BX5" s="793"/>
      <c r="BY5" s="793"/>
      <c r="BZ5" s="793"/>
      <c r="CA5" s="793"/>
      <c r="CB5" s="793"/>
      <c r="CC5" s="793"/>
      <c r="CD5" s="793"/>
      <c r="CE5" s="793"/>
      <c r="CF5" s="793"/>
      <c r="CG5" s="794"/>
      <c r="CH5" s="798" t="s">
        <v>355</v>
      </c>
      <c r="CI5" s="799"/>
      <c r="CJ5" s="799"/>
      <c r="CK5" s="799"/>
      <c r="CL5" s="800"/>
      <c r="CM5" s="798" t="s">
        <v>356</v>
      </c>
      <c r="CN5" s="799"/>
      <c r="CO5" s="799"/>
      <c r="CP5" s="799"/>
      <c r="CQ5" s="800"/>
      <c r="CR5" s="798" t="s">
        <v>357</v>
      </c>
      <c r="CS5" s="799"/>
      <c r="CT5" s="799"/>
      <c r="CU5" s="799"/>
      <c r="CV5" s="800"/>
      <c r="CW5" s="798" t="s">
        <v>358</v>
      </c>
      <c r="CX5" s="799"/>
      <c r="CY5" s="799"/>
      <c r="CZ5" s="799"/>
      <c r="DA5" s="800"/>
      <c r="DB5" s="798" t="s">
        <v>359</v>
      </c>
      <c r="DC5" s="799"/>
      <c r="DD5" s="799"/>
      <c r="DE5" s="799"/>
      <c r="DF5" s="800"/>
      <c r="DG5" s="828" t="s">
        <v>360</v>
      </c>
      <c r="DH5" s="829"/>
      <c r="DI5" s="829"/>
      <c r="DJ5" s="829"/>
      <c r="DK5" s="830"/>
      <c r="DL5" s="828" t="s">
        <v>361</v>
      </c>
      <c r="DM5" s="829"/>
      <c r="DN5" s="829"/>
      <c r="DO5" s="829"/>
      <c r="DP5" s="830"/>
      <c r="DQ5" s="798" t="s">
        <v>362</v>
      </c>
      <c r="DR5" s="799"/>
      <c r="DS5" s="799"/>
      <c r="DT5" s="799"/>
      <c r="DU5" s="800"/>
      <c r="DV5" s="798" t="s">
        <v>353</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363</v>
      </c>
      <c r="C7" s="815"/>
      <c r="D7" s="815"/>
      <c r="E7" s="815"/>
      <c r="F7" s="815"/>
      <c r="G7" s="815"/>
      <c r="H7" s="815"/>
      <c r="I7" s="815"/>
      <c r="J7" s="815"/>
      <c r="K7" s="815"/>
      <c r="L7" s="815"/>
      <c r="M7" s="815"/>
      <c r="N7" s="815"/>
      <c r="O7" s="815"/>
      <c r="P7" s="816"/>
      <c r="Q7" s="817">
        <v>31713</v>
      </c>
      <c r="R7" s="818"/>
      <c r="S7" s="818"/>
      <c r="T7" s="818"/>
      <c r="U7" s="818"/>
      <c r="V7" s="818">
        <v>31103</v>
      </c>
      <c r="W7" s="818"/>
      <c r="X7" s="818"/>
      <c r="Y7" s="818"/>
      <c r="Z7" s="818"/>
      <c r="AA7" s="818">
        <v>610</v>
      </c>
      <c r="AB7" s="818"/>
      <c r="AC7" s="818"/>
      <c r="AD7" s="818"/>
      <c r="AE7" s="819"/>
      <c r="AF7" s="820">
        <v>451</v>
      </c>
      <c r="AG7" s="821"/>
      <c r="AH7" s="821"/>
      <c r="AI7" s="821"/>
      <c r="AJ7" s="822"/>
      <c r="AK7" s="823">
        <v>99</v>
      </c>
      <c r="AL7" s="824"/>
      <c r="AM7" s="824"/>
      <c r="AN7" s="824"/>
      <c r="AO7" s="824"/>
      <c r="AP7" s="824">
        <v>26669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552</v>
      </c>
      <c r="BS7" s="811" t="s">
        <v>551</v>
      </c>
      <c r="BT7" s="812"/>
      <c r="BU7" s="812"/>
      <c r="BV7" s="812"/>
      <c r="BW7" s="812"/>
      <c r="BX7" s="812"/>
      <c r="BY7" s="812"/>
      <c r="BZ7" s="812"/>
      <c r="CA7" s="812"/>
      <c r="CB7" s="812"/>
      <c r="CC7" s="812"/>
      <c r="CD7" s="812"/>
      <c r="CE7" s="812"/>
      <c r="CF7" s="812"/>
      <c r="CG7" s="827"/>
      <c r="CH7" s="808">
        <v>15</v>
      </c>
      <c r="CI7" s="809"/>
      <c r="CJ7" s="809"/>
      <c r="CK7" s="809"/>
      <c r="CL7" s="810"/>
      <c r="CM7" s="808">
        <v>107</v>
      </c>
      <c r="CN7" s="809"/>
      <c r="CO7" s="809"/>
      <c r="CP7" s="809"/>
      <c r="CQ7" s="810"/>
      <c r="CR7" s="808">
        <v>5</v>
      </c>
      <c r="CS7" s="809"/>
      <c r="CT7" s="809"/>
      <c r="CU7" s="809"/>
      <c r="CV7" s="810"/>
      <c r="CW7" s="808" t="s">
        <v>554</v>
      </c>
      <c r="CX7" s="809"/>
      <c r="CY7" s="809"/>
      <c r="CZ7" s="809"/>
      <c r="DA7" s="810"/>
      <c r="DB7" s="808" t="s">
        <v>554</v>
      </c>
      <c r="DC7" s="809"/>
      <c r="DD7" s="809"/>
      <c r="DE7" s="809"/>
      <c r="DF7" s="810"/>
      <c r="DG7" s="808">
        <v>6122</v>
      </c>
      <c r="DH7" s="809"/>
      <c r="DI7" s="809"/>
      <c r="DJ7" s="809"/>
      <c r="DK7" s="810"/>
      <c r="DL7" s="808" t="s">
        <v>554</v>
      </c>
      <c r="DM7" s="809"/>
      <c r="DN7" s="809"/>
      <c r="DO7" s="809"/>
      <c r="DP7" s="810"/>
      <c r="DQ7" s="808" t="s">
        <v>554</v>
      </c>
      <c r="DR7" s="809"/>
      <c r="DS7" s="809"/>
      <c r="DT7" s="809"/>
      <c r="DU7" s="810"/>
      <c r="DV7" s="811"/>
      <c r="DW7" s="812"/>
      <c r="DX7" s="812"/>
      <c r="DY7" s="812"/>
      <c r="DZ7" s="813"/>
      <c r="EA7" s="230"/>
    </row>
    <row r="8" spans="1:131" s="231" customFormat="1" ht="26.25" customHeight="1" x14ac:dyDescent="0.15">
      <c r="A8" s="234">
        <v>2</v>
      </c>
      <c r="B8" s="845" t="s">
        <v>364</v>
      </c>
      <c r="C8" s="846"/>
      <c r="D8" s="846"/>
      <c r="E8" s="846"/>
      <c r="F8" s="846"/>
      <c r="G8" s="846"/>
      <c r="H8" s="846"/>
      <c r="I8" s="846"/>
      <c r="J8" s="846"/>
      <c r="K8" s="846"/>
      <c r="L8" s="846"/>
      <c r="M8" s="846"/>
      <c r="N8" s="846"/>
      <c r="O8" s="846"/>
      <c r="P8" s="847"/>
      <c r="Q8" s="848">
        <v>257</v>
      </c>
      <c r="R8" s="849"/>
      <c r="S8" s="849"/>
      <c r="T8" s="849"/>
      <c r="U8" s="849"/>
      <c r="V8" s="849">
        <v>257</v>
      </c>
      <c r="W8" s="849"/>
      <c r="X8" s="849"/>
      <c r="Y8" s="849"/>
      <c r="Z8" s="849"/>
      <c r="AA8" s="849" t="s">
        <v>542</v>
      </c>
      <c r="AB8" s="849"/>
      <c r="AC8" s="849"/>
      <c r="AD8" s="849"/>
      <c r="AE8" s="850"/>
      <c r="AF8" s="851" t="s">
        <v>129</v>
      </c>
      <c r="AG8" s="852"/>
      <c r="AH8" s="852"/>
      <c r="AI8" s="852"/>
      <c r="AJ8" s="853"/>
      <c r="AK8" s="834">
        <v>257</v>
      </c>
      <c r="AL8" s="835"/>
      <c r="AM8" s="835"/>
      <c r="AN8" s="835"/>
      <c r="AO8" s="835"/>
      <c r="AP8" s="835">
        <v>1697</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365</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366</v>
      </c>
      <c r="B23" s="854" t="s">
        <v>367</v>
      </c>
      <c r="C23" s="855"/>
      <c r="D23" s="855"/>
      <c r="E23" s="855"/>
      <c r="F23" s="855"/>
      <c r="G23" s="855"/>
      <c r="H23" s="855"/>
      <c r="I23" s="855"/>
      <c r="J23" s="855"/>
      <c r="K23" s="855"/>
      <c r="L23" s="855"/>
      <c r="M23" s="855"/>
      <c r="N23" s="855"/>
      <c r="O23" s="855"/>
      <c r="P23" s="856"/>
      <c r="Q23" s="857">
        <v>31713</v>
      </c>
      <c r="R23" s="858"/>
      <c r="S23" s="858"/>
      <c r="T23" s="858"/>
      <c r="U23" s="858"/>
      <c r="V23" s="858">
        <v>31103</v>
      </c>
      <c r="W23" s="858"/>
      <c r="X23" s="858"/>
      <c r="Y23" s="858"/>
      <c r="Z23" s="858"/>
      <c r="AA23" s="858">
        <v>610</v>
      </c>
      <c r="AB23" s="858"/>
      <c r="AC23" s="858"/>
      <c r="AD23" s="858"/>
      <c r="AE23" s="859"/>
      <c r="AF23" s="860">
        <v>451</v>
      </c>
      <c r="AG23" s="858"/>
      <c r="AH23" s="858"/>
      <c r="AI23" s="858"/>
      <c r="AJ23" s="861"/>
      <c r="AK23" s="862"/>
      <c r="AL23" s="863"/>
      <c r="AM23" s="863"/>
      <c r="AN23" s="863"/>
      <c r="AO23" s="863"/>
      <c r="AP23" s="858">
        <v>28366</v>
      </c>
      <c r="AQ23" s="858"/>
      <c r="AR23" s="858"/>
      <c r="AS23" s="858"/>
      <c r="AT23" s="858"/>
      <c r="AU23" s="874"/>
      <c r="AV23" s="874"/>
      <c r="AW23" s="874"/>
      <c r="AX23" s="874"/>
      <c r="AY23" s="875"/>
      <c r="AZ23" s="876" t="s">
        <v>129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368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369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346</v>
      </c>
      <c r="B26" s="793"/>
      <c r="C26" s="793"/>
      <c r="D26" s="793"/>
      <c r="E26" s="793"/>
      <c r="F26" s="793"/>
      <c r="G26" s="793"/>
      <c r="H26" s="793"/>
      <c r="I26" s="793"/>
      <c r="J26" s="793"/>
      <c r="K26" s="793"/>
      <c r="L26" s="793"/>
      <c r="M26" s="793"/>
      <c r="N26" s="793"/>
      <c r="O26" s="793"/>
      <c r="P26" s="794"/>
      <c r="Q26" s="798" t="s">
        <v>370</v>
      </c>
      <c r="R26" s="799"/>
      <c r="S26" s="799"/>
      <c r="T26" s="799"/>
      <c r="U26" s="800"/>
      <c r="V26" s="798" t="s">
        <v>371</v>
      </c>
      <c r="W26" s="799"/>
      <c r="X26" s="799"/>
      <c r="Y26" s="799"/>
      <c r="Z26" s="800"/>
      <c r="AA26" s="798" t="s">
        <v>372</v>
      </c>
      <c r="AB26" s="799"/>
      <c r="AC26" s="799"/>
      <c r="AD26" s="799"/>
      <c r="AE26" s="799"/>
      <c r="AF26" s="879" t="s">
        <v>373</v>
      </c>
      <c r="AG26" s="880"/>
      <c r="AH26" s="880"/>
      <c r="AI26" s="880"/>
      <c r="AJ26" s="881"/>
      <c r="AK26" s="799" t="s">
        <v>374</v>
      </c>
      <c r="AL26" s="799"/>
      <c r="AM26" s="799"/>
      <c r="AN26" s="799"/>
      <c r="AO26" s="800"/>
      <c r="AP26" s="798" t="s">
        <v>375</v>
      </c>
      <c r="AQ26" s="799"/>
      <c r="AR26" s="799"/>
      <c r="AS26" s="799"/>
      <c r="AT26" s="800"/>
      <c r="AU26" s="798" t="s">
        <v>376</v>
      </c>
      <c r="AV26" s="799"/>
      <c r="AW26" s="799"/>
      <c r="AX26" s="799"/>
      <c r="AY26" s="800"/>
      <c r="AZ26" s="798" t="s">
        <v>377</v>
      </c>
      <c r="BA26" s="799"/>
      <c r="BB26" s="799"/>
      <c r="BC26" s="799"/>
      <c r="BD26" s="800"/>
      <c r="BE26" s="798" t="s">
        <v>353</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378</v>
      </c>
      <c r="C28" s="815"/>
      <c r="D28" s="815"/>
      <c r="E28" s="815"/>
      <c r="F28" s="815"/>
      <c r="G28" s="815"/>
      <c r="H28" s="815"/>
      <c r="I28" s="815"/>
      <c r="J28" s="815"/>
      <c r="K28" s="815"/>
      <c r="L28" s="815"/>
      <c r="M28" s="815"/>
      <c r="N28" s="815"/>
      <c r="O28" s="815"/>
      <c r="P28" s="816"/>
      <c r="Q28" s="887">
        <v>7782</v>
      </c>
      <c r="R28" s="888"/>
      <c r="S28" s="888"/>
      <c r="T28" s="888"/>
      <c r="U28" s="888"/>
      <c r="V28" s="888">
        <v>7601</v>
      </c>
      <c r="W28" s="888"/>
      <c r="X28" s="888"/>
      <c r="Y28" s="888"/>
      <c r="Z28" s="888"/>
      <c r="AA28" s="888">
        <v>181</v>
      </c>
      <c r="AB28" s="888"/>
      <c r="AC28" s="888"/>
      <c r="AD28" s="888"/>
      <c r="AE28" s="889"/>
      <c r="AF28" s="890">
        <v>181</v>
      </c>
      <c r="AG28" s="888"/>
      <c r="AH28" s="888"/>
      <c r="AI28" s="888"/>
      <c r="AJ28" s="891"/>
      <c r="AK28" s="892">
        <v>733</v>
      </c>
      <c r="AL28" s="893"/>
      <c r="AM28" s="893"/>
      <c r="AN28" s="893"/>
      <c r="AO28" s="893"/>
      <c r="AP28" s="893" t="s">
        <v>543</v>
      </c>
      <c r="AQ28" s="893"/>
      <c r="AR28" s="893"/>
      <c r="AS28" s="893"/>
      <c r="AT28" s="893"/>
      <c r="AU28" s="893" t="s">
        <v>543</v>
      </c>
      <c r="AV28" s="893"/>
      <c r="AW28" s="893"/>
      <c r="AX28" s="893"/>
      <c r="AY28" s="893"/>
      <c r="AZ28" s="894" t="s">
        <v>544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379</v>
      </c>
      <c r="C29" s="846"/>
      <c r="D29" s="846"/>
      <c r="E29" s="846"/>
      <c r="F29" s="846"/>
      <c r="G29" s="846"/>
      <c r="H29" s="846"/>
      <c r="I29" s="846"/>
      <c r="J29" s="846"/>
      <c r="K29" s="846"/>
      <c r="L29" s="846"/>
      <c r="M29" s="846"/>
      <c r="N29" s="846"/>
      <c r="O29" s="846"/>
      <c r="P29" s="847"/>
      <c r="Q29" s="848">
        <v>6111</v>
      </c>
      <c r="R29" s="849"/>
      <c r="S29" s="849"/>
      <c r="T29" s="849"/>
      <c r="U29" s="849"/>
      <c r="V29" s="849">
        <v>6001</v>
      </c>
      <c r="W29" s="849"/>
      <c r="X29" s="849"/>
      <c r="Y29" s="849"/>
      <c r="Z29" s="849"/>
      <c r="AA29" s="849">
        <v>110</v>
      </c>
      <c r="AB29" s="849"/>
      <c r="AC29" s="849"/>
      <c r="AD29" s="849"/>
      <c r="AE29" s="850"/>
      <c r="AF29" s="851">
        <v>110</v>
      </c>
      <c r="AG29" s="852"/>
      <c r="AH29" s="852"/>
      <c r="AI29" s="852"/>
      <c r="AJ29" s="853"/>
      <c r="AK29" s="899">
        <v>925</v>
      </c>
      <c r="AL29" s="895"/>
      <c r="AM29" s="895"/>
      <c r="AN29" s="895"/>
      <c r="AO29" s="895"/>
      <c r="AP29" s="895" t="s">
        <v>543</v>
      </c>
      <c r="AQ29" s="895"/>
      <c r="AR29" s="895"/>
      <c r="AS29" s="895"/>
      <c r="AT29" s="895"/>
      <c r="AU29" s="895" t="s">
        <v>543</v>
      </c>
      <c r="AV29" s="895"/>
      <c r="AW29" s="895"/>
      <c r="AX29" s="895"/>
      <c r="AY29" s="895"/>
      <c r="AZ29" s="896" t="s">
        <v>543</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380</v>
      </c>
      <c r="C30" s="846"/>
      <c r="D30" s="846"/>
      <c r="E30" s="846"/>
      <c r="F30" s="846"/>
      <c r="G30" s="846"/>
      <c r="H30" s="846"/>
      <c r="I30" s="846"/>
      <c r="J30" s="846"/>
      <c r="K30" s="846"/>
      <c r="L30" s="846"/>
      <c r="M30" s="846"/>
      <c r="N30" s="846"/>
      <c r="O30" s="846"/>
      <c r="P30" s="847"/>
      <c r="Q30" s="848">
        <v>1466</v>
      </c>
      <c r="R30" s="849"/>
      <c r="S30" s="849"/>
      <c r="T30" s="849"/>
      <c r="U30" s="849"/>
      <c r="V30" s="849">
        <v>1402</v>
      </c>
      <c r="W30" s="849"/>
      <c r="X30" s="849"/>
      <c r="Y30" s="849"/>
      <c r="Z30" s="849"/>
      <c r="AA30" s="849">
        <v>64</v>
      </c>
      <c r="AB30" s="849"/>
      <c r="AC30" s="849"/>
      <c r="AD30" s="849"/>
      <c r="AE30" s="850"/>
      <c r="AF30" s="851">
        <v>64</v>
      </c>
      <c r="AG30" s="852"/>
      <c r="AH30" s="852"/>
      <c r="AI30" s="852"/>
      <c r="AJ30" s="853"/>
      <c r="AK30" s="899">
        <v>207</v>
      </c>
      <c r="AL30" s="895"/>
      <c r="AM30" s="895"/>
      <c r="AN30" s="895"/>
      <c r="AO30" s="895"/>
      <c r="AP30" s="895" t="s">
        <v>543</v>
      </c>
      <c r="AQ30" s="895"/>
      <c r="AR30" s="895"/>
      <c r="AS30" s="895"/>
      <c r="AT30" s="895"/>
      <c r="AU30" s="895" t="s">
        <v>543</v>
      </c>
      <c r="AV30" s="895"/>
      <c r="AW30" s="895"/>
      <c r="AX30" s="895"/>
      <c r="AY30" s="895"/>
      <c r="AZ30" s="896" t="s">
        <v>543</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381</v>
      </c>
      <c r="C31" s="846"/>
      <c r="D31" s="846"/>
      <c r="E31" s="846"/>
      <c r="F31" s="846"/>
      <c r="G31" s="846"/>
      <c r="H31" s="846"/>
      <c r="I31" s="846"/>
      <c r="J31" s="846"/>
      <c r="K31" s="846"/>
      <c r="L31" s="846"/>
      <c r="M31" s="846"/>
      <c r="N31" s="846"/>
      <c r="O31" s="846"/>
      <c r="P31" s="847"/>
      <c r="Q31" s="848">
        <v>1398</v>
      </c>
      <c r="R31" s="849"/>
      <c r="S31" s="849"/>
      <c r="T31" s="849"/>
      <c r="U31" s="849"/>
      <c r="V31" s="849">
        <v>1339</v>
      </c>
      <c r="W31" s="849"/>
      <c r="X31" s="849"/>
      <c r="Y31" s="849"/>
      <c r="Z31" s="849"/>
      <c r="AA31" s="849">
        <v>59</v>
      </c>
      <c r="AB31" s="849"/>
      <c r="AC31" s="849"/>
      <c r="AD31" s="849"/>
      <c r="AE31" s="850"/>
      <c r="AF31" s="851">
        <v>2428</v>
      </c>
      <c r="AG31" s="852"/>
      <c r="AH31" s="852"/>
      <c r="AI31" s="852"/>
      <c r="AJ31" s="853"/>
      <c r="AK31" s="899">
        <v>51</v>
      </c>
      <c r="AL31" s="895"/>
      <c r="AM31" s="895"/>
      <c r="AN31" s="895"/>
      <c r="AO31" s="895"/>
      <c r="AP31" s="895">
        <v>9810</v>
      </c>
      <c r="AQ31" s="895"/>
      <c r="AR31" s="895"/>
      <c r="AS31" s="895"/>
      <c r="AT31" s="895"/>
      <c r="AU31" s="895">
        <v>206</v>
      </c>
      <c r="AV31" s="895"/>
      <c r="AW31" s="895"/>
      <c r="AX31" s="895"/>
      <c r="AY31" s="895"/>
      <c r="AZ31" s="896" t="s">
        <v>543</v>
      </c>
      <c r="BA31" s="896"/>
      <c r="BB31" s="896"/>
      <c r="BC31" s="896"/>
      <c r="BD31" s="896"/>
      <c r="BE31" s="897" t="s">
        <v>382</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383</v>
      </c>
      <c r="C32" s="846"/>
      <c r="D32" s="846"/>
      <c r="E32" s="846"/>
      <c r="F32" s="846"/>
      <c r="G32" s="846"/>
      <c r="H32" s="846"/>
      <c r="I32" s="846"/>
      <c r="J32" s="846"/>
      <c r="K32" s="846"/>
      <c r="L32" s="846"/>
      <c r="M32" s="846"/>
      <c r="N32" s="846"/>
      <c r="O32" s="846"/>
      <c r="P32" s="847"/>
      <c r="Q32" s="848">
        <v>1542</v>
      </c>
      <c r="R32" s="849"/>
      <c r="S32" s="849"/>
      <c r="T32" s="849"/>
      <c r="U32" s="849"/>
      <c r="V32" s="849">
        <v>1279</v>
      </c>
      <c r="W32" s="849"/>
      <c r="X32" s="849"/>
      <c r="Y32" s="849"/>
      <c r="Z32" s="849"/>
      <c r="AA32" s="849">
        <v>263</v>
      </c>
      <c r="AB32" s="849"/>
      <c r="AC32" s="849"/>
      <c r="AD32" s="849"/>
      <c r="AE32" s="850"/>
      <c r="AF32" s="851">
        <v>379</v>
      </c>
      <c r="AG32" s="852"/>
      <c r="AH32" s="852"/>
      <c r="AI32" s="852"/>
      <c r="AJ32" s="853"/>
      <c r="AK32" s="899">
        <v>130</v>
      </c>
      <c r="AL32" s="895"/>
      <c r="AM32" s="895"/>
      <c r="AN32" s="895"/>
      <c r="AO32" s="895"/>
      <c r="AP32" s="895">
        <v>4326</v>
      </c>
      <c r="AQ32" s="895"/>
      <c r="AR32" s="895"/>
      <c r="AS32" s="895"/>
      <c r="AT32" s="895"/>
      <c r="AU32" s="895">
        <v>459</v>
      </c>
      <c r="AV32" s="895"/>
      <c r="AW32" s="895"/>
      <c r="AX32" s="895"/>
      <c r="AY32" s="895"/>
      <c r="AZ32" s="896" t="s">
        <v>543</v>
      </c>
      <c r="BA32" s="896"/>
      <c r="BB32" s="896"/>
      <c r="BC32" s="896"/>
      <c r="BD32" s="896"/>
      <c r="BE32" s="897" t="s">
        <v>382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384</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366</v>
      </c>
      <c r="B63" s="854" t="s">
        <v>385</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3161</v>
      </c>
      <c r="AG63" s="909"/>
      <c r="AH63" s="909"/>
      <c r="AI63" s="909"/>
      <c r="AJ63" s="910"/>
      <c r="AK63" s="911"/>
      <c r="AL63" s="906"/>
      <c r="AM63" s="906"/>
      <c r="AN63" s="906"/>
      <c r="AO63" s="906"/>
      <c r="AP63" s="909">
        <v>14136</v>
      </c>
      <c r="AQ63" s="909"/>
      <c r="AR63" s="909"/>
      <c r="AS63" s="909"/>
      <c r="AT63" s="909"/>
      <c r="AU63" s="909">
        <v>665</v>
      </c>
      <c r="AV63" s="909"/>
      <c r="AW63" s="909"/>
      <c r="AX63" s="909"/>
      <c r="AY63" s="909"/>
      <c r="AZ63" s="913"/>
      <c r="BA63" s="913"/>
      <c r="BB63" s="913"/>
      <c r="BC63" s="913"/>
      <c r="BD63" s="913"/>
      <c r="BE63" s="914"/>
      <c r="BF63" s="914"/>
      <c r="BG63" s="914"/>
      <c r="BH63" s="914"/>
      <c r="BI63" s="915"/>
      <c r="BJ63" s="916" t="s">
        <v>129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386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387</v>
      </c>
      <c r="B66" s="793"/>
      <c r="C66" s="793"/>
      <c r="D66" s="793"/>
      <c r="E66" s="793"/>
      <c r="F66" s="793"/>
      <c r="G66" s="793"/>
      <c r="H66" s="793"/>
      <c r="I66" s="793"/>
      <c r="J66" s="793"/>
      <c r="K66" s="793"/>
      <c r="L66" s="793"/>
      <c r="M66" s="793"/>
      <c r="N66" s="793"/>
      <c r="O66" s="793"/>
      <c r="P66" s="794"/>
      <c r="Q66" s="798" t="s">
        <v>370</v>
      </c>
      <c r="R66" s="799"/>
      <c r="S66" s="799"/>
      <c r="T66" s="799"/>
      <c r="U66" s="800"/>
      <c r="V66" s="798" t="s">
        <v>371</v>
      </c>
      <c r="W66" s="799"/>
      <c r="X66" s="799"/>
      <c r="Y66" s="799"/>
      <c r="Z66" s="800"/>
      <c r="AA66" s="798" t="s">
        <v>388</v>
      </c>
      <c r="AB66" s="799"/>
      <c r="AC66" s="799"/>
      <c r="AD66" s="799"/>
      <c r="AE66" s="800"/>
      <c r="AF66" s="919" t="s">
        <v>373</v>
      </c>
      <c r="AG66" s="880"/>
      <c r="AH66" s="880"/>
      <c r="AI66" s="880"/>
      <c r="AJ66" s="920"/>
      <c r="AK66" s="798" t="s">
        <v>389</v>
      </c>
      <c r="AL66" s="793"/>
      <c r="AM66" s="793"/>
      <c r="AN66" s="793"/>
      <c r="AO66" s="794"/>
      <c r="AP66" s="798" t="s">
        <v>375</v>
      </c>
      <c r="AQ66" s="799"/>
      <c r="AR66" s="799"/>
      <c r="AS66" s="799"/>
      <c r="AT66" s="800"/>
      <c r="AU66" s="798" t="s">
        <v>390</v>
      </c>
      <c r="AV66" s="799"/>
      <c r="AW66" s="799"/>
      <c r="AX66" s="799"/>
      <c r="AY66" s="800"/>
      <c r="AZ66" s="798" t="s">
        <v>353</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545</v>
      </c>
      <c r="C68" s="935"/>
      <c r="D68" s="935"/>
      <c r="E68" s="935"/>
      <c r="F68" s="935"/>
      <c r="G68" s="935"/>
      <c r="H68" s="935"/>
      <c r="I68" s="935"/>
      <c r="J68" s="935"/>
      <c r="K68" s="935"/>
      <c r="L68" s="935"/>
      <c r="M68" s="935"/>
      <c r="N68" s="935"/>
      <c r="O68" s="935"/>
      <c r="P68" s="936"/>
      <c r="Q68" s="937">
        <v>1772</v>
      </c>
      <c r="R68" s="931"/>
      <c r="S68" s="931"/>
      <c r="T68" s="931"/>
      <c r="U68" s="931"/>
      <c r="V68" s="931">
        <v>1657</v>
      </c>
      <c r="W68" s="931"/>
      <c r="X68" s="931"/>
      <c r="Y68" s="931"/>
      <c r="Z68" s="931"/>
      <c r="AA68" s="931">
        <v>115</v>
      </c>
      <c r="AB68" s="931"/>
      <c r="AC68" s="931"/>
      <c r="AD68" s="931"/>
      <c r="AE68" s="931"/>
      <c r="AF68" s="931">
        <v>39</v>
      </c>
      <c r="AG68" s="931"/>
      <c r="AH68" s="931"/>
      <c r="AI68" s="931"/>
      <c r="AJ68" s="931"/>
      <c r="AK68" s="931" t="s">
        <v>543</v>
      </c>
      <c r="AL68" s="931"/>
      <c r="AM68" s="931"/>
      <c r="AN68" s="931"/>
      <c r="AO68" s="931"/>
      <c r="AP68" s="931">
        <v>6943</v>
      </c>
      <c r="AQ68" s="931"/>
      <c r="AR68" s="931"/>
      <c r="AS68" s="931"/>
      <c r="AT68" s="931"/>
      <c r="AU68" s="931">
        <v>3930</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546</v>
      </c>
      <c r="C69" s="939"/>
      <c r="D69" s="939"/>
      <c r="E69" s="939"/>
      <c r="F69" s="939"/>
      <c r="G69" s="939"/>
      <c r="H69" s="939"/>
      <c r="I69" s="939"/>
      <c r="J69" s="939"/>
      <c r="K69" s="939"/>
      <c r="L69" s="939"/>
      <c r="M69" s="939"/>
      <c r="N69" s="939"/>
      <c r="O69" s="939"/>
      <c r="P69" s="940"/>
      <c r="Q69" s="941">
        <v>404</v>
      </c>
      <c r="R69" s="895"/>
      <c r="S69" s="895"/>
      <c r="T69" s="895"/>
      <c r="U69" s="895"/>
      <c r="V69" s="895">
        <v>399</v>
      </c>
      <c r="W69" s="895"/>
      <c r="X69" s="895"/>
      <c r="Y69" s="895"/>
      <c r="Z69" s="895"/>
      <c r="AA69" s="895">
        <v>5</v>
      </c>
      <c r="AB69" s="895"/>
      <c r="AC69" s="895"/>
      <c r="AD69" s="895"/>
      <c r="AE69" s="895"/>
      <c r="AF69" s="895">
        <v>5</v>
      </c>
      <c r="AG69" s="895"/>
      <c r="AH69" s="895"/>
      <c r="AI69" s="895"/>
      <c r="AJ69" s="895"/>
      <c r="AK69" s="895" t="s">
        <v>543</v>
      </c>
      <c r="AL69" s="895"/>
      <c r="AM69" s="895"/>
      <c r="AN69" s="895"/>
      <c r="AO69" s="895"/>
      <c r="AP69" s="895">
        <v>77</v>
      </c>
      <c r="AQ69" s="895"/>
      <c r="AR69" s="895"/>
      <c r="AS69" s="895"/>
      <c r="AT69" s="895"/>
      <c r="AU69" s="895">
        <v>10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547</v>
      </c>
      <c r="C70" s="939"/>
      <c r="D70" s="939"/>
      <c r="E70" s="939"/>
      <c r="F70" s="939"/>
      <c r="G70" s="939"/>
      <c r="H70" s="939"/>
      <c r="I70" s="939"/>
      <c r="J70" s="939"/>
      <c r="K70" s="939"/>
      <c r="L70" s="939"/>
      <c r="M70" s="939"/>
      <c r="N70" s="939"/>
      <c r="O70" s="939"/>
      <c r="P70" s="940"/>
      <c r="Q70" s="941">
        <v>219</v>
      </c>
      <c r="R70" s="895"/>
      <c r="S70" s="895"/>
      <c r="T70" s="895"/>
      <c r="U70" s="895"/>
      <c r="V70" s="895">
        <v>195</v>
      </c>
      <c r="W70" s="895"/>
      <c r="X70" s="895"/>
      <c r="Y70" s="895"/>
      <c r="Z70" s="895"/>
      <c r="AA70" s="895">
        <v>24</v>
      </c>
      <c r="AB70" s="895"/>
      <c r="AC70" s="895"/>
      <c r="AD70" s="895"/>
      <c r="AE70" s="895"/>
      <c r="AF70" s="895">
        <v>24</v>
      </c>
      <c r="AG70" s="895"/>
      <c r="AH70" s="895"/>
      <c r="AI70" s="895"/>
      <c r="AJ70" s="895"/>
      <c r="AK70" s="895" t="s">
        <v>543</v>
      </c>
      <c r="AL70" s="895"/>
      <c r="AM70" s="895"/>
      <c r="AN70" s="895"/>
      <c r="AO70" s="895"/>
      <c r="AP70" s="895" t="s">
        <v>553</v>
      </c>
      <c r="AQ70" s="895"/>
      <c r="AR70" s="895"/>
      <c r="AS70" s="895"/>
      <c r="AT70" s="895"/>
      <c r="AU70" s="895" t="s">
        <v>543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548</v>
      </c>
      <c r="C71" s="939"/>
      <c r="D71" s="939"/>
      <c r="E71" s="939"/>
      <c r="F71" s="939"/>
      <c r="G71" s="939"/>
      <c r="H71" s="939"/>
      <c r="I71" s="939"/>
      <c r="J71" s="939"/>
      <c r="K71" s="939"/>
      <c r="L71" s="939"/>
      <c r="M71" s="939"/>
      <c r="N71" s="939"/>
      <c r="O71" s="939"/>
      <c r="P71" s="940"/>
      <c r="Q71" s="941">
        <v>1282575</v>
      </c>
      <c r="R71" s="895"/>
      <c r="S71" s="895"/>
      <c r="T71" s="895"/>
      <c r="U71" s="895"/>
      <c r="V71" s="895">
        <v>1237829</v>
      </c>
      <c r="W71" s="895"/>
      <c r="X71" s="895"/>
      <c r="Y71" s="895"/>
      <c r="Z71" s="895"/>
      <c r="AA71" s="895">
        <v>44746</v>
      </c>
      <c r="AB71" s="895"/>
      <c r="AC71" s="895"/>
      <c r="AD71" s="895"/>
      <c r="AE71" s="895"/>
      <c r="AF71" s="895">
        <v>44746</v>
      </c>
      <c r="AG71" s="895"/>
      <c r="AH71" s="895"/>
      <c r="AI71" s="895"/>
      <c r="AJ71" s="895"/>
      <c r="AK71" s="895">
        <v>8500</v>
      </c>
      <c r="AL71" s="895"/>
      <c r="AM71" s="895"/>
      <c r="AN71" s="895"/>
      <c r="AO71" s="895"/>
      <c r="AP71" s="895" t="s">
        <v>543</v>
      </c>
      <c r="AQ71" s="895"/>
      <c r="AR71" s="895"/>
      <c r="AS71" s="895"/>
      <c r="AT71" s="895"/>
      <c r="AU71" s="895" t="s">
        <v>543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549</v>
      </c>
      <c r="C72" s="939"/>
      <c r="D72" s="939"/>
      <c r="E72" s="939"/>
      <c r="F72" s="939"/>
      <c r="G72" s="939"/>
      <c r="H72" s="939"/>
      <c r="I72" s="939"/>
      <c r="J72" s="939"/>
      <c r="K72" s="939"/>
      <c r="L72" s="939"/>
      <c r="M72" s="939"/>
      <c r="N72" s="939"/>
      <c r="O72" s="939"/>
      <c r="P72" s="940"/>
      <c r="Q72" s="941">
        <v>39340</v>
      </c>
      <c r="R72" s="895"/>
      <c r="S72" s="895"/>
      <c r="T72" s="895"/>
      <c r="U72" s="895"/>
      <c r="V72" s="895">
        <v>34648</v>
      </c>
      <c r="W72" s="895"/>
      <c r="X72" s="895"/>
      <c r="Y72" s="895"/>
      <c r="Z72" s="895"/>
      <c r="AA72" s="895">
        <v>4692</v>
      </c>
      <c r="AB72" s="895"/>
      <c r="AC72" s="895"/>
      <c r="AD72" s="895"/>
      <c r="AE72" s="895"/>
      <c r="AF72" s="895">
        <v>22986</v>
      </c>
      <c r="AG72" s="895"/>
      <c r="AH72" s="895"/>
      <c r="AI72" s="895"/>
      <c r="AJ72" s="895"/>
      <c r="AK72" s="895" t="s">
        <v>543</v>
      </c>
      <c r="AL72" s="895"/>
      <c r="AM72" s="895"/>
      <c r="AN72" s="895"/>
      <c r="AO72" s="895"/>
      <c r="AP72" s="895">
        <v>103547</v>
      </c>
      <c r="AQ72" s="895"/>
      <c r="AR72" s="895"/>
      <c r="AS72" s="895"/>
      <c r="AT72" s="895"/>
      <c r="AU72" s="895" t="s">
        <v>543</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550</v>
      </c>
      <c r="C73" s="939"/>
      <c r="D73" s="939"/>
      <c r="E73" s="939"/>
      <c r="F73" s="939"/>
      <c r="G73" s="939"/>
      <c r="H73" s="939"/>
      <c r="I73" s="939"/>
      <c r="J73" s="939"/>
      <c r="K73" s="939"/>
      <c r="L73" s="939"/>
      <c r="M73" s="939"/>
      <c r="N73" s="939"/>
      <c r="O73" s="939"/>
      <c r="P73" s="940"/>
      <c r="Q73" s="941">
        <v>8419</v>
      </c>
      <c r="R73" s="895"/>
      <c r="S73" s="895"/>
      <c r="T73" s="895"/>
      <c r="U73" s="895"/>
      <c r="V73" s="895">
        <v>5771</v>
      </c>
      <c r="W73" s="895"/>
      <c r="X73" s="895"/>
      <c r="Y73" s="895"/>
      <c r="Z73" s="895"/>
      <c r="AA73" s="895">
        <v>2648</v>
      </c>
      <c r="AB73" s="895"/>
      <c r="AC73" s="895"/>
      <c r="AD73" s="895"/>
      <c r="AE73" s="895"/>
      <c r="AF73" s="895">
        <v>21829</v>
      </c>
      <c r="AG73" s="895"/>
      <c r="AH73" s="895"/>
      <c r="AI73" s="895"/>
      <c r="AJ73" s="895"/>
      <c r="AK73" s="895" t="s">
        <v>543</v>
      </c>
      <c r="AL73" s="895"/>
      <c r="AM73" s="895"/>
      <c r="AN73" s="895"/>
      <c r="AO73" s="895"/>
      <c r="AP73" s="895">
        <v>18228</v>
      </c>
      <c r="AQ73" s="895"/>
      <c r="AR73" s="895"/>
      <c r="AS73" s="895"/>
      <c r="AT73" s="895"/>
      <c r="AU73" s="895" t="s">
        <v>543</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366</v>
      </c>
      <c r="B88" s="854" t="s">
        <v>391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89629</v>
      </c>
      <c r="AG88" s="909"/>
      <c r="AH88" s="909"/>
      <c r="AI88" s="909"/>
      <c r="AJ88" s="909"/>
      <c r="AK88" s="906"/>
      <c r="AL88" s="906"/>
      <c r="AM88" s="906"/>
      <c r="AN88" s="906"/>
      <c r="AO88" s="906"/>
      <c r="AP88" s="909">
        <v>128795</v>
      </c>
      <c r="AQ88" s="909"/>
      <c r="AR88" s="909"/>
      <c r="AS88" s="909"/>
      <c r="AT88" s="909"/>
      <c r="AU88" s="909">
        <v>3940</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366</v>
      </c>
      <c r="BR102" s="854" t="s">
        <v>392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v>
      </c>
      <c r="CS102" s="917"/>
      <c r="CT102" s="917"/>
      <c r="CU102" s="917"/>
      <c r="CV102" s="956"/>
      <c r="CW102" s="955" t="s">
        <v>554</v>
      </c>
      <c r="CX102" s="917"/>
      <c r="CY102" s="917"/>
      <c r="CZ102" s="917"/>
      <c r="DA102" s="956"/>
      <c r="DB102" s="955" t="s">
        <v>554</v>
      </c>
      <c r="DC102" s="917"/>
      <c r="DD102" s="917"/>
      <c r="DE102" s="917"/>
      <c r="DF102" s="956"/>
      <c r="DG102" s="955">
        <v>6122</v>
      </c>
      <c r="DH102" s="917"/>
      <c r="DI102" s="917"/>
      <c r="DJ102" s="917"/>
      <c r="DK102" s="956"/>
      <c r="DL102" s="955" t="s">
        <v>554</v>
      </c>
      <c r="DM102" s="917"/>
      <c r="DN102" s="917"/>
      <c r="DO102" s="917"/>
      <c r="DP102" s="956"/>
      <c r="DQ102" s="955" t="s">
        <v>554</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393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394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397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398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399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400</v>
      </c>
      <c r="AB109" s="958"/>
      <c r="AC109" s="958"/>
      <c r="AD109" s="958"/>
      <c r="AE109" s="959"/>
      <c r="AF109" s="957" t="s">
        <v>401</v>
      </c>
      <c r="AG109" s="958"/>
      <c r="AH109" s="958"/>
      <c r="AI109" s="958"/>
      <c r="AJ109" s="959"/>
      <c r="AK109" s="957" t="s">
        <v>288</v>
      </c>
      <c r="AL109" s="958"/>
      <c r="AM109" s="958"/>
      <c r="AN109" s="958"/>
      <c r="AO109" s="959"/>
      <c r="AP109" s="957" t="s">
        <v>402</v>
      </c>
      <c r="AQ109" s="958"/>
      <c r="AR109" s="958"/>
      <c r="AS109" s="958"/>
      <c r="AT109" s="960"/>
      <c r="AU109" s="977" t="s">
        <v>399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400</v>
      </c>
      <c r="BR109" s="958"/>
      <c r="BS109" s="958"/>
      <c r="BT109" s="958"/>
      <c r="BU109" s="959"/>
      <c r="BV109" s="957" t="s">
        <v>401</v>
      </c>
      <c r="BW109" s="958"/>
      <c r="BX109" s="958"/>
      <c r="BY109" s="958"/>
      <c r="BZ109" s="959"/>
      <c r="CA109" s="957" t="s">
        <v>288</v>
      </c>
      <c r="CB109" s="958"/>
      <c r="CC109" s="958"/>
      <c r="CD109" s="958"/>
      <c r="CE109" s="959"/>
      <c r="CF109" s="978" t="s">
        <v>402</v>
      </c>
      <c r="CG109" s="978"/>
      <c r="CH109" s="978"/>
      <c r="CI109" s="978"/>
      <c r="CJ109" s="978"/>
      <c r="CK109" s="957" t="s">
        <v>403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400</v>
      </c>
      <c r="DH109" s="958"/>
      <c r="DI109" s="958"/>
      <c r="DJ109" s="958"/>
      <c r="DK109" s="959"/>
      <c r="DL109" s="957" t="s">
        <v>401</v>
      </c>
      <c r="DM109" s="958"/>
      <c r="DN109" s="958"/>
      <c r="DO109" s="958"/>
      <c r="DP109" s="959"/>
      <c r="DQ109" s="957" t="s">
        <v>288</v>
      </c>
      <c r="DR109" s="958"/>
      <c r="DS109" s="958"/>
      <c r="DT109" s="958"/>
      <c r="DU109" s="959"/>
      <c r="DV109" s="957" t="s">
        <v>402</v>
      </c>
      <c r="DW109" s="958"/>
      <c r="DX109" s="958"/>
      <c r="DY109" s="958"/>
      <c r="DZ109" s="960"/>
    </row>
    <row r="110" spans="1:131" s="226" customFormat="1" ht="26.25" customHeight="1" x14ac:dyDescent="0.15">
      <c r="A110" s="961" t="s">
        <v>404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2921165</v>
      </c>
      <c r="AB110" s="965"/>
      <c r="AC110" s="965"/>
      <c r="AD110" s="965"/>
      <c r="AE110" s="966"/>
      <c r="AF110" s="967">
        <v>2930374</v>
      </c>
      <c r="AG110" s="965"/>
      <c r="AH110" s="965"/>
      <c r="AI110" s="965"/>
      <c r="AJ110" s="966"/>
      <c r="AK110" s="967">
        <v>2663727</v>
      </c>
      <c r="AL110" s="965"/>
      <c r="AM110" s="965"/>
      <c r="AN110" s="965"/>
      <c r="AO110" s="966"/>
      <c r="AP110" s="968">
        <v>18.3</v>
      </c>
      <c r="AQ110" s="969"/>
      <c r="AR110" s="969"/>
      <c r="AS110" s="969"/>
      <c r="AT110" s="970"/>
      <c r="AU110" s="971" t="s">
        <v>73</v>
      </c>
      <c r="AV110" s="972"/>
      <c r="AW110" s="972"/>
      <c r="AX110" s="972"/>
      <c r="AY110" s="972"/>
      <c r="AZ110" s="994" t="s">
        <v>405</v>
      </c>
      <c r="BA110" s="962"/>
      <c r="BB110" s="962"/>
      <c r="BC110" s="962"/>
      <c r="BD110" s="962"/>
      <c r="BE110" s="962"/>
      <c r="BF110" s="962"/>
      <c r="BG110" s="962"/>
      <c r="BH110" s="962"/>
      <c r="BI110" s="962"/>
      <c r="BJ110" s="962"/>
      <c r="BK110" s="962"/>
      <c r="BL110" s="962"/>
      <c r="BM110" s="962"/>
      <c r="BN110" s="962"/>
      <c r="BO110" s="962"/>
      <c r="BP110" s="963"/>
      <c r="BQ110" s="995">
        <v>28302262</v>
      </c>
      <c r="BR110" s="996"/>
      <c r="BS110" s="996"/>
      <c r="BT110" s="996"/>
      <c r="BU110" s="996"/>
      <c r="BV110" s="996">
        <v>28227912</v>
      </c>
      <c r="BW110" s="996"/>
      <c r="BX110" s="996"/>
      <c r="BY110" s="996"/>
      <c r="BZ110" s="996"/>
      <c r="CA110" s="996">
        <v>28366017</v>
      </c>
      <c r="CB110" s="996"/>
      <c r="CC110" s="996"/>
      <c r="CD110" s="996"/>
      <c r="CE110" s="996"/>
      <c r="CF110" s="1009">
        <v>194.9</v>
      </c>
      <c r="CG110" s="1010"/>
      <c r="CH110" s="1010"/>
      <c r="CI110" s="1010"/>
      <c r="CJ110" s="1010"/>
      <c r="CK110" s="1011" t="s">
        <v>406</v>
      </c>
      <c r="CL110" s="1012"/>
      <c r="CM110" s="994" t="s">
        <v>407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408</v>
      </c>
      <c r="DH110" s="996"/>
      <c r="DI110" s="996"/>
      <c r="DJ110" s="996"/>
      <c r="DK110" s="996"/>
      <c r="DL110" s="996" t="s">
        <v>408</v>
      </c>
      <c r="DM110" s="996"/>
      <c r="DN110" s="996"/>
      <c r="DO110" s="996"/>
      <c r="DP110" s="996"/>
      <c r="DQ110" s="996" t="s">
        <v>408</v>
      </c>
      <c r="DR110" s="996"/>
      <c r="DS110" s="996"/>
      <c r="DT110" s="996"/>
      <c r="DU110" s="996"/>
      <c r="DV110" s="997" t="s">
        <v>409</v>
      </c>
      <c r="DW110" s="997"/>
      <c r="DX110" s="997"/>
      <c r="DY110" s="997"/>
      <c r="DZ110" s="998"/>
    </row>
    <row r="111" spans="1:131" s="226" customFormat="1" ht="26.25" customHeight="1" x14ac:dyDescent="0.15">
      <c r="A111" s="999" t="s">
        <v>410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409</v>
      </c>
      <c r="AB111" s="1003"/>
      <c r="AC111" s="1003"/>
      <c r="AD111" s="1003"/>
      <c r="AE111" s="1004"/>
      <c r="AF111" s="1005" t="s">
        <v>409</v>
      </c>
      <c r="AG111" s="1003"/>
      <c r="AH111" s="1003"/>
      <c r="AI111" s="1003"/>
      <c r="AJ111" s="1004"/>
      <c r="AK111" s="1005" t="s">
        <v>409</v>
      </c>
      <c r="AL111" s="1003"/>
      <c r="AM111" s="1003"/>
      <c r="AN111" s="1003"/>
      <c r="AO111" s="1004"/>
      <c r="AP111" s="1006" t="s">
        <v>409</v>
      </c>
      <c r="AQ111" s="1007"/>
      <c r="AR111" s="1007"/>
      <c r="AS111" s="1007"/>
      <c r="AT111" s="1008"/>
      <c r="AU111" s="973"/>
      <c r="AV111" s="974"/>
      <c r="AW111" s="974"/>
      <c r="AX111" s="974"/>
      <c r="AY111" s="974"/>
      <c r="AZ111" s="987" t="s">
        <v>411</v>
      </c>
      <c r="BA111" s="988"/>
      <c r="BB111" s="988"/>
      <c r="BC111" s="988"/>
      <c r="BD111" s="988"/>
      <c r="BE111" s="988"/>
      <c r="BF111" s="988"/>
      <c r="BG111" s="988"/>
      <c r="BH111" s="988"/>
      <c r="BI111" s="988"/>
      <c r="BJ111" s="988"/>
      <c r="BK111" s="988"/>
      <c r="BL111" s="988"/>
      <c r="BM111" s="988"/>
      <c r="BN111" s="988"/>
      <c r="BO111" s="988"/>
      <c r="BP111" s="989"/>
      <c r="BQ111" s="990">
        <v>7599431</v>
      </c>
      <c r="BR111" s="991"/>
      <c r="BS111" s="991"/>
      <c r="BT111" s="991"/>
      <c r="BU111" s="991"/>
      <c r="BV111" s="991">
        <v>6999491</v>
      </c>
      <c r="BW111" s="991"/>
      <c r="BX111" s="991"/>
      <c r="BY111" s="991"/>
      <c r="BZ111" s="991"/>
      <c r="CA111" s="991">
        <v>6123396</v>
      </c>
      <c r="CB111" s="991"/>
      <c r="CC111" s="991"/>
      <c r="CD111" s="991"/>
      <c r="CE111" s="991"/>
      <c r="CF111" s="985">
        <v>42.1</v>
      </c>
      <c r="CG111" s="986"/>
      <c r="CH111" s="986"/>
      <c r="CI111" s="986"/>
      <c r="CJ111" s="986"/>
      <c r="CK111" s="1013"/>
      <c r="CL111" s="1014"/>
      <c r="CM111" s="987" t="s">
        <v>412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129</v>
      </c>
      <c r="DH111" s="991"/>
      <c r="DI111" s="991"/>
      <c r="DJ111" s="991"/>
      <c r="DK111" s="991"/>
      <c r="DL111" s="991" t="s">
        <v>129</v>
      </c>
      <c r="DM111" s="991"/>
      <c r="DN111" s="991"/>
      <c r="DO111" s="991"/>
      <c r="DP111" s="991"/>
      <c r="DQ111" s="991" t="s">
        <v>129</v>
      </c>
      <c r="DR111" s="991"/>
      <c r="DS111" s="991"/>
      <c r="DT111" s="991"/>
      <c r="DU111" s="991"/>
      <c r="DV111" s="992" t="s">
        <v>129</v>
      </c>
      <c r="DW111" s="992"/>
      <c r="DX111" s="992"/>
      <c r="DY111" s="992"/>
      <c r="DZ111" s="993"/>
    </row>
    <row r="112" spans="1:131" s="226" customFormat="1" ht="26.25" customHeight="1" x14ac:dyDescent="0.15">
      <c r="A112" s="1017" t="s">
        <v>413</v>
      </c>
      <c r="B112" s="1018"/>
      <c r="C112" s="988" t="s">
        <v>414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409</v>
      </c>
      <c r="AB112" s="1024"/>
      <c r="AC112" s="1024"/>
      <c r="AD112" s="1024"/>
      <c r="AE112" s="1025"/>
      <c r="AF112" s="1026" t="s">
        <v>129</v>
      </c>
      <c r="AG112" s="1024"/>
      <c r="AH112" s="1024"/>
      <c r="AI112" s="1024"/>
      <c r="AJ112" s="1025"/>
      <c r="AK112" s="1026" t="s">
        <v>409</v>
      </c>
      <c r="AL112" s="1024"/>
      <c r="AM112" s="1024"/>
      <c r="AN112" s="1024"/>
      <c r="AO112" s="1025"/>
      <c r="AP112" s="1027" t="s">
        <v>409</v>
      </c>
      <c r="AQ112" s="1028"/>
      <c r="AR112" s="1028"/>
      <c r="AS112" s="1028"/>
      <c r="AT112" s="1029"/>
      <c r="AU112" s="973"/>
      <c r="AV112" s="974"/>
      <c r="AW112" s="974"/>
      <c r="AX112" s="974"/>
      <c r="AY112" s="974"/>
      <c r="AZ112" s="987" t="s">
        <v>415</v>
      </c>
      <c r="BA112" s="988"/>
      <c r="BB112" s="988"/>
      <c r="BC112" s="988"/>
      <c r="BD112" s="988"/>
      <c r="BE112" s="988"/>
      <c r="BF112" s="988"/>
      <c r="BG112" s="988"/>
      <c r="BH112" s="988"/>
      <c r="BI112" s="988"/>
      <c r="BJ112" s="988"/>
      <c r="BK112" s="988"/>
      <c r="BL112" s="988"/>
      <c r="BM112" s="988"/>
      <c r="BN112" s="988"/>
      <c r="BO112" s="988"/>
      <c r="BP112" s="989"/>
      <c r="BQ112" s="990">
        <v>798093</v>
      </c>
      <c r="BR112" s="991"/>
      <c r="BS112" s="991"/>
      <c r="BT112" s="991"/>
      <c r="BU112" s="991"/>
      <c r="BV112" s="991">
        <v>704611</v>
      </c>
      <c r="BW112" s="991"/>
      <c r="BX112" s="991"/>
      <c r="BY112" s="991"/>
      <c r="BZ112" s="991"/>
      <c r="CA112" s="991">
        <v>664529</v>
      </c>
      <c r="CB112" s="991"/>
      <c r="CC112" s="991"/>
      <c r="CD112" s="991"/>
      <c r="CE112" s="991"/>
      <c r="CF112" s="985">
        <v>4.5999999999999996</v>
      </c>
      <c r="CG112" s="986"/>
      <c r="CH112" s="986"/>
      <c r="CI112" s="986"/>
      <c r="CJ112" s="986"/>
      <c r="CK112" s="1013"/>
      <c r="CL112" s="1014"/>
      <c r="CM112" s="987" t="s">
        <v>416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409</v>
      </c>
      <c r="DH112" s="991"/>
      <c r="DI112" s="991"/>
      <c r="DJ112" s="991"/>
      <c r="DK112" s="991"/>
      <c r="DL112" s="991" t="s">
        <v>409</v>
      </c>
      <c r="DM112" s="991"/>
      <c r="DN112" s="991"/>
      <c r="DO112" s="991"/>
      <c r="DP112" s="991"/>
      <c r="DQ112" s="991" t="s">
        <v>409</v>
      </c>
      <c r="DR112" s="991"/>
      <c r="DS112" s="991"/>
      <c r="DT112" s="991"/>
      <c r="DU112" s="991"/>
      <c r="DV112" s="992" t="s">
        <v>409</v>
      </c>
      <c r="DW112" s="992"/>
      <c r="DX112" s="992"/>
      <c r="DY112" s="992"/>
      <c r="DZ112" s="993"/>
    </row>
    <row r="113" spans="1:130" s="226" customFormat="1" ht="26.25" customHeight="1" x14ac:dyDescent="0.15">
      <c r="A113" s="1019"/>
      <c r="B113" s="1020"/>
      <c r="C113" s="988" t="s">
        <v>417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68978</v>
      </c>
      <c r="AB113" s="1003"/>
      <c r="AC113" s="1003"/>
      <c r="AD113" s="1003"/>
      <c r="AE113" s="1004"/>
      <c r="AF113" s="1005">
        <v>73761</v>
      </c>
      <c r="AG113" s="1003"/>
      <c r="AH113" s="1003"/>
      <c r="AI113" s="1003"/>
      <c r="AJ113" s="1004"/>
      <c r="AK113" s="1005">
        <v>78131</v>
      </c>
      <c r="AL113" s="1003"/>
      <c r="AM113" s="1003"/>
      <c r="AN113" s="1003"/>
      <c r="AO113" s="1004"/>
      <c r="AP113" s="1006">
        <v>0.5</v>
      </c>
      <c r="AQ113" s="1007"/>
      <c r="AR113" s="1007"/>
      <c r="AS113" s="1007"/>
      <c r="AT113" s="1008"/>
      <c r="AU113" s="973"/>
      <c r="AV113" s="974"/>
      <c r="AW113" s="974"/>
      <c r="AX113" s="974"/>
      <c r="AY113" s="974"/>
      <c r="AZ113" s="987" t="s">
        <v>418</v>
      </c>
      <c r="BA113" s="988"/>
      <c r="BB113" s="988"/>
      <c r="BC113" s="988"/>
      <c r="BD113" s="988"/>
      <c r="BE113" s="988"/>
      <c r="BF113" s="988"/>
      <c r="BG113" s="988"/>
      <c r="BH113" s="988"/>
      <c r="BI113" s="988"/>
      <c r="BJ113" s="988"/>
      <c r="BK113" s="988"/>
      <c r="BL113" s="988"/>
      <c r="BM113" s="988"/>
      <c r="BN113" s="988"/>
      <c r="BO113" s="988"/>
      <c r="BP113" s="989"/>
      <c r="BQ113" s="990">
        <v>4742211</v>
      </c>
      <c r="BR113" s="991"/>
      <c r="BS113" s="991"/>
      <c r="BT113" s="991"/>
      <c r="BU113" s="991"/>
      <c r="BV113" s="991">
        <v>4346288</v>
      </c>
      <c r="BW113" s="991"/>
      <c r="BX113" s="991"/>
      <c r="BY113" s="991"/>
      <c r="BZ113" s="991"/>
      <c r="CA113" s="991">
        <v>3940318</v>
      </c>
      <c r="CB113" s="991"/>
      <c r="CC113" s="991"/>
      <c r="CD113" s="991"/>
      <c r="CE113" s="991"/>
      <c r="CF113" s="985">
        <v>27.1</v>
      </c>
      <c r="CG113" s="986"/>
      <c r="CH113" s="986"/>
      <c r="CI113" s="986"/>
      <c r="CJ113" s="986"/>
      <c r="CK113" s="1013"/>
      <c r="CL113" s="1014"/>
      <c r="CM113" s="987" t="s">
        <v>419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409</v>
      </c>
      <c r="DH113" s="1024"/>
      <c r="DI113" s="1024"/>
      <c r="DJ113" s="1024"/>
      <c r="DK113" s="1025"/>
      <c r="DL113" s="1026" t="s">
        <v>409</v>
      </c>
      <c r="DM113" s="1024"/>
      <c r="DN113" s="1024"/>
      <c r="DO113" s="1024"/>
      <c r="DP113" s="1025"/>
      <c r="DQ113" s="1026" t="s">
        <v>409</v>
      </c>
      <c r="DR113" s="1024"/>
      <c r="DS113" s="1024"/>
      <c r="DT113" s="1024"/>
      <c r="DU113" s="1025"/>
      <c r="DV113" s="1027" t="s">
        <v>409</v>
      </c>
      <c r="DW113" s="1028"/>
      <c r="DX113" s="1028"/>
      <c r="DY113" s="1028"/>
      <c r="DZ113" s="1029"/>
    </row>
    <row r="114" spans="1:130" s="226" customFormat="1" ht="26.25" customHeight="1" x14ac:dyDescent="0.15">
      <c r="A114" s="1019"/>
      <c r="B114" s="1020"/>
      <c r="C114" s="988" t="s">
        <v>420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389410</v>
      </c>
      <c r="AB114" s="1024"/>
      <c r="AC114" s="1024"/>
      <c r="AD114" s="1024"/>
      <c r="AE114" s="1025"/>
      <c r="AF114" s="1026">
        <v>380811</v>
      </c>
      <c r="AG114" s="1024"/>
      <c r="AH114" s="1024"/>
      <c r="AI114" s="1024"/>
      <c r="AJ114" s="1025"/>
      <c r="AK114" s="1026">
        <v>401564</v>
      </c>
      <c r="AL114" s="1024"/>
      <c r="AM114" s="1024"/>
      <c r="AN114" s="1024"/>
      <c r="AO114" s="1025"/>
      <c r="AP114" s="1027">
        <v>2.8</v>
      </c>
      <c r="AQ114" s="1028"/>
      <c r="AR114" s="1028"/>
      <c r="AS114" s="1028"/>
      <c r="AT114" s="1029"/>
      <c r="AU114" s="973"/>
      <c r="AV114" s="974"/>
      <c r="AW114" s="974"/>
      <c r="AX114" s="974"/>
      <c r="AY114" s="974"/>
      <c r="AZ114" s="987" t="s">
        <v>421</v>
      </c>
      <c r="BA114" s="988"/>
      <c r="BB114" s="988"/>
      <c r="BC114" s="988"/>
      <c r="BD114" s="988"/>
      <c r="BE114" s="988"/>
      <c r="BF114" s="988"/>
      <c r="BG114" s="988"/>
      <c r="BH114" s="988"/>
      <c r="BI114" s="988"/>
      <c r="BJ114" s="988"/>
      <c r="BK114" s="988"/>
      <c r="BL114" s="988"/>
      <c r="BM114" s="988"/>
      <c r="BN114" s="988"/>
      <c r="BO114" s="988"/>
      <c r="BP114" s="989"/>
      <c r="BQ114" s="990">
        <v>3563470</v>
      </c>
      <c r="BR114" s="991"/>
      <c r="BS114" s="991"/>
      <c r="BT114" s="991"/>
      <c r="BU114" s="991"/>
      <c r="BV114" s="991">
        <v>3695493</v>
      </c>
      <c r="BW114" s="991"/>
      <c r="BX114" s="991"/>
      <c r="BY114" s="991"/>
      <c r="BZ114" s="991"/>
      <c r="CA114" s="991">
        <v>3982268</v>
      </c>
      <c r="CB114" s="991"/>
      <c r="CC114" s="991"/>
      <c r="CD114" s="991"/>
      <c r="CE114" s="991"/>
      <c r="CF114" s="985">
        <v>27.4</v>
      </c>
      <c r="CG114" s="986"/>
      <c r="CH114" s="986"/>
      <c r="CI114" s="986"/>
      <c r="CJ114" s="986"/>
      <c r="CK114" s="1013"/>
      <c r="CL114" s="1014"/>
      <c r="CM114" s="987" t="s">
        <v>422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409</v>
      </c>
      <c r="DH114" s="1024"/>
      <c r="DI114" s="1024"/>
      <c r="DJ114" s="1024"/>
      <c r="DK114" s="1025"/>
      <c r="DL114" s="1026" t="s">
        <v>129</v>
      </c>
      <c r="DM114" s="1024"/>
      <c r="DN114" s="1024"/>
      <c r="DO114" s="1024"/>
      <c r="DP114" s="1025"/>
      <c r="DQ114" s="1026" t="s">
        <v>409</v>
      </c>
      <c r="DR114" s="1024"/>
      <c r="DS114" s="1024"/>
      <c r="DT114" s="1024"/>
      <c r="DU114" s="1025"/>
      <c r="DV114" s="1027" t="s">
        <v>409</v>
      </c>
      <c r="DW114" s="1028"/>
      <c r="DX114" s="1028"/>
      <c r="DY114" s="1028"/>
      <c r="DZ114" s="1029"/>
    </row>
    <row r="115" spans="1:130" s="226" customFormat="1" ht="26.25" customHeight="1" x14ac:dyDescent="0.15">
      <c r="A115" s="1019"/>
      <c r="B115" s="1020"/>
      <c r="C115" s="988" t="s">
        <v>423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409</v>
      </c>
      <c r="AB115" s="1003"/>
      <c r="AC115" s="1003"/>
      <c r="AD115" s="1003"/>
      <c r="AE115" s="1004"/>
      <c r="AF115" s="1005" t="s">
        <v>409</v>
      </c>
      <c r="AG115" s="1003"/>
      <c r="AH115" s="1003"/>
      <c r="AI115" s="1003"/>
      <c r="AJ115" s="1004"/>
      <c r="AK115" s="1005" t="s">
        <v>409</v>
      </c>
      <c r="AL115" s="1003"/>
      <c r="AM115" s="1003"/>
      <c r="AN115" s="1003"/>
      <c r="AO115" s="1004"/>
      <c r="AP115" s="1006" t="s">
        <v>409</v>
      </c>
      <c r="AQ115" s="1007"/>
      <c r="AR115" s="1007"/>
      <c r="AS115" s="1007"/>
      <c r="AT115" s="1008"/>
      <c r="AU115" s="973"/>
      <c r="AV115" s="974"/>
      <c r="AW115" s="974"/>
      <c r="AX115" s="974"/>
      <c r="AY115" s="974"/>
      <c r="AZ115" s="987" t="s">
        <v>424</v>
      </c>
      <c r="BA115" s="988"/>
      <c r="BB115" s="988"/>
      <c r="BC115" s="988"/>
      <c r="BD115" s="988"/>
      <c r="BE115" s="988"/>
      <c r="BF115" s="988"/>
      <c r="BG115" s="988"/>
      <c r="BH115" s="988"/>
      <c r="BI115" s="988"/>
      <c r="BJ115" s="988"/>
      <c r="BK115" s="988"/>
      <c r="BL115" s="988"/>
      <c r="BM115" s="988"/>
      <c r="BN115" s="988"/>
      <c r="BO115" s="988"/>
      <c r="BP115" s="989"/>
      <c r="BQ115" s="990" t="s">
        <v>409</v>
      </c>
      <c r="BR115" s="991"/>
      <c r="BS115" s="991"/>
      <c r="BT115" s="991"/>
      <c r="BU115" s="991"/>
      <c r="BV115" s="991" t="s">
        <v>409</v>
      </c>
      <c r="BW115" s="991"/>
      <c r="BX115" s="991"/>
      <c r="BY115" s="991"/>
      <c r="BZ115" s="991"/>
      <c r="CA115" s="991" t="s">
        <v>409</v>
      </c>
      <c r="CB115" s="991"/>
      <c r="CC115" s="991"/>
      <c r="CD115" s="991"/>
      <c r="CE115" s="991"/>
      <c r="CF115" s="985" t="s">
        <v>409</v>
      </c>
      <c r="CG115" s="986"/>
      <c r="CH115" s="986"/>
      <c r="CI115" s="986"/>
      <c r="CJ115" s="986"/>
      <c r="CK115" s="1013"/>
      <c r="CL115" s="1014"/>
      <c r="CM115" s="987" t="s">
        <v>425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7599431</v>
      </c>
      <c r="DH115" s="1024"/>
      <c r="DI115" s="1024"/>
      <c r="DJ115" s="1024"/>
      <c r="DK115" s="1025"/>
      <c r="DL115" s="1026">
        <v>6999491</v>
      </c>
      <c r="DM115" s="1024"/>
      <c r="DN115" s="1024"/>
      <c r="DO115" s="1024"/>
      <c r="DP115" s="1025"/>
      <c r="DQ115" s="1026">
        <v>6123396</v>
      </c>
      <c r="DR115" s="1024"/>
      <c r="DS115" s="1024"/>
      <c r="DT115" s="1024"/>
      <c r="DU115" s="1025"/>
      <c r="DV115" s="1027">
        <v>42.1</v>
      </c>
      <c r="DW115" s="1028"/>
      <c r="DX115" s="1028"/>
      <c r="DY115" s="1028"/>
      <c r="DZ115" s="1029"/>
    </row>
    <row r="116" spans="1:130" s="226" customFormat="1" ht="26.25" customHeight="1" x14ac:dyDescent="0.15">
      <c r="A116" s="1021"/>
      <c r="B116" s="1022"/>
      <c r="C116" s="1030" t="s">
        <v>426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409</v>
      </c>
      <c r="AB116" s="1024"/>
      <c r="AC116" s="1024"/>
      <c r="AD116" s="1024"/>
      <c r="AE116" s="1025"/>
      <c r="AF116" s="1026" t="s">
        <v>409</v>
      </c>
      <c r="AG116" s="1024"/>
      <c r="AH116" s="1024"/>
      <c r="AI116" s="1024"/>
      <c r="AJ116" s="1025"/>
      <c r="AK116" s="1026" t="s">
        <v>129</v>
      </c>
      <c r="AL116" s="1024"/>
      <c r="AM116" s="1024"/>
      <c r="AN116" s="1024"/>
      <c r="AO116" s="1025"/>
      <c r="AP116" s="1027" t="s">
        <v>129</v>
      </c>
      <c r="AQ116" s="1028"/>
      <c r="AR116" s="1028"/>
      <c r="AS116" s="1028"/>
      <c r="AT116" s="1029"/>
      <c r="AU116" s="973"/>
      <c r="AV116" s="974"/>
      <c r="AW116" s="974"/>
      <c r="AX116" s="974"/>
      <c r="AY116" s="974"/>
      <c r="AZ116" s="1032" t="s">
        <v>427</v>
      </c>
      <c r="BA116" s="1033"/>
      <c r="BB116" s="1033"/>
      <c r="BC116" s="1033"/>
      <c r="BD116" s="1033"/>
      <c r="BE116" s="1033"/>
      <c r="BF116" s="1033"/>
      <c r="BG116" s="1033"/>
      <c r="BH116" s="1033"/>
      <c r="BI116" s="1033"/>
      <c r="BJ116" s="1033"/>
      <c r="BK116" s="1033"/>
      <c r="BL116" s="1033"/>
      <c r="BM116" s="1033"/>
      <c r="BN116" s="1033"/>
      <c r="BO116" s="1033"/>
      <c r="BP116" s="1034"/>
      <c r="BQ116" s="990" t="s">
        <v>409</v>
      </c>
      <c r="BR116" s="991"/>
      <c r="BS116" s="991"/>
      <c r="BT116" s="991"/>
      <c r="BU116" s="991"/>
      <c r="BV116" s="991" t="s">
        <v>409</v>
      </c>
      <c r="BW116" s="991"/>
      <c r="BX116" s="991"/>
      <c r="BY116" s="991"/>
      <c r="BZ116" s="991"/>
      <c r="CA116" s="991" t="s">
        <v>409</v>
      </c>
      <c r="CB116" s="991"/>
      <c r="CC116" s="991"/>
      <c r="CD116" s="991"/>
      <c r="CE116" s="991"/>
      <c r="CF116" s="985" t="s">
        <v>409</v>
      </c>
      <c r="CG116" s="986"/>
      <c r="CH116" s="986"/>
      <c r="CI116" s="986"/>
      <c r="CJ116" s="986"/>
      <c r="CK116" s="1013"/>
      <c r="CL116" s="1014"/>
      <c r="CM116" s="987" t="s">
        <v>428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409</v>
      </c>
      <c r="DH116" s="1024"/>
      <c r="DI116" s="1024"/>
      <c r="DJ116" s="1024"/>
      <c r="DK116" s="1025"/>
      <c r="DL116" s="1026" t="s">
        <v>409</v>
      </c>
      <c r="DM116" s="1024"/>
      <c r="DN116" s="1024"/>
      <c r="DO116" s="1024"/>
      <c r="DP116" s="1025"/>
      <c r="DQ116" s="1026" t="s">
        <v>409</v>
      </c>
      <c r="DR116" s="1024"/>
      <c r="DS116" s="1024"/>
      <c r="DT116" s="1024"/>
      <c r="DU116" s="1025"/>
      <c r="DV116" s="1027" t="s">
        <v>409</v>
      </c>
      <c r="DW116" s="1028"/>
      <c r="DX116" s="1028"/>
      <c r="DY116" s="1028"/>
      <c r="DZ116" s="1029"/>
    </row>
    <row r="117" spans="1:130" s="226" customFormat="1" ht="26.25" customHeight="1" x14ac:dyDescent="0.15">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429</v>
      </c>
      <c r="Z117" s="959"/>
      <c r="AA117" s="1043">
        <v>3379553</v>
      </c>
      <c r="AB117" s="1044"/>
      <c r="AC117" s="1044"/>
      <c r="AD117" s="1044"/>
      <c r="AE117" s="1045"/>
      <c r="AF117" s="1046">
        <v>3384946</v>
      </c>
      <c r="AG117" s="1044"/>
      <c r="AH117" s="1044"/>
      <c r="AI117" s="1044"/>
      <c r="AJ117" s="1045"/>
      <c r="AK117" s="1046">
        <v>3143422</v>
      </c>
      <c r="AL117" s="1044"/>
      <c r="AM117" s="1044"/>
      <c r="AN117" s="1044"/>
      <c r="AO117" s="1045"/>
      <c r="AP117" s="1047"/>
      <c r="AQ117" s="1048"/>
      <c r="AR117" s="1048"/>
      <c r="AS117" s="1048"/>
      <c r="AT117" s="1049"/>
      <c r="AU117" s="973"/>
      <c r="AV117" s="974"/>
      <c r="AW117" s="974"/>
      <c r="AX117" s="974"/>
      <c r="AY117" s="974"/>
      <c r="AZ117" s="1039" t="s">
        <v>430</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129</v>
      </c>
      <c r="CG117" s="986"/>
      <c r="CH117" s="986"/>
      <c r="CI117" s="986"/>
      <c r="CJ117" s="986"/>
      <c r="CK117" s="1013"/>
      <c r="CL117" s="1014"/>
      <c r="CM117" s="987" t="s">
        <v>431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129</v>
      </c>
      <c r="DM117" s="1024"/>
      <c r="DN117" s="1024"/>
      <c r="DO117" s="1024"/>
      <c r="DP117" s="1025"/>
      <c r="DQ117" s="1026" t="s">
        <v>129</v>
      </c>
      <c r="DR117" s="1024"/>
      <c r="DS117" s="1024"/>
      <c r="DT117" s="1024"/>
      <c r="DU117" s="1025"/>
      <c r="DV117" s="1027" t="s">
        <v>129</v>
      </c>
      <c r="DW117" s="1028"/>
      <c r="DX117" s="1028"/>
      <c r="DY117" s="1028"/>
      <c r="DZ117" s="1029"/>
    </row>
    <row r="118" spans="1:130" s="226" customFormat="1" ht="26.25" customHeight="1" x14ac:dyDescent="0.15">
      <c r="A118" s="977" t="s">
        <v>403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400</v>
      </c>
      <c r="AB118" s="958"/>
      <c r="AC118" s="958"/>
      <c r="AD118" s="958"/>
      <c r="AE118" s="959"/>
      <c r="AF118" s="957" t="s">
        <v>401</v>
      </c>
      <c r="AG118" s="958"/>
      <c r="AH118" s="958"/>
      <c r="AI118" s="958"/>
      <c r="AJ118" s="959"/>
      <c r="AK118" s="957" t="s">
        <v>288</v>
      </c>
      <c r="AL118" s="958"/>
      <c r="AM118" s="958"/>
      <c r="AN118" s="958"/>
      <c r="AO118" s="959"/>
      <c r="AP118" s="1035" t="s">
        <v>402</v>
      </c>
      <c r="AQ118" s="1036"/>
      <c r="AR118" s="1036"/>
      <c r="AS118" s="1036"/>
      <c r="AT118" s="1037"/>
      <c r="AU118" s="973"/>
      <c r="AV118" s="974"/>
      <c r="AW118" s="974"/>
      <c r="AX118" s="974"/>
      <c r="AY118" s="974"/>
      <c r="AZ118" s="1038" t="s">
        <v>432</v>
      </c>
      <c r="BA118" s="1030"/>
      <c r="BB118" s="1030"/>
      <c r="BC118" s="1030"/>
      <c r="BD118" s="1030"/>
      <c r="BE118" s="1030"/>
      <c r="BF118" s="1030"/>
      <c r="BG118" s="1030"/>
      <c r="BH118" s="1030"/>
      <c r="BI118" s="1030"/>
      <c r="BJ118" s="1030"/>
      <c r="BK118" s="1030"/>
      <c r="BL118" s="1030"/>
      <c r="BM118" s="1030"/>
      <c r="BN118" s="1030"/>
      <c r="BO118" s="1030"/>
      <c r="BP118" s="1031"/>
      <c r="BQ118" s="1064" t="s">
        <v>129</v>
      </c>
      <c r="BR118" s="1065"/>
      <c r="BS118" s="1065"/>
      <c r="BT118" s="1065"/>
      <c r="BU118" s="1065"/>
      <c r="BV118" s="1065" t="s">
        <v>129</v>
      </c>
      <c r="BW118" s="1065"/>
      <c r="BX118" s="1065"/>
      <c r="BY118" s="1065"/>
      <c r="BZ118" s="1065"/>
      <c r="CA118" s="1065" t="s">
        <v>129</v>
      </c>
      <c r="CB118" s="1065"/>
      <c r="CC118" s="1065"/>
      <c r="CD118" s="1065"/>
      <c r="CE118" s="1065"/>
      <c r="CF118" s="985" t="s">
        <v>129</v>
      </c>
      <c r="CG118" s="986"/>
      <c r="CH118" s="986"/>
      <c r="CI118" s="986"/>
      <c r="CJ118" s="986"/>
      <c r="CK118" s="1013"/>
      <c r="CL118" s="1014"/>
      <c r="CM118" s="987" t="s">
        <v>433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129</v>
      </c>
      <c r="DM118" s="1024"/>
      <c r="DN118" s="1024"/>
      <c r="DO118" s="1024"/>
      <c r="DP118" s="1025"/>
      <c r="DQ118" s="1026" t="s">
        <v>129</v>
      </c>
      <c r="DR118" s="1024"/>
      <c r="DS118" s="1024"/>
      <c r="DT118" s="1024"/>
      <c r="DU118" s="1025"/>
      <c r="DV118" s="1027" t="s">
        <v>129</v>
      </c>
      <c r="DW118" s="1028"/>
      <c r="DX118" s="1028"/>
      <c r="DY118" s="1028"/>
      <c r="DZ118" s="1029"/>
    </row>
    <row r="119" spans="1:130" s="226" customFormat="1" ht="26.25" customHeight="1" x14ac:dyDescent="0.15">
      <c r="A119" s="1121" t="s">
        <v>406</v>
      </c>
      <c r="B119" s="1012"/>
      <c r="C119" s="994" t="s">
        <v>407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129</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47" t="s">
        <v>187</v>
      </c>
      <c r="BA119" s="247"/>
      <c r="BB119" s="247"/>
      <c r="BC119" s="247"/>
      <c r="BD119" s="247"/>
      <c r="BE119" s="247"/>
      <c r="BF119" s="247"/>
      <c r="BG119" s="247"/>
      <c r="BH119" s="247"/>
      <c r="BI119" s="247"/>
      <c r="BJ119" s="247"/>
      <c r="BK119" s="247"/>
      <c r="BL119" s="247"/>
      <c r="BM119" s="247"/>
      <c r="BN119" s="247"/>
      <c r="BO119" s="1042" t="s">
        <v>434</v>
      </c>
      <c r="BP119" s="1070"/>
      <c r="BQ119" s="1064">
        <v>45005467</v>
      </c>
      <c r="BR119" s="1065"/>
      <c r="BS119" s="1065"/>
      <c r="BT119" s="1065"/>
      <c r="BU119" s="1065"/>
      <c r="BV119" s="1065">
        <v>43973795</v>
      </c>
      <c r="BW119" s="1065"/>
      <c r="BX119" s="1065"/>
      <c r="BY119" s="1065"/>
      <c r="BZ119" s="1065"/>
      <c r="CA119" s="1065">
        <v>43076528</v>
      </c>
      <c r="CB119" s="1065"/>
      <c r="CC119" s="1065"/>
      <c r="CD119" s="1065"/>
      <c r="CE119" s="1065"/>
      <c r="CF119" s="1066"/>
      <c r="CG119" s="1067"/>
      <c r="CH119" s="1067"/>
      <c r="CI119" s="1067"/>
      <c r="CJ119" s="1068"/>
      <c r="CK119" s="1015"/>
      <c r="CL119" s="1016"/>
      <c r="CM119" s="1038" t="s">
        <v>435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129</v>
      </c>
      <c r="DR119" s="1051"/>
      <c r="DS119" s="1051"/>
      <c r="DT119" s="1051"/>
      <c r="DU119" s="1052"/>
      <c r="DV119" s="1053" t="s">
        <v>129</v>
      </c>
      <c r="DW119" s="1054"/>
      <c r="DX119" s="1054"/>
      <c r="DY119" s="1054"/>
      <c r="DZ119" s="1055"/>
    </row>
    <row r="120" spans="1:130" s="226" customFormat="1" ht="26.25" customHeight="1" x14ac:dyDescent="0.15">
      <c r="A120" s="1122"/>
      <c r="B120" s="1014"/>
      <c r="C120" s="987" t="s">
        <v>412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129</v>
      </c>
      <c r="AG120" s="1024"/>
      <c r="AH120" s="1024"/>
      <c r="AI120" s="1024"/>
      <c r="AJ120" s="1025"/>
      <c r="AK120" s="1026" t="s">
        <v>129</v>
      </c>
      <c r="AL120" s="1024"/>
      <c r="AM120" s="1024"/>
      <c r="AN120" s="1024"/>
      <c r="AO120" s="1025"/>
      <c r="AP120" s="1027" t="s">
        <v>129</v>
      </c>
      <c r="AQ120" s="1028"/>
      <c r="AR120" s="1028"/>
      <c r="AS120" s="1028"/>
      <c r="AT120" s="1029"/>
      <c r="AU120" s="1056" t="s">
        <v>436</v>
      </c>
      <c r="AV120" s="1057"/>
      <c r="AW120" s="1057"/>
      <c r="AX120" s="1057"/>
      <c r="AY120" s="1058"/>
      <c r="AZ120" s="994" t="s">
        <v>437</v>
      </c>
      <c r="BA120" s="962"/>
      <c r="BB120" s="962"/>
      <c r="BC120" s="962"/>
      <c r="BD120" s="962"/>
      <c r="BE120" s="962"/>
      <c r="BF120" s="962"/>
      <c r="BG120" s="962"/>
      <c r="BH120" s="962"/>
      <c r="BI120" s="962"/>
      <c r="BJ120" s="962"/>
      <c r="BK120" s="962"/>
      <c r="BL120" s="962"/>
      <c r="BM120" s="962"/>
      <c r="BN120" s="962"/>
      <c r="BO120" s="962"/>
      <c r="BP120" s="963"/>
      <c r="BQ120" s="995">
        <v>7112026</v>
      </c>
      <c r="BR120" s="996"/>
      <c r="BS120" s="996"/>
      <c r="BT120" s="996"/>
      <c r="BU120" s="996"/>
      <c r="BV120" s="996">
        <v>7296531</v>
      </c>
      <c r="BW120" s="996"/>
      <c r="BX120" s="996"/>
      <c r="BY120" s="996"/>
      <c r="BZ120" s="996"/>
      <c r="CA120" s="996">
        <v>8225505</v>
      </c>
      <c r="CB120" s="996"/>
      <c r="CC120" s="996"/>
      <c r="CD120" s="996"/>
      <c r="CE120" s="996"/>
      <c r="CF120" s="1009">
        <v>56.5</v>
      </c>
      <c r="CG120" s="1010"/>
      <c r="CH120" s="1010"/>
      <c r="CI120" s="1010"/>
      <c r="CJ120" s="1010"/>
      <c r="CK120" s="1071" t="s">
        <v>438</v>
      </c>
      <c r="CL120" s="1072"/>
      <c r="CM120" s="1072"/>
      <c r="CN120" s="1072"/>
      <c r="CO120" s="1073"/>
      <c r="CP120" s="1079" t="s">
        <v>383</v>
      </c>
      <c r="CQ120" s="1080"/>
      <c r="CR120" s="1080"/>
      <c r="CS120" s="1080"/>
      <c r="CT120" s="1080"/>
      <c r="CU120" s="1080"/>
      <c r="CV120" s="1080"/>
      <c r="CW120" s="1080"/>
      <c r="CX120" s="1080"/>
      <c r="CY120" s="1080"/>
      <c r="CZ120" s="1080"/>
      <c r="DA120" s="1080"/>
      <c r="DB120" s="1080"/>
      <c r="DC120" s="1080"/>
      <c r="DD120" s="1080"/>
      <c r="DE120" s="1080"/>
      <c r="DF120" s="1081"/>
      <c r="DG120" s="995">
        <v>705342</v>
      </c>
      <c r="DH120" s="996"/>
      <c r="DI120" s="996"/>
      <c r="DJ120" s="996"/>
      <c r="DK120" s="996"/>
      <c r="DL120" s="996">
        <v>574593</v>
      </c>
      <c r="DM120" s="996"/>
      <c r="DN120" s="996"/>
      <c r="DO120" s="996"/>
      <c r="DP120" s="996"/>
      <c r="DQ120" s="996">
        <v>458516</v>
      </c>
      <c r="DR120" s="996"/>
      <c r="DS120" s="996"/>
      <c r="DT120" s="996"/>
      <c r="DU120" s="996"/>
      <c r="DV120" s="997">
        <v>3.1</v>
      </c>
      <c r="DW120" s="997"/>
      <c r="DX120" s="997"/>
      <c r="DY120" s="997"/>
      <c r="DZ120" s="998"/>
    </row>
    <row r="121" spans="1:130" s="226" customFormat="1" ht="26.25" customHeight="1" x14ac:dyDescent="0.15">
      <c r="A121" s="1122"/>
      <c r="B121" s="1014"/>
      <c r="C121" s="1039" t="s">
        <v>439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129</v>
      </c>
      <c r="AG121" s="1024"/>
      <c r="AH121" s="1024"/>
      <c r="AI121" s="1024"/>
      <c r="AJ121" s="1025"/>
      <c r="AK121" s="1026" t="s">
        <v>129</v>
      </c>
      <c r="AL121" s="1024"/>
      <c r="AM121" s="1024"/>
      <c r="AN121" s="1024"/>
      <c r="AO121" s="1025"/>
      <c r="AP121" s="1027" t="s">
        <v>129</v>
      </c>
      <c r="AQ121" s="1028"/>
      <c r="AR121" s="1028"/>
      <c r="AS121" s="1028"/>
      <c r="AT121" s="1029"/>
      <c r="AU121" s="1059"/>
      <c r="AV121" s="1060"/>
      <c r="AW121" s="1060"/>
      <c r="AX121" s="1060"/>
      <c r="AY121" s="1061"/>
      <c r="AZ121" s="987" t="s">
        <v>440</v>
      </c>
      <c r="BA121" s="988"/>
      <c r="BB121" s="988"/>
      <c r="BC121" s="988"/>
      <c r="BD121" s="988"/>
      <c r="BE121" s="988"/>
      <c r="BF121" s="988"/>
      <c r="BG121" s="988"/>
      <c r="BH121" s="988"/>
      <c r="BI121" s="988"/>
      <c r="BJ121" s="988"/>
      <c r="BK121" s="988"/>
      <c r="BL121" s="988"/>
      <c r="BM121" s="988"/>
      <c r="BN121" s="988"/>
      <c r="BO121" s="988"/>
      <c r="BP121" s="989"/>
      <c r="BQ121" s="990">
        <v>7441764</v>
      </c>
      <c r="BR121" s="991"/>
      <c r="BS121" s="991"/>
      <c r="BT121" s="991"/>
      <c r="BU121" s="991"/>
      <c r="BV121" s="991">
        <v>8220901</v>
      </c>
      <c r="BW121" s="991"/>
      <c r="BX121" s="991"/>
      <c r="BY121" s="991"/>
      <c r="BZ121" s="991"/>
      <c r="CA121" s="991">
        <v>8198908</v>
      </c>
      <c r="CB121" s="991"/>
      <c r="CC121" s="991"/>
      <c r="CD121" s="991"/>
      <c r="CE121" s="991"/>
      <c r="CF121" s="985">
        <v>56.3</v>
      </c>
      <c r="CG121" s="986"/>
      <c r="CH121" s="986"/>
      <c r="CI121" s="986"/>
      <c r="CJ121" s="986"/>
      <c r="CK121" s="1074"/>
      <c r="CL121" s="1075"/>
      <c r="CM121" s="1075"/>
      <c r="CN121" s="1075"/>
      <c r="CO121" s="1076"/>
      <c r="CP121" s="1084" t="s">
        <v>381</v>
      </c>
      <c r="CQ121" s="1085"/>
      <c r="CR121" s="1085"/>
      <c r="CS121" s="1085"/>
      <c r="CT121" s="1085"/>
      <c r="CU121" s="1085"/>
      <c r="CV121" s="1085"/>
      <c r="CW121" s="1085"/>
      <c r="CX121" s="1085"/>
      <c r="CY121" s="1085"/>
      <c r="CZ121" s="1085"/>
      <c r="DA121" s="1085"/>
      <c r="DB121" s="1085"/>
      <c r="DC121" s="1085"/>
      <c r="DD121" s="1085"/>
      <c r="DE121" s="1085"/>
      <c r="DF121" s="1086"/>
      <c r="DG121" s="990">
        <v>92751</v>
      </c>
      <c r="DH121" s="991"/>
      <c r="DI121" s="991"/>
      <c r="DJ121" s="991"/>
      <c r="DK121" s="991"/>
      <c r="DL121" s="991">
        <v>130018</v>
      </c>
      <c r="DM121" s="991"/>
      <c r="DN121" s="991"/>
      <c r="DO121" s="991"/>
      <c r="DP121" s="991"/>
      <c r="DQ121" s="991">
        <v>206013</v>
      </c>
      <c r="DR121" s="991"/>
      <c r="DS121" s="991"/>
      <c r="DT121" s="991"/>
      <c r="DU121" s="991"/>
      <c r="DV121" s="992">
        <v>1.4</v>
      </c>
      <c r="DW121" s="992"/>
      <c r="DX121" s="992"/>
      <c r="DY121" s="992"/>
      <c r="DZ121" s="993"/>
    </row>
    <row r="122" spans="1:130" s="226" customFormat="1" ht="26.25" customHeight="1" x14ac:dyDescent="0.15">
      <c r="A122" s="1122"/>
      <c r="B122" s="1014"/>
      <c r="C122" s="987" t="s">
        <v>422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129</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441</v>
      </c>
      <c r="BA122" s="1030"/>
      <c r="BB122" s="1030"/>
      <c r="BC122" s="1030"/>
      <c r="BD122" s="1030"/>
      <c r="BE122" s="1030"/>
      <c r="BF122" s="1030"/>
      <c r="BG122" s="1030"/>
      <c r="BH122" s="1030"/>
      <c r="BI122" s="1030"/>
      <c r="BJ122" s="1030"/>
      <c r="BK122" s="1030"/>
      <c r="BL122" s="1030"/>
      <c r="BM122" s="1030"/>
      <c r="BN122" s="1030"/>
      <c r="BO122" s="1030"/>
      <c r="BP122" s="1031"/>
      <c r="BQ122" s="1064">
        <v>19147370</v>
      </c>
      <c r="BR122" s="1065"/>
      <c r="BS122" s="1065"/>
      <c r="BT122" s="1065"/>
      <c r="BU122" s="1065"/>
      <c r="BV122" s="1065">
        <v>19024006</v>
      </c>
      <c r="BW122" s="1065"/>
      <c r="BX122" s="1065"/>
      <c r="BY122" s="1065"/>
      <c r="BZ122" s="1065"/>
      <c r="CA122" s="1065">
        <v>18568566</v>
      </c>
      <c r="CB122" s="1065"/>
      <c r="CC122" s="1065"/>
      <c r="CD122" s="1065"/>
      <c r="CE122" s="1065"/>
      <c r="CF122" s="1082">
        <v>127.6</v>
      </c>
      <c r="CG122" s="1083"/>
      <c r="CH122" s="1083"/>
      <c r="CI122" s="1083"/>
      <c r="CJ122" s="1083"/>
      <c r="CK122" s="1074"/>
      <c r="CL122" s="1075"/>
      <c r="CM122" s="1075"/>
      <c r="CN122" s="1075"/>
      <c r="CO122" s="1076"/>
      <c r="CP122" s="1084" t="s">
        <v>379</v>
      </c>
      <c r="CQ122" s="1085"/>
      <c r="CR122" s="1085"/>
      <c r="CS122" s="1085"/>
      <c r="CT122" s="1085"/>
      <c r="CU122" s="1085"/>
      <c r="CV122" s="1085"/>
      <c r="CW122" s="1085"/>
      <c r="CX122" s="1085"/>
      <c r="CY122" s="1085"/>
      <c r="CZ122" s="1085"/>
      <c r="DA122" s="1085"/>
      <c r="DB122" s="1085"/>
      <c r="DC122" s="1085"/>
      <c r="DD122" s="1085"/>
      <c r="DE122" s="1085"/>
      <c r="DF122" s="1086"/>
      <c r="DG122" s="990" t="s">
        <v>129</v>
      </c>
      <c r="DH122" s="991"/>
      <c r="DI122" s="991"/>
      <c r="DJ122" s="991"/>
      <c r="DK122" s="991"/>
      <c r="DL122" s="991" t="s">
        <v>129</v>
      </c>
      <c r="DM122" s="991"/>
      <c r="DN122" s="991"/>
      <c r="DO122" s="991"/>
      <c r="DP122" s="991"/>
      <c r="DQ122" s="991" t="s">
        <v>129</v>
      </c>
      <c r="DR122" s="991"/>
      <c r="DS122" s="991"/>
      <c r="DT122" s="991"/>
      <c r="DU122" s="991"/>
      <c r="DV122" s="992" t="s">
        <v>129</v>
      </c>
      <c r="DW122" s="992"/>
      <c r="DX122" s="992"/>
      <c r="DY122" s="992"/>
      <c r="DZ122" s="993"/>
    </row>
    <row r="123" spans="1:130" s="226" customFormat="1" ht="26.25" customHeight="1" x14ac:dyDescent="0.15">
      <c r="A123" s="1122"/>
      <c r="B123" s="1014"/>
      <c r="C123" s="987" t="s">
        <v>428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129</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47" t="s">
        <v>187</v>
      </c>
      <c r="BA123" s="247"/>
      <c r="BB123" s="247"/>
      <c r="BC123" s="247"/>
      <c r="BD123" s="247"/>
      <c r="BE123" s="247"/>
      <c r="BF123" s="247"/>
      <c r="BG123" s="247"/>
      <c r="BH123" s="247"/>
      <c r="BI123" s="247"/>
      <c r="BJ123" s="247"/>
      <c r="BK123" s="247"/>
      <c r="BL123" s="247"/>
      <c r="BM123" s="247"/>
      <c r="BN123" s="247"/>
      <c r="BO123" s="1042" t="s">
        <v>442</v>
      </c>
      <c r="BP123" s="1070"/>
      <c r="BQ123" s="1128">
        <v>33701160</v>
      </c>
      <c r="BR123" s="1129"/>
      <c r="BS123" s="1129"/>
      <c r="BT123" s="1129"/>
      <c r="BU123" s="1129"/>
      <c r="BV123" s="1129">
        <v>34541438</v>
      </c>
      <c r="BW123" s="1129"/>
      <c r="BX123" s="1129"/>
      <c r="BY123" s="1129"/>
      <c r="BZ123" s="1129"/>
      <c r="CA123" s="1129">
        <v>34992979</v>
      </c>
      <c r="CB123" s="1129"/>
      <c r="CC123" s="1129"/>
      <c r="CD123" s="1129"/>
      <c r="CE123" s="1129"/>
      <c r="CF123" s="1066"/>
      <c r="CG123" s="1067"/>
      <c r="CH123" s="1067"/>
      <c r="CI123" s="1067"/>
      <c r="CJ123" s="1068"/>
      <c r="CK123" s="1074"/>
      <c r="CL123" s="1075"/>
      <c r="CM123" s="1075"/>
      <c r="CN123" s="1075"/>
      <c r="CO123" s="1076"/>
      <c r="CP123" s="1084" t="s">
        <v>380</v>
      </c>
      <c r="CQ123" s="1085"/>
      <c r="CR123" s="1085"/>
      <c r="CS123" s="1085"/>
      <c r="CT123" s="1085"/>
      <c r="CU123" s="1085"/>
      <c r="CV123" s="1085"/>
      <c r="CW123" s="1085"/>
      <c r="CX123" s="1085"/>
      <c r="CY123" s="1085"/>
      <c r="CZ123" s="1085"/>
      <c r="DA123" s="1085"/>
      <c r="DB123" s="1085"/>
      <c r="DC123" s="1085"/>
      <c r="DD123" s="1085"/>
      <c r="DE123" s="1085"/>
      <c r="DF123" s="1086"/>
      <c r="DG123" s="1023" t="s">
        <v>129</v>
      </c>
      <c r="DH123" s="1024"/>
      <c r="DI123" s="1024"/>
      <c r="DJ123" s="1024"/>
      <c r="DK123" s="1025"/>
      <c r="DL123" s="1026" t="s">
        <v>129</v>
      </c>
      <c r="DM123" s="1024"/>
      <c r="DN123" s="1024"/>
      <c r="DO123" s="1024"/>
      <c r="DP123" s="1025"/>
      <c r="DQ123" s="1026" t="s">
        <v>129</v>
      </c>
      <c r="DR123" s="1024"/>
      <c r="DS123" s="1024"/>
      <c r="DT123" s="1024"/>
      <c r="DU123" s="1025"/>
      <c r="DV123" s="1027" t="s">
        <v>129</v>
      </c>
      <c r="DW123" s="1028"/>
      <c r="DX123" s="1028"/>
      <c r="DY123" s="1028"/>
      <c r="DZ123" s="1029"/>
    </row>
    <row r="124" spans="1:130" s="226" customFormat="1" ht="26.25" customHeight="1" thickBot="1" x14ac:dyDescent="0.2">
      <c r="A124" s="1122"/>
      <c r="B124" s="1014"/>
      <c r="C124" s="987" t="s">
        <v>431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129</v>
      </c>
      <c r="AL124" s="1024"/>
      <c r="AM124" s="1024"/>
      <c r="AN124" s="1024"/>
      <c r="AO124" s="1025"/>
      <c r="AP124" s="1027" t="s">
        <v>129</v>
      </c>
      <c r="AQ124" s="1028"/>
      <c r="AR124" s="1028"/>
      <c r="AS124" s="1028"/>
      <c r="AT124" s="1029"/>
      <c r="AU124" s="1124" t="s">
        <v>443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86.7</v>
      </c>
      <c r="BR124" s="1092"/>
      <c r="BS124" s="1092"/>
      <c r="BT124" s="1092"/>
      <c r="BU124" s="1092"/>
      <c r="BV124" s="1092">
        <v>69.400000000000006</v>
      </c>
      <c r="BW124" s="1092"/>
      <c r="BX124" s="1092"/>
      <c r="BY124" s="1092"/>
      <c r="BZ124" s="1092"/>
      <c r="CA124" s="1092">
        <v>55.5</v>
      </c>
      <c r="CB124" s="1092"/>
      <c r="CC124" s="1092"/>
      <c r="CD124" s="1092"/>
      <c r="CE124" s="1092"/>
      <c r="CF124" s="1093"/>
      <c r="CG124" s="1094"/>
      <c r="CH124" s="1094"/>
      <c r="CI124" s="1094"/>
      <c r="CJ124" s="1095"/>
      <c r="CK124" s="1077"/>
      <c r="CL124" s="1077"/>
      <c r="CM124" s="1077"/>
      <c r="CN124" s="1077"/>
      <c r="CO124" s="1078"/>
      <c r="CP124" s="1084" t="s">
        <v>444</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26" customFormat="1" ht="26.25" customHeight="1" x14ac:dyDescent="0.15">
      <c r="A125" s="1122"/>
      <c r="B125" s="1014"/>
      <c r="C125" s="987" t="s">
        <v>433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445</v>
      </c>
      <c r="CL125" s="1072"/>
      <c r="CM125" s="1072"/>
      <c r="CN125" s="1072"/>
      <c r="CO125" s="1073"/>
      <c r="CP125" s="994" t="s">
        <v>446</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26" customFormat="1" ht="26.25" customHeight="1" thickBot="1" x14ac:dyDescent="0.2">
      <c r="A126" s="1122"/>
      <c r="B126" s="1014"/>
      <c r="C126" s="987" t="s">
        <v>435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129</v>
      </c>
      <c r="AG126" s="1024"/>
      <c r="AH126" s="1024"/>
      <c r="AI126" s="1024"/>
      <c r="AJ126" s="1025"/>
      <c r="AK126" s="1026" t="s">
        <v>129</v>
      </c>
      <c r="AL126" s="1024"/>
      <c r="AM126" s="1024"/>
      <c r="AN126" s="1024"/>
      <c r="AO126" s="1025"/>
      <c r="AP126" s="1027" t="s">
        <v>129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447</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26" customFormat="1" ht="26.25" customHeight="1" x14ac:dyDescent="0.15">
      <c r="A127" s="1123"/>
      <c r="B127" s="1016"/>
      <c r="C127" s="1038" t="s">
        <v>448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129</v>
      </c>
      <c r="AB127" s="1024"/>
      <c r="AC127" s="1024"/>
      <c r="AD127" s="1024"/>
      <c r="AE127" s="1025"/>
      <c r="AF127" s="1026" t="s">
        <v>129</v>
      </c>
      <c r="AG127" s="1024"/>
      <c r="AH127" s="1024"/>
      <c r="AI127" s="1024"/>
      <c r="AJ127" s="1025"/>
      <c r="AK127" s="1026" t="s">
        <v>129</v>
      </c>
      <c r="AL127" s="1024"/>
      <c r="AM127" s="1024"/>
      <c r="AN127" s="1024"/>
      <c r="AO127" s="1025"/>
      <c r="AP127" s="1027" t="s">
        <v>129</v>
      </c>
      <c r="AQ127" s="1028"/>
      <c r="AR127" s="1028"/>
      <c r="AS127" s="1028"/>
      <c r="AT127" s="1029"/>
      <c r="AU127" s="228"/>
      <c r="AV127" s="228"/>
      <c r="AW127" s="228"/>
      <c r="AX127" s="1096" t="s">
        <v>449</v>
      </c>
      <c r="AY127" s="1097"/>
      <c r="AZ127" s="1097"/>
      <c r="BA127" s="1097"/>
      <c r="BB127" s="1097"/>
      <c r="BC127" s="1097"/>
      <c r="BD127" s="1097"/>
      <c r="BE127" s="1098"/>
      <c r="BF127" s="1099" t="s">
        <v>450</v>
      </c>
      <c r="BG127" s="1097"/>
      <c r="BH127" s="1097"/>
      <c r="BI127" s="1097"/>
      <c r="BJ127" s="1097"/>
      <c r="BK127" s="1097"/>
      <c r="BL127" s="1098"/>
      <c r="BM127" s="1099" t="s">
        <v>451</v>
      </c>
      <c r="BN127" s="1097"/>
      <c r="BO127" s="1097"/>
      <c r="BP127" s="1097"/>
      <c r="BQ127" s="1097"/>
      <c r="BR127" s="1097"/>
      <c r="BS127" s="1098"/>
      <c r="BT127" s="1099" t="s">
        <v>452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453</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26" customFormat="1" ht="26.25" customHeight="1" thickBot="1" x14ac:dyDescent="0.2">
      <c r="A128" s="1106" t="s">
        <v>454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455</v>
      </c>
      <c r="X128" s="1108"/>
      <c r="Y128" s="1108"/>
      <c r="Z128" s="1109"/>
      <c r="AA128" s="1110">
        <v>578536</v>
      </c>
      <c r="AB128" s="1111"/>
      <c r="AC128" s="1111"/>
      <c r="AD128" s="1111"/>
      <c r="AE128" s="1112"/>
      <c r="AF128" s="1113">
        <v>536045</v>
      </c>
      <c r="AG128" s="1111"/>
      <c r="AH128" s="1111"/>
      <c r="AI128" s="1111"/>
      <c r="AJ128" s="1112"/>
      <c r="AK128" s="1113">
        <v>457225</v>
      </c>
      <c r="AL128" s="1111"/>
      <c r="AM128" s="1111"/>
      <c r="AN128" s="1111"/>
      <c r="AO128" s="1112"/>
      <c r="AP128" s="1114"/>
      <c r="AQ128" s="1115"/>
      <c r="AR128" s="1115"/>
      <c r="AS128" s="1115"/>
      <c r="AT128" s="1116"/>
      <c r="AU128" s="228"/>
      <c r="AV128" s="228"/>
      <c r="AW128" s="228"/>
      <c r="AX128" s="961" t="s">
        <v>456</v>
      </c>
      <c r="AY128" s="962"/>
      <c r="AZ128" s="962"/>
      <c r="BA128" s="962"/>
      <c r="BB128" s="962"/>
      <c r="BC128" s="962"/>
      <c r="BD128" s="962"/>
      <c r="BE128" s="963"/>
      <c r="BF128" s="1117" t="s">
        <v>129</v>
      </c>
      <c r="BG128" s="1118"/>
      <c r="BH128" s="1118"/>
      <c r="BI128" s="1118"/>
      <c r="BJ128" s="1118"/>
      <c r="BK128" s="1118"/>
      <c r="BL128" s="1119"/>
      <c r="BM128" s="1117">
        <v>12.7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457</v>
      </c>
      <c r="CQ128" s="791"/>
      <c r="CR128" s="791"/>
      <c r="CS128" s="791"/>
      <c r="CT128" s="791"/>
      <c r="CU128" s="791"/>
      <c r="CV128" s="791"/>
      <c r="CW128" s="791"/>
      <c r="CX128" s="791"/>
      <c r="CY128" s="791"/>
      <c r="CZ128" s="791"/>
      <c r="DA128" s="791"/>
      <c r="DB128" s="791"/>
      <c r="DC128" s="791"/>
      <c r="DD128" s="791"/>
      <c r="DE128" s="791"/>
      <c r="DF128" s="1101"/>
      <c r="DG128" s="1102" t="s">
        <v>129</v>
      </c>
      <c r="DH128" s="1103"/>
      <c r="DI128" s="1103"/>
      <c r="DJ128" s="1103"/>
      <c r="DK128" s="1103"/>
      <c r="DL128" s="1103" t="s">
        <v>129</v>
      </c>
      <c r="DM128" s="1103"/>
      <c r="DN128" s="1103"/>
      <c r="DO128" s="1103"/>
      <c r="DP128" s="1103"/>
      <c r="DQ128" s="1103" t="s">
        <v>129</v>
      </c>
      <c r="DR128" s="1103"/>
      <c r="DS128" s="1103"/>
      <c r="DT128" s="1103"/>
      <c r="DU128" s="1103"/>
      <c r="DV128" s="1104" t="s">
        <v>129</v>
      </c>
      <c r="DW128" s="1104"/>
      <c r="DX128" s="1104"/>
      <c r="DY128" s="1104"/>
      <c r="DZ128" s="1105"/>
    </row>
    <row r="129" spans="1:131" s="226"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458</v>
      </c>
      <c r="X129" s="1136"/>
      <c r="Y129" s="1136"/>
      <c r="Z129" s="1137"/>
      <c r="AA129" s="1023">
        <v>14549262</v>
      </c>
      <c r="AB129" s="1024"/>
      <c r="AC129" s="1024"/>
      <c r="AD129" s="1024"/>
      <c r="AE129" s="1025"/>
      <c r="AF129" s="1026">
        <v>15110578</v>
      </c>
      <c r="AG129" s="1024"/>
      <c r="AH129" s="1024"/>
      <c r="AI129" s="1024"/>
      <c r="AJ129" s="1025"/>
      <c r="AK129" s="1026">
        <v>16190465</v>
      </c>
      <c r="AL129" s="1024"/>
      <c r="AM129" s="1024"/>
      <c r="AN129" s="1024"/>
      <c r="AO129" s="1025"/>
      <c r="AP129" s="1138"/>
      <c r="AQ129" s="1139"/>
      <c r="AR129" s="1139"/>
      <c r="AS129" s="1139"/>
      <c r="AT129" s="1140"/>
      <c r="AU129" s="229"/>
      <c r="AV129" s="229"/>
      <c r="AW129" s="229"/>
      <c r="AX129" s="1130" t="s">
        <v>459</v>
      </c>
      <c r="AY129" s="988"/>
      <c r="AZ129" s="988"/>
      <c r="BA129" s="988"/>
      <c r="BB129" s="988"/>
      <c r="BC129" s="988"/>
      <c r="BD129" s="988"/>
      <c r="BE129" s="989"/>
      <c r="BF129" s="1131" t="s">
        <v>129</v>
      </c>
      <c r="BG129" s="1132"/>
      <c r="BH129" s="1132"/>
      <c r="BI129" s="1132"/>
      <c r="BJ129" s="1132"/>
      <c r="BK129" s="1132"/>
      <c r="BL129" s="1133"/>
      <c r="BM129" s="1131">
        <v>17.7</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460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461</v>
      </c>
      <c r="X130" s="1136"/>
      <c r="Y130" s="1136"/>
      <c r="Z130" s="1137"/>
      <c r="AA130" s="1023">
        <v>1517054</v>
      </c>
      <c r="AB130" s="1024"/>
      <c r="AC130" s="1024"/>
      <c r="AD130" s="1024"/>
      <c r="AE130" s="1025"/>
      <c r="AF130" s="1026">
        <v>1524948</v>
      </c>
      <c r="AG130" s="1024"/>
      <c r="AH130" s="1024"/>
      <c r="AI130" s="1024"/>
      <c r="AJ130" s="1025"/>
      <c r="AK130" s="1026">
        <v>1632909</v>
      </c>
      <c r="AL130" s="1024"/>
      <c r="AM130" s="1024"/>
      <c r="AN130" s="1024"/>
      <c r="AO130" s="1025"/>
      <c r="AP130" s="1138"/>
      <c r="AQ130" s="1139"/>
      <c r="AR130" s="1139"/>
      <c r="AS130" s="1139"/>
      <c r="AT130" s="1140"/>
      <c r="AU130" s="229"/>
      <c r="AV130" s="229"/>
      <c r="AW130" s="229"/>
      <c r="AX130" s="1130" t="s">
        <v>462</v>
      </c>
      <c r="AY130" s="988"/>
      <c r="AZ130" s="988"/>
      <c r="BA130" s="988"/>
      <c r="BB130" s="988"/>
      <c r="BC130" s="988"/>
      <c r="BD130" s="988"/>
      <c r="BE130" s="989"/>
      <c r="BF130" s="1166">
        <v>8.9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463</v>
      </c>
      <c r="X131" s="1173"/>
      <c r="Y131" s="1173"/>
      <c r="Z131" s="1174"/>
      <c r="AA131" s="1069">
        <v>13032208</v>
      </c>
      <c r="AB131" s="1051"/>
      <c r="AC131" s="1051"/>
      <c r="AD131" s="1051"/>
      <c r="AE131" s="1052"/>
      <c r="AF131" s="1050">
        <v>13585630</v>
      </c>
      <c r="AG131" s="1051"/>
      <c r="AH131" s="1051"/>
      <c r="AI131" s="1051"/>
      <c r="AJ131" s="1052"/>
      <c r="AK131" s="1050">
        <v>14557556</v>
      </c>
      <c r="AL131" s="1051"/>
      <c r="AM131" s="1051"/>
      <c r="AN131" s="1051"/>
      <c r="AO131" s="1052"/>
      <c r="AP131" s="1175"/>
      <c r="AQ131" s="1176"/>
      <c r="AR131" s="1176"/>
      <c r="AS131" s="1176"/>
      <c r="AT131" s="1177"/>
      <c r="AU131" s="229"/>
      <c r="AV131" s="229"/>
      <c r="AW131" s="229"/>
      <c r="AX131" s="1148" t="s">
        <v>464</v>
      </c>
      <c r="AY131" s="791"/>
      <c r="AZ131" s="791"/>
      <c r="BA131" s="791"/>
      <c r="BB131" s="791"/>
      <c r="BC131" s="791"/>
      <c r="BD131" s="791"/>
      <c r="BE131" s="1101"/>
      <c r="BF131" s="1149">
        <v>55.5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465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466</v>
      </c>
      <c r="W132" s="1159"/>
      <c r="X132" s="1159"/>
      <c r="Y132" s="1159"/>
      <c r="Z132" s="1160"/>
      <c r="AA132" s="1161">
        <v>9.8522291850000006</v>
      </c>
      <c r="AB132" s="1162"/>
      <c r="AC132" s="1162"/>
      <c r="AD132" s="1162"/>
      <c r="AE132" s="1163"/>
      <c r="AF132" s="1164">
        <v>9.7452455279999999</v>
      </c>
      <c r="AG132" s="1162"/>
      <c r="AH132" s="1162"/>
      <c r="AI132" s="1162"/>
      <c r="AJ132" s="1163"/>
      <c r="AK132" s="1164">
        <v>7.2353353819999997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467</v>
      </c>
      <c r="W133" s="1142"/>
      <c r="X133" s="1142"/>
      <c r="Y133" s="1142"/>
      <c r="Z133" s="1143"/>
      <c r="AA133" s="1144">
        <v>9.4</v>
      </c>
      <c r="AB133" s="1145"/>
      <c r="AC133" s="1145"/>
      <c r="AD133" s="1145"/>
      <c r="AE133" s="1146"/>
      <c r="AF133" s="1144">
        <v>9.4</v>
      </c>
      <c r="AG133" s="1145"/>
      <c r="AH133" s="1145"/>
      <c r="AI133" s="1145"/>
      <c r="AJ133" s="1146"/>
      <c r="AK133" s="1144">
        <v>8.9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fjbYqQTvKXufXvlzyyqcW6Mj8Etiw+JGXfE1v2m60GxNnJMvrG92jkJyQPwlnRhCTtB+oIJNVXiQlcQjoDa6g==" saltValue="nGlYpFav3bnEqpTgeAjT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468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e6HPCuvy+Qk2gftZwUhjQ5e+XQ6fA5/dDhi73M3icFYZI08kyWL2fir4trvwZVREbejpBhepM+U4/85i8JTQ==" saltValue="diJfj68Yp8bbuJyCaUztn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469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471</v>
      </c>
      <c r="AP7" s="268"/>
      <c r="AQ7" s="269" t="s">
        <v>472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473</v>
      </c>
      <c r="AQ8" s="275" t="s">
        <v>474</v>
      </c>
      <c r="AR8" s="276" t="s">
        <v>475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476</v>
      </c>
      <c r="AL9" s="1182"/>
      <c r="AM9" s="1182"/>
      <c r="AN9" s="1183"/>
      <c r="AO9" s="277">
        <v>5609131</v>
      </c>
      <c r="AP9" s="277">
        <v>72440</v>
      </c>
      <c r="AQ9" s="278">
        <v>65025</v>
      </c>
      <c r="AR9" s="279">
        <v>11.4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477</v>
      </c>
      <c r="AL10" s="1182"/>
      <c r="AM10" s="1182"/>
      <c r="AN10" s="1183"/>
      <c r="AO10" s="280">
        <v>141269</v>
      </c>
      <c r="AP10" s="280">
        <v>1824</v>
      </c>
      <c r="AQ10" s="281">
        <v>6119</v>
      </c>
      <c r="AR10" s="282">
        <v>-70.2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478</v>
      </c>
      <c r="AL11" s="1182"/>
      <c r="AM11" s="1182"/>
      <c r="AN11" s="1183"/>
      <c r="AO11" s="280">
        <v>44682</v>
      </c>
      <c r="AP11" s="280">
        <v>577</v>
      </c>
      <c r="AQ11" s="281">
        <v>1220</v>
      </c>
      <c r="AR11" s="282">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479</v>
      </c>
      <c r="AL12" s="1182"/>
      <c r="AM12" s="1182"/>
      <c r="AN12" s="1183"/>
      <c r="AO12" s="280" t="s">
        <v>480</v>
      </c>
      <c r="AP12" s="280" t="s">
        <v>480</v>
      </c>
      <c r="AQ12" s="281">
        <v>12</v>
      </c>
      <c r="AR12" s="282" t="s">
        <v>480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481</v>
      </c>
      <c r="AL13" s="1182"/>
      <c r="AM13" s="1182"/>
      <c r="AN13" s="1183"/>
      <c r="AO13" s="280">
        <v>201150</v>
      </c>
      <c r="AP13" s="280">
        <v>2598</v>
      </c>
      <c r="AQ13" s="281">
        <v>2792</v>
      </c>
      <c r="AR13" s="282">
        <v>-6.9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482</v>
      </c>
      <c r="AL14" s="1182"/>
      <c r="AM14" s="1182"/>
      <c r="AN14" s="1183"/>
      <c r="AO14" s="280">
        <v>27257</v>
      </c>
      <c r="AP14" s="280">
        <v>352</v>
      </c>
      <c r="AQ14" s="281">
        <v>1408</v>
      </c>
      <c r="AR14" s="282">
        <v>-75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483</v>
      </c>
      <c r="AL15" s="1185"/>
      <c r="AM15" s="1185"/>
      <c r="AN15" s="1186"/>
      <c r="AO15" s="280">
        <v>-280498</v>
      </c>
      <c r="AP15" s="280">
        <v>-3623</v>
      </c>
      <c r="AQ15" s="281">
        <v>-3962</v>
      </c>
      <c r="AR15" s="282">
        <v>-8.6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187</v>
      </c>
      <c r="AL16" s="1185"/>
      <c r="AM16" s="1185"/>
      <c r="AN16" s="1186"/>
      <c r="AO16" s="280">
        <v>5742991</v>
      </c>
      <c r="AP16" s="280">
        <v>74169</v>
      </c>
      <c r="AQ16" s="281">
        <v>72615</v>
      </c>
      <c r="AR16" s="282">
        <v>2.1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485</v>
      </c>
      <c r="AP20" s="289" t="s">
        <v>486</v>
      </c>
      <c r="AQ20" s="290" t="s">
        <v>487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488</v>
      </c>
      <c r="AL21" s="1188"/>
      <c r="AM21" s="1188"/>
      <c r="AN21" s="1189"/>
      <c r="AO21" s="293">
        <v>6.22</v>
      </c>
      <c r="AP21" s="294">
        <v>6.51</v>
      </c>
      <c r="AQ21" s="295">
        <v>-0.28999999999999998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489</v>
      </c>
      <c r="AL22" s="1188"/>
      <c r="AM22" s="1188"/>
      <c r="AN22" s="1189"/>
      <c r="AO22" s="298">
        <v>98.3</v>
      </c>
      <c r="AP22" s="299">
        <v>98.4</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490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491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471</v>
      </c>
      <c r="AP30" s="268"/>
      <c r="AQ30" s="269" t="s">
        <v>472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473</v>
      </c>
      <c r="AQ31" s="275" t="s">
        <v>474</v>
      </c>
      <c r="AR31" s="276" t="s">
        <v>475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493</v>
      </c>
      <c r="AL32" s="1196"/>
      <c r="AM32" s="1196"/>
      <c r="AN32" s="1197"/>
      <c r="AO32" s="308">
        <v>2663727</v>
      </c>
      <c r="AP32" s="308">
        <v>34401</v>
      </c>
      <c r="AQ32" s="309">
        <v>34910</v>
      </c>
      <c r="AR32" s="310">
        <v>-1.5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494</v>
      </c>
      <c r="AL33" s="1196"/>
      <c r="AM33" s="1196"/>
      <c r="AN33" s="1197"/>
      <c r="AO33" s="308" t="s">
        <v>480</v>
      </c>
      <c r="AP33" s="308" t="s">
        <v>480</v>
      </c>
      <c r="AQ33" s="309" t="s">
        <v>480</v>
      </c>
      <c r="AR33" s="310" t="s">
        <v>480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495</v>
      </c>
      <c r="AL34" s="1196"/>
      <c r="AM34" s="1196"/>
      <c r="AN34" s="1197"/>
      <c r="AO34" s="308" t="s">
        <v>480</v>
      </c>
      <c r="AP34" s="308" t="s">
        <v>480</v>
      </c>
      <c r="AQ34" s="309">
        <v>4</v>
      </c>
      <c r="AR34" s="310" t="s">
        <v>480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496</v>
      </c>
      <c r="AL35" s="1196"/>
      <c r="AM35" s="1196"/>
      <c r="AN35" s="1197"/>
      <c r="AO35" s="308">
        <v>78131</v>
      </c>
      <c r="AP35" s="308">
        <v>1009</v>
      </c>
      <c r="AQ35" s="309">
        <v>8517</v>
      </c>
      <c r="AR35" s="310">
        <v>-88.2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497</v>
      </c>
      <c r="AL36" s="1196"/>
      <c r="AM36" s="1196"/>
      <c r="AN36" s="1197"/>
      <c r="AO36" s="308">
        <v>401564</v>
      </c>
      <c r="AP36" s="308">
        <v>5186</v>
      </c>
      <c r="AQ36" s="309">
        <v>1600</v>
      </c>
      <c r="AR36" s="310">
        <v>224.1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498</v>
      </c>
      <c r="AL37" s="1196"/>
      <c r="AM37" s="1196"/>
      <c r="AN37" s="1197"/>
      <c r="AO37" s="308" t="s">
        <v>480</v>
      </c>
      <c r="AP37" s="308" t="s">
        <v>480</v>
      </c>
      <c r="AQ37" s="309">
        <v>1669</v>
      </c>
      <c r="AR37" s="310" t="s">
        <v>480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499</v>
      </c>
      <c r="AL38" s="1199"/>
      <c r="AM38" s="1199"/>
      <c r="AN38" s="1200"/>
      <c r="AO38" s="311" t="s">
        <v>480</v>
      </c>
      <c r="AP38" s="311" t="s">
        <v>480</v>
      </c>
      <c r="AQ38" s="312">
        <v>1</v>
      </c>
      <c r="AR38" s="300" t="s">
        <v>480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500</v>
      </c>
      <c r="AL39" s="1199"/>
      <c r="AM39" s="1199"/>
      <c r="AN39" s="1200"/>
      <c r="AO39" s="308">
        <v>-457225</v>
      </c>
      <c r="AP39" s="308">
        <v>-5905</v>
      </c>
      <c r="AQ39" s="309">
        <v>-6461</v>
      </c>
      <c r="AR39" s="310">
        <v>-8.6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501</v>
      </c>
      <c r="AL40" s="1196"/>
      <c r="AM40" s="1196"/>
      <c r="AN40" s="1197"/>
      <c r="AO40" s="308">
        <v>-1632909</v>
      </c>
      <c r="AP40" s="308">
        <v>-21089</v>
      </c>
      <c r="AQ40" s="309">
        <v>-28321</v>
      </c>
      <c r="AR40" s="310">
        <v>-25.5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282</v>
      </c>
      <c r="AL41" s="1202"/>
      <c r="AM41" s="1202"/>
      <c r="AN41" s="1203"/>
      <c r="AO41" s="308">
        <v>1053288</v>
      </c>
      <c r="AP41" s="308">
        <v>13603</v>
      </c>
      <c r="AQ41" s="309">
        <v>11918</v>
      </c>
      <c r="AR41" s="310">
        <v>14.1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471</v>
      </c>
      <c r="AN49" s="1192" t="s">
        <v>505</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506</v>
      </c>
      <c r="AO50" s="325" t="s">
        <v>507</v>
      </c>
      <c r="AP50" s="326" t="s">
        <v>508</v>
      </c>
      <c r="AQ50" s="327" t="s">
        <v>509</v>
      </c>
      <c r="AR50" s="328" t="s">
        <v>510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511</v>
      </c>
      <c r="AL51" s="321"/>
      <c r="AM51" s="329">
        <v>1851857</v>
      </c>
      <c r="AN51" s="330">
        <v>23773</v>
      </c>
      <c r="AO51" s="331">
        <v>-1.6</v>
      </c>
      <c r="AP51" s="332">
        <v>47820</v>
      </c>
      <c r="AQ51" s="333">
        <v>7.5</v>
      </c>
      <c r="AR51" s="334">
        <v>-9.1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512</v>
      </c>
      <c r="AM52" s="337">
        <v>1788205</v>
      </c>
      <c r="AN52" s="338">
        <v>22955</v>
      </c>
      <c r="AO52" s="339">
        <v>5.3</v>
      </c>
      <c r="AP52" s="340">
        <v>25855</v>
      </c>
      <c r="AQ52" s="341">
        <v>-0.1</v>
      </c>
      <c r="AR52" s="342">
        <v>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513</v>
      </c>
      <c r="AL53" s="321"/>
      <c r="AM53" s="329">
        <v>1667258</v>
      </c>
      <c r="AN53" s="330">
        <v>21402</v>
      </c>
      <c r="AO53" s="331">
        <v>-10</v>
      </c>
      <c r="AP53" s="332">
        <v>41934</v>
      </c>
      <c r="AQ53" s="333">
        <v>-12.3</v>
      </c>
      <c r="AR53" s="334">
        <v>2.2999999999999998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512</v>
      </c>
      <c r="AM54" s="337">
        <v>1417557</v>
      </c>
      <c r="AN54" s="338">
        <v>18197</v>
      </c>
      <c r="AO54" s="339">
        <v>-20.7</v>
      </c>
      <c r="AP54" s="340">
        <v>23352</v>
      </c>
      <c r="AQ54" s="341">
        <v>-9.6999999999999993</v>
      </c>
      <c r="AR54" s="342">
        <v>-11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514</v>
      </c>
      <c r="AL55" s="321"/>
      <c r="AM55" s="329">
        <v>2402576</v>
      </c>
      <c r="AN55" s="330">
        <v>30948</v>
      </c>
      <c r="AO55" s="331">
        <v>44.6</v>
      </c>
      <c r="AP55" s="332">
        <v>45588</v>
      </c>
      <c r="AQ55" s="333">
        <v>8.6999999999999993</v>
      </c>
      <c r="AR55" s="334">
        <v>35.9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512</v>
      </c>
      <c r="AM56" s="337">
        <v>1251778</v>
      </c>
      <c r="AN56" s="338">
        <v>16125</v>
      </c>
      <c r="AO56" s="339">
        <v>-11.4</v>
      </c>
      <c r="AP56" s="340">
        <v>24150</v>
      </c>
      <c r="AQ56" s="341">
        <v>3.4</v>
      </c>
      <c r="AR56" s="342">
        <v>-14.8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515</v>
      </c>
      <c r="AL57" s="321"/>
      <c r="AM57" s="329">
        <v>3242115</v>
      </c>
      <c r="AN57" s="330">
        <v>41772</v>
      </c>
      <c r="AO57" s="331">
        <v>35</v>
      </c>
      <c r="AP57" s="332">
        <v>45483</v>
      </c>
      <c r="AQ57" s="333">
        <v>-0.2</v>
      </c>
      <c r="AR57" s="334">
        <v>35.200000000000003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512</v>
      </c>
      <c r="AM58" s="337">
        <v>1408774</v>
      </c>
      <c r="AN58" s="338">
        <v>18151</v>
      </c>
      <c r="AO58" s="339">
        <v>12.6</v>
      </c>
      <c r="AP58" s="340">
        <v>24241</v>
      </c>
      <c r="AQ58" s="341">
        <v>0.4</v>
      </c>
      <c r="AR58" s="342">
        <v>12.2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516</v>
      </c>
      <c r="AL59" s="321"/>
      <c r="AM59" s="329">
        <v>3361648</v>
      </c>
      <c r="AN59" s="330">
        <v>43415</v>
      </c>
      <c r="AO59" s="331">
        <v>3.9</v>
      </c>
      <c r="AP59" s="332">
        <v>45945</v>
      </c>
      <c r="AQ59" s="333">
        <v>1</v>
      </c>
      <c r="AR59" s="334">
        <v>2.9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512</v>
      </c>
      <c r="AM60" s="337">
        <v>1823748</v>
      </c>
      <c r="AN60" s="338">
        <v>23553</v>
      </c>
      <c r="AO60" s="339">
        <v>29.8</v>
      </c>
      <c r="AP60" s="340">
        <v>25180</v>
      </c>
      <c r="AQ60" s="341">
        <v>3.9</v>
      </c>
      <c r="AR60" s="342">
        <v>25.9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517</v>
      </c>
      <c r="AL61" s="343"/>
      <c r="AM61" s="344">
        <v>2505091</v>
      </c>
      <c r="AN61" s="345">
        <v>32262</v>
      </c>
      <c r="AO61" s="346">
        <v>14.4</v>
      </c>
      <c r="AP61" s="347">
        <v>45354</v>
      </c>
      <c r="AQ61" s="348">
        <v>0.9</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512</v>
      </c>
      <c r="AM62" s="337">
        <v>1538012</v>
      </c>
      <c r="AN62" s="338">
        <v>19796</v>
      </c>
      <c r="AO62" s="339">
        <v>3.1</v>
      </c>
      <c r="AP62" s="340">
        <v>24556</v>
      </c>
      <c r="AQ62" s="341">
        <v>-0.4</v>
      </c>
      <c r="AR62" s="342">
        <v>3.5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NylxvzUbJpFWjDBiDN1hkOh1XG48OXfvNPnK6xr/IftrJQyI7jp1YsuhAEPRLME6uBYN4kyTKFBj3ngloPiNQ==" saltValue="JDSlLK0LA/wfMh2IIVem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519</v>
      </c>
    </row>
    <row r="121" spans="125:125" ht="13.5" hidden="1" customHeight="1" x14ac:dyDescent="0.15">
      <c r="DU121" s="255"/>
    </row>
  </sheetData>
  <sheetProtection algorithmName="SHA-512" hashValue="J9HNTegbtWh+LOBFJzgC2y/RTGCi3KgE10lphMRwfE3GDHfXj/lBj75elKzbM2VbMX7xRBNObjKp7TTQcRdGjA==" saltValue="8pPw2kkvi7E1Ves8obRo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520</v>
      </c>
    </row>
  </sheetData>
  <sheetProtection algorithmName="SHA-512" hashValue="u2uRq+wl8/ZuY1V2Ca9GLwkFU2+Rn2gqxIkPiX4RDndEBrUL4wD/HE6Q0Hja6Ps7ZYzKRuwglongh2Hvqnbc5w==" saltValue="FXtBN17wPo/cDqSHSbrgL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204" t="s">
        <v>3</v>
      </c>
      <c r="D47" s="1204"/>
      <c r="E47" s="1205"/>
      <c r="F47" s="11">
        <v>23.9</v>
      </c>
      <c r="G47" s="12">
        <v>24.76</v>
      </c>
      <c r="H47" s="12">
        <v>26.29</v>
      </c>
      <c r="I47" s="12">
        <v>25.92</v>
      </c>
      <c r="J47" s="13">
        <v>25.37</v>
      </c>
    </row>
    <row r="48" spans="2:10" ht="57.75" customHeight="1" x14ac:dyDescent="0.15">
      <c r="B48" s="14"/>
      <c r="C48" s="1206" t="s">
        <v>4</v>
      </c>
      <c r="D48" s="1206"/>
      <c r="E48" s="1207"/>
      <c r="F48" s="15">
        <v>2.27</v>
      </c>
      <c r="G48" s="16">
        <v>2.83</v>
      </c>
      <c r="H48" s="16">
        <v>1.25</v>
      </c>
      <c r="I48" s="16">
        <v>2.5</v>
      </c>
      <c r="J48" s="17">
        <v>2.79</v>
      </c>
    </row>
    <row r="49" spans="2:10" ht="57.75" customHeight="1" thickBot="1" x14ac:dyDescent="0.2">
      <c r="B49" s="18"/>
      <c r="C49" s="1208" t="s">
        <v>5</v>
      </c>
      <c r="D49" s="1208"/>
      <c r="E49" s="1209"/>
      <c r="F49" s="19">
        <v>1.1299999999999999</v>
      </c>
      <c r="G49" s="20">
        <v>1.82</v>
      </c>
      <c r="H49" s="20" t="s">
        <v>526</v>
      </c>
      <c r="I49" s="20">
        <v>1.9</v>
      </c>
      <c r="J49" s="21">
        <v>3.8</v>
      </c>
    </row>
    <row r="50" spans="2:10" x14ac:dyDescent="0.15"/>
  </sheetData>
  <sheetProtection algorithmName="SHA-512" hashValue="0SmaC/DNN7cSB+3t6pilRb0jHStjzT5a7EjZRfbBRnWH4fpbFnz08HCtJwqNJ3F6vPhAYxWO2Sm6dwVRzA8zTQ==" saltValue="ybRMc1x5upPAcuZeiZfom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2023-03-17T06:19:40Z</cp:lastPrinted>
  <dcterms:created xsi:type="dcterms:W3CDTF">2023-02-20T06:07:34Z</dcterms:created>
  <dcterms:modified xsi:type="dcterms:W3CDTF">2023-10-24T06:59:39Z</dcterms:modified>
  <cp:category/>
</cp:coreProperties>
</file>