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tabRatio="9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E34" i="10"/>
  <c r="C34" i="10"/>
  <c r="C35" i="10" s="1"/>
  <c r="AM34" i="10" l="1"/>
  <c r="BW34" i="10" s="1"/>
  <c r="BW35" i="10" s="1"/>
  <c r="BW36" i="10" s="1"/>
  <c r="BW37" i="10" s="1"/>
  <c r="BW38" i="10" s="1"/>
  <c r="BW39" i="10" s="1"/>
  <c r="BW40" i="10" s="1"/>
  <c r="BW41" i="10" s="1"/>
  <c r="BW42" i="10" s="1"/>
  <c r="BW43"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<sst xmlns="http://schemas.openxmlformats.org/spreadsheetml/2006/main" count="1139" uniqueCount="595">
  <si>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</si>
  <si>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</si>
  <si>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</si>
  <si>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</si>
  <si>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</si>
  <si>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</si>
  <si>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</si>
  <si>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</si>
  <si>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</si>
  <si>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</si>
  <si>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</si>
  <si>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</si>
  <si>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</si>
  <si>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</si>
  <si>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</si>
  <si>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</si>
  <si>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</si>
  <si>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</si>
  <si>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</si>
  <si>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</si>
  <si>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</si>
  <si>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</si>
  <si>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</si>
  <si>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</si>
  <si>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</si>
  <si>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</si>
  <si>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</si>
  <si>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</si>
  <si>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</si>
  <si>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</si>
  <si>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</si>
  <si>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</si>
  <si>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</si>
  <si>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</si>
  <si>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</si>
  <si>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</si>
  <si>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</si>
  <si>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</si>
  <si>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</si>
  <si>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</si>
  <si>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</si>
  <si>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</si>
  <si>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</si>
  <si>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</si>
  <si>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</si>
  <si>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</si>
  <si>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</si>
  <si>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</si>
  <si>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</si>
  <si>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</si>
  <si>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</si>
  <si>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</si>
  <si>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</si>
  <si>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</si>
  <si>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</si>
  <si>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</si>
  <si>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</si>
  <si>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</si>
  <si>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</si>
  <si>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</si>
  <si>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</si>
  <si>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</si>
  <si>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</si>
  <si>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</si>
  <si>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</si>
  <si>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</si>
  <si>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</si>
  <si>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</si>
  <si>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</si>
  <si>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</si>
  <si>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</si>
  <si>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</si>
  <si>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</si>
  <si>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</si>
  <si>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</si>
  <si>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</si>
  <si>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</si>
  <si>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</si>
  <si>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</si>
  <si>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</si>
  <si>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</si>
  <si>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</si>
  <si>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</si>
  <si>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</si>
  <si>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</si>
  <si>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</si>
  <si>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</si>
  <si>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</si>
  <si>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</si>
  <si>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</si>
  <si>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</si>
  <si>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</si>
  <si>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</si>
  <si>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</si>
  <si>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</si>
  <si>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</si>
  <si>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</si>
  <si>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</si>
  <si>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</si>
  <si>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</si>
  <si>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</si>
  <si>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</si>
  <si>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</si>
  <si>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</si>
  <si>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</si>
  <si>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</si>
  <si>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</si>
  <si>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</si>
  <si>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</si>
  <si>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</si>
  <si>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</si>
  <si>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</si>
  <si>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</si>
  <si>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</si>
  <si>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</si>
  <si>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</si>
  <si>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</si>
  <si>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</si>
  <si>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</si>
  <si>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</si>
  <si>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</si>
  <si>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</si>
  <si>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</si>
  <si>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</si>
  <si>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</si>
  <si>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</si>
  <si>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</si>
  <si>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</si>
  <si>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</si>
  <si>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</si>
  <si>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</si>
  <si>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</si>
  <si>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</si>
  <si>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</si>
  <si>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</si>
  <si>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</si>
  <si>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</si>
  <si>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</si>
  <si>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</si>
  <si>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</si>
  <si>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</si>
  <si>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</si>
  <si>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</si>
  <si>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</si>
  <si>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</si>
  <si>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</si>
  <si>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</si>
  <si>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</si>
  <si>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</si>
  <si>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</si>
  <si>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</si>
  <si>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</si>
  <si>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</si>
  <si>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</si>
  <si>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</si>
  <si>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</si>
  <si>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</si>
  <si>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</si>
  <si>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</si>
  <si>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</si>
  <si>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</si>
  <si>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</si>
  <si>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</si>
  <si>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</si>
  <si>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</si>
  <si>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</si>
  <si>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</si>
  <si>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</si>
  <si>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</si>
  <si>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</si>
  <si>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</si>
  <si>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</si>
  <si>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</si>
  <si>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</si>
  <si>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</si>
  <si>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</si>
  <si>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</si>
  <si>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</si>
  <si>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</si>
  <si>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</si>
  <si>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</si>
  <si>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</si>
  <si>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</si>
  <si>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</si>
  <si>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</si>
  <si>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</si>
  <si>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</si>
  <si>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</si>
  <si>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</si>
  <si>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</si>
  <si>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</si>
  <si>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</si>
  <si>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</si>
  <si>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</si>
  <si>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</si>
  <si>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</si>
  <si>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</si>
  <si>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</si>
  <si>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</si>
  <si>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</si>
  <si>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</si>
  <si>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</si>
  <si>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</si>
  <si>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</si>
  <si>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</si>
  <si>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</si>
  <si>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</si>
  <si>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</si>
  <si>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</si>
  <si>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</si>
  <si>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</si>
  <si>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</si>
  <si>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大阪府四條畷市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</si>
  <si>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</si>
  <si>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</si>
  <si>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</si>
  <si>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</si>
  <si>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</si>
  <si>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</si>
  <si>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</si>
  <si>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</si>
  <si>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</si>
  <si>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</si>
  <si>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</si>
  <si>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</si>
  <si>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</si>
  <si>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</si>
  <si>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</si>
  <si>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</si>
  <si>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</si>
  <si>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</si>
  <si>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</si>
  <si>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</si>
  <si>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</si>
  <si>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</si>
  <si>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</si>
  <si>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</si>
  <si>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</si>
  <si>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</si>
  <si>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</si>
  <si>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</si>
  <si>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</si>
  <si>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</si>
  <si>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</si>
  <si>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</si>
  <si>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</si>
  <si>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</si>
  <si>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</si>
  <si>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</si>
  <si>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</si>
  <si>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</si>
  <si>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</si>
  <si>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</si>
  <si>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</si>
  <si>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</si>
  <si>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</si>
  <si>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</si>
  <si>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</si>
  <si>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</si>
  <si>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</si>
  <si>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</si>
  <si>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</si>
  <si>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</si>
  <si>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</si>
  <si>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</si>
  <si>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</si>
  <si>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</si>
  <si>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</si>
  <si>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</si>
  <si>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</si>
  <si>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</si>
  <si>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</si>
  <si>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</si>
  <si>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</si>
  <si>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</si>
  <si>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</si>
  <si>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</si>
  <si>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</si>
  <si>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</si>
  <si>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</si>
  <si>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</si>
  <si>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</si>
  <si>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</si>
  <si>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</si>
  <si>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</si>
  <si>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</si>
  <si>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</si>
  <si>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</si>
  <si>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</si>
  <si>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</si>
  <si>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</si>
  <si>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</si>
  <si>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</si>
  <si>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</si>
  <si>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</si>
  <si>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</si>
  <si>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</si>
  <si>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</si>
  <si>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</si>
  <si>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</si>
  <si>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</si>
  <si>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</si>
  <si>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</si>
  <si>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</si>
  <si>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</si>
  <si>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</si>
  <si>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</si>
  <si>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</si>
  <si>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</si>
  <si>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</si>
  <si>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</si>
  <si>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</si>
  <si>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</si>
  <si>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</si>
  <si>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</si>
  <si>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</si>
  <si>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</si>
  <si>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</si>
  <si>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</si>
  <si>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</si>
  <si>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</si>
  <si>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</si>
  <si>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</si>
  <si>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</si>
  <si>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</si>
  <si>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</si>
  <si>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</si>
  <si>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</si>
  <si>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</si>
  <si>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</si>
  <si>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</si>
  <si>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</si>
  <si>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</si>
  <si>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</si>
  <si>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</si>
  <si>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</si>
  <si>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</si>
  <si>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</si>
  <si>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</si>
  <si>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</si>
  <si>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</si>
  <si>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</si>
  <si>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</si>
  <si>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</si>
  <si>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</si>
  <si>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</si>
  <si>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</si>
  <si>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</si>
  <si>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</si>
  <si>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</si>
  <si>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</si>
  <si>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</si>
  <si>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</si>
  <si>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</si>
  <si>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</si>
  <si>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</si>
  <si>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</si>
  <si>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</si>
  <si>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</si>
  <si>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</si>
  <si>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</si>
  <si>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</si>
  <si>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</si>
  <si>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</si>
  <si>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</si>
  <si>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</si>
  <si>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大阪府四條畷市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</si>
  <si>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</si>
  <si>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</si>
  <si>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</si>
  <si>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</si>
  <si>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</si>
  <si>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</si>
  <si>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</si>
  <si>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</si>
  <si>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</si>
  <si>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</si>
  <si>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</si>
  <si>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</si>
  <si>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</si>
  <si>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</si>
  <si>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</si>
  <si>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</si>
  <si>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</si>
  <si>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</si>
  <si>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</si>
  <si>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</si>
  <si>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</si>
  <si>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</si>
  <si>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</si>
  <si>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</si>
  <si>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</si>
  <si>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</si>
  <si>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</si>
  <si>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</si>
  <si>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</si>
  <si>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</si>
  <si>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</si>
  <si>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</si>
  <si>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</si>
  <si>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</si>
  <si>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</si>
  <si>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</si>
  <si>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</si>
  <si>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</si>
  <si>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</si>
  <si>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</si>
  <si>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</si>
  <si>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</si>
  <si>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</si>
  <si>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</si>
  <si>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</si>
  <si>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</si>
  <si>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</si>
  <si>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</si>
  <si>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</si>
  <si>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</si>
  <si>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</si>
  <si>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</si>
  <si>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</si>
  <si>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</si>
  <si>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</si>
  <si>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</si>
  <si>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</si>
  <si>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</si>
  <si>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</si>
  <si>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</si>
  <si>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</si>
  <si>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</si>
  <si>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</si>
  <si>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</si>
  <si>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</si>
  <si>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</si>
  <si>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</si>
  <si>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</si>
  <si>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</si>
  <si>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</si>
  <si>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</si>
  <si>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</si>
  <si>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</si>
  <si>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</si>
  <si>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</si>
  <si>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</si>
  <si>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</si>
  <si>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</si>
  <si>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</si>
  <si>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</si>
  <si>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</si>
  <si>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</si>
  <si>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</si>
  <si>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</si>
  <si>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</si>
  <si>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</si>
  <si>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</si>
  <si>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</si>
  <si>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</si>
  <si>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</si>
  <si>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</si>
  <si>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</si>
  <si>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</si>
  <si>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</si>
  <si>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</si>
  <si>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</si>
  <si>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</si>
  <si>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</si>
  <si>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</si>
  <si>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</si>
  <si>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</si>
  <si>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</si>
  <si>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</si>
  <si>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</si>
  <si>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</si>
  <si>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</si>
  <si>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</si>
  <si>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</si>
  <si>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</si>
  <si>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</si>
  <si>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</si>
  <si>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</si>
  <si>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</si>
  <si>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</si>
  <si>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</si>
  <si>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</si>
  <si>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</si>
  <si>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</si>
  <si>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</si>
  <si>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</si>
  <si>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</si>
  <si>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</si>
  <si>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</si>
  <si>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</si>
  <si>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</si>
  <si>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</si>
  <si>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</si>
  <si>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</si>
  <si>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</si>
  <si>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</si>
  <si>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</si>
  <si>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</si>
  <si>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</si>
  <si>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</si>
  <si>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</si>
  <si>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</si>
  <si>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</si>
  <si>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</si>
  <si>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</si>
  <si>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</si>
  <si>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</si>
  <si>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</si>
  <si>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</si>
  <si>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</si>
  <si>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</si>
  <si>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</si>
  <si>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</si>
  <si>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</si>
  <si>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</si>
  <si>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</si>
  <si>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</si>
  <si>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</si>
  <si>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</si>
  <si>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</si>
  <si>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</si>
  <si>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</si>
  <si>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</si>
  <si>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</si>
  <si>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</si>
  <si>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</si>
  <si>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</si>
  <si>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</si>
  <si>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</si>
  <si>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</si>
  <si>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</si>
  <si>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</si>
  <si>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</si>
  <si>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</si>
  <si>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</si>
  <si>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</si>
  <si>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</si>
  <si>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</si>
  <si>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</si>
  <si>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</si>
  <si>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</si>
  <si>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</si>
  <si>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</si>
  <si>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</si>
  <si>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</si>
  <si>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</si>
  <si>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</si>
  <si>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</si>
  <si>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2.18</t>
  </si>
  <si>
    <t>下水道事業会計</t>
  </si>
  <si>
    <t>一般会計</t>
  </si>
  <si>
    <t>国民健康保険特別会計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</si>
  <si>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</si>
  <si>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</si>
  <si>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</si>
  <si>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</si>
  <si>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</si>
  <si>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</si>
  <si>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</si>
  <si>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</si>
  <si>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</si>
  <si>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</si>
  <si>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淀川左岸水防事務組合</t>
    <rPh sb="0" eb="10">
      <t>ヨドガワサガンスイボウジムクミアイ</t>
    </rPh>
    <phoneticPr fontId="2"/>
  </si>
  <si>
    <t>飯盛霊園組合（一般会計）</t>
    <rPh sb="0" eb="4">
      <t>イイモリレイエン</t>
    </rPh>
    <rPh sb="4" eb="6">
      <t>クミアイ</t>
    </rPh>
    <rPh sb="7" eb="11">
      <t>イッパンカイケイ</t>
    </rPh>
    <phoneticPr fontId="2"/>
  </si>
  <si>
    <t>飯盛霊園組合（霊園事業特別会計）</t>
    <rPh sb="0" eb="4">
      <t>イイモリレイエン</t>
    </rPh>
    <rPh sb="4" eb="6">
      <t>クミアイ</t>
    </rPh>
    <rPh sb="7" eb="11">
      <t>レイエンジギョウ</t>
    </rPh>
    <rPh sb="11" eb="15">
      <t>トクベツカイケイ</t>
    </rPh>
    <phoneticPr fontId="2"/>
  </si>
  <si>
    <t>四條畷市交野市清掃施設組合</t>
    <rPh sb="0" eb="4">
      <t>シジョウナワテシ</t>
    </rPh>
    <rPh sb="4" eb="7">
      <t>カタノシ</t>
    </rPh>
    <rPh sb="7" eb="9">
      <t>セイソウ</t>
    </rPh>
    <rPh sb="9" eb="13">
      <t>シセツクミアイ</t>
    </rPh>
    <phoneticPr fontId="2"/>
  </si>
  <si>
    <t>北河内4市リサイクル施設組合</t>
    <rPh sb="0" eb="3">
      <t>キタカワチ</t>
    </rPh>
    <rPh sb="4" eb="5">
      <t>シ</t>
    </rPh>
    <rPh sb="10" eb="14">
      <t>シセツクミアイ</t>
    </rPh>
    <phoneticPr fontId="2"/>
  </si>
  <si>
    <t>くすのき広域連合</t>
    <rPh sb="4" eb="8">
      <t>コウイキレンゴウ</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</si>
  <si>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</si>
  <si>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22">
      <t>コウキコウレイシャイリョウ</t>
    </rPh>
    <rPh sb="22" eb="26">
      <t>トクベツカイケイ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</si>
  <si>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</si>
  <si>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3">
      <t>コウギョウヨウ</t>
    </rPh>
    <rPh sb="13" eb="15">
      <t>スイドウ</t>
    </rPh>
    <rPh sb="15" eb="19">
      <t>ジギョウカイケイ</t>
    </rPh>
    <phoneticPr fontId="2"/>
  </si>
  <si>
    <t>大東四條畷消防組合</t>
    <rPh sb="0" eb="2">
      <t>ダイトウ</t>
    </rPh>
    <rPh sb="2" eb="5">
      <t>シジョウナワテ</t>
    </rPh>
    <rPh sb="5" eb="9">
      <t>ショウボウクミアイ</t>
    </rPh>
    <phoneticPr fontId="2"/>
  </si>
  <si>
    <t>-</t>
    <phoneticPr fontId="2"/>
  </si>
  <si>
    <t>-</t>
    <phoneticPr fontId="2"/>
  </si>
  <si>
    <t>-</t>
    <phoneticPr fontId="2"/>
  </si>
  <si>
    <t>-</t>
    <phoneticPr fontId="2"/>
  </si>
  <si>
    <t>公共施設整備基金</t>
    <rPh sb="0" eb="8">
      <t>コウキョウシセツセイビキキン</t>
    </rPh>
    <phoneticPr fontId="5"/>
  </si>
  <si>
    <t>退職手当基金</t>
    <rPh sb="0" eb="6">
      <t>タイショクテアテキキン</t>
    </rPh>
    <phoneticPr fontId="5"/>
  </si>
  <si>
    <t>福祉基金</t>
    <rPh sb="0" eb="4">
      <t>フクシキキン</t>
    </rPh>
    <phoneticPr fontId="5"/>
  </si>
  <si>
    <t>新型コロナウイルス感染症対策基金</t>
    <rPh sb="0" eb="2">
      <t>シンガタ</t>
    </rPh>
    <rPh sb="9" eb="12">
      <t>カンセンショウ</t>
    </rPh>
    <rPh sb="12" eb="16">
      <t>タイサクキキン</t>
    </rPh>
    <phoneticPr fontId="5"/>
  </si>
  <si>
    <t>緑化基金</t>
    <rPh sb="0" eb="4">
      <t>リョクカキキン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</si>
  <si>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</si>
  <si>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</si>
  <si>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</si>
  <si>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持続可能な財政運営のため計画的な市債発行や基金積立を実施してきたことから、将来負担額を充当可能財源等が上回っており算定されていない。一方で、有形固定資産減価償却率について、令和２年度決算における、下記参考表数値は一部事務組合所有資産を計上した数値であり、一部事務組合所有資産を除き算出した正しい数値は63.7である。前年度と比較し1.0ポイント上昇しており、類似団体内平均値を上回っている。主な要因としては、１９６０年代後半から１９７０年代後半にかけて建築した施設が数多くあり、減価償却が進んでいることが挙げられる。今後は公共施設等総合管理計画及び個別施設計画【公共施設】に基づき、計画的な老朽化対策等に取り組んでいく。</t>
    <rPh sb="99" eb="101">
      <t>レイワ</t>
    </rPh>
    <rPh sb="102" eb="104">
      <t>ネンド</t>
    </rPh>
    <rPh sb="153" eb="155">
      <t>サンシュツ</t>
    </rPh>
    <rPh sb="157" eb="158">
      <t>タダ</t>
    </rPh>
    <rPh sb="171" eb="174">
      <t>ゼンネンド</t>
    </rPh>
    <rPh sb="175" eb="177">
      <t>ヒカク</t>
    </rPh>
    <rPh sb="185" eb="187">
      <t>ジョウショウ</t>
    </rPh>
    <rPh sb="192" eb="197">
      <t>ルイジダンタイナイ</t>
    </rPh>
    <rPh sb="197" eb="200">
      <t>ヘイキンチ</t>
    </rPh>
    <rPh sb="252" eb="256">
      <t>ゲンカショウキャク</t>
    </rPh>
    <rPh sb="257" eb="258">
      <t>スス</t>
    </rPh>
    <rPh sb="265" eb="266">
      <t>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</si>
  <si>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</si>
  <si>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</si>
  <si>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</si>
  <si>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</si>
  <si>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</si>
  <si>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</si>
  <si>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持続可能な財政運営のため計画的な市債発行や基金積立を実施してきたことから、将来負担額を充当可能財源等が上回っており算定されていない。実質公債費率については、計画的な市債発行に加え、過去に発行した市債の完済により元利償還金が減少していることにより、前年度と比較し改善している。類似団体内平均値との比較においても、一般会計においては、計画的な市債発行を行うとともに、交付税措置の高いものを優先し発行してきたことから、類似団体内平均値を下回っている。今後は、公共施設の老朽化対策等に伴う公債費の増が見込まれるため、引き続き計画的な市債の発行に努め、公債費の抑制に取り組んでいく。</t>
    <rPh sb="91" eb="94">
      <t>ケイカクテキ</t>
    </rPh>
    <rPh sb="95" eb="97">
      <t>シサイ</t>
    </rPh>
    <rPh sb="97" eb="99">
      <t>ハッコウ</t>
    </rPh>
    <rPh sb="100" eb="101">
      <t>クワ</t>
    </rPh>
    <rPh sb="103" eb="105">
      <t>カコ</t>
    </rPh>
    <rPh sb="106" eb="108">
      <t>ハッコウ</t>
    </rPh>
    <rPh sb="110" eb="112">
      <t>シサイ</t>
    </rPh>
    <rPh sb="113" eb="115">
      <t>カンサイ</t>
    </rPh>
    <rPh sb="118" eb="123">
      <t>ガンリショウカンキン</t>
    </rPh>
    <rPh sb="124" eb="126">
      <t>ゲンショウ</t>
    </rPh>
    <rPh sb="136" eb="139">
      <t>ゼンネンド</t>
    </rPh>
    <rPh sb="140" eb="142">
      <t>ヒカク</t>
    </rPh>
    <rPh sb="143" eb="145">
      <t>カイゼン</t>
    </rPh>
    <rPh sb="150" eb="158">
      <t>ルイジダンタイナイヘイキンチ</t>
    </rPh>
    <rPh sb="160" eb="162">
      <t>ヒカク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</si>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</sst>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F95-4F09-A17C-359D147470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34281</c:v>
                </c:pt>
                <c:pt idx="1">
                  <c:v>24805</c:v>
                </c:pt>
                <c:pt idx="2">
                  <c:v>14885</c:v>
                </c:pt>
                <c:pt idx="3">
                  <c:v>17814</c:v>
                </c:pt>
                <c:pt idx="4">
                  <c:v>18658</c:v>
                </c:pt>
              </c:numCache>
            </c:numRef>
          </c:val>
          <c:smooth val="0"/>
          <c:extLst>
            <c:ext xmlns:c16="http://schemas.microsoft.com/office/drawing/2014/chart" uri="{C3380CC4-5D6E-409C-BE32-E72D297353CC}">
              <c16:uniqueId val="{00000001-6F95-4F09-A17C-359D147470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3.24</c:v>
                </c:pt>
                <c:pt idx="1">
                  <c:v>3.46</c:v>
                </c:pt>
                <c:pt idx="2">
                  <c:v>3.6</c:v>
                </c:pt>
                <c:pt idx="3">
                  <c:v>1.43</c:v>
                </c:pt>
                <c:pt idx="4">
                  <c:v>2.27</c:v>
                </c:pt>
              </c:numCache>
            </c:numRef>
          </c:val>
          <c:extLst>
            <c:ext xmlns:c16="http://schemas.microsoft.com/office/drawing/2014/chart" uri="{C3380CC4-5D6E-409C-BE32-E72D297353CC}">
              <c16:uniqueId val="{00000000-F0EF-48AD-9740-C01B5F2E7C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13.79</c:v>
                </c:pt>
                <c:pt idx="1">
                  <c:v>13.68</c:v>
                </c:pt>
                <c:pt idx="2">
                  <c:v>15.39</c:v>
                </c:pt>
                <c:pt idx="3">
                  <c:v>16.63</c:v>
                </c:pt>
                <c:pt idx="4">
                  <c:v>18.11</c:v>
                </c:pt>
              </c:numCache>
            </c:numRef>
          </c:val>
          <c:extLst>
            <c:ext xmlns:c16="http://schemas.microsoft.com/office/drawing/2014/chart" uri="{C3380CC4-5D6E-409C-BE32-E72D297353CC}">
              <c16:uniqueId val="{00000001-F0EF-48AD-9740-C01B5F2E7C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-2.1800000000000002</c:v>
                </c:pt>
                <c:pt idx="1">
                  <c:v>0.43</c:v>
                </c:pt>
                <c:pt idx="2">
                  <c:v>1.88</c:v>
                </c:pt>
                <c:pt idx="3">
                  <c:v>0.31</c:v>
                </c:pt>
                <c:pt idx="4">
                  <c:v>3.33</c:v>
                </c:pt>
              </c:numCache>
            </c:numRef>
          </c:val>
          <c:smooth val="0"/>
          <c:extLst>
            <c:ext xmlns:c16="http://schemas.microsoft.com/office/drawing/2014/chart" uri="{C3380CC4-5D6E-409C-BE32-E72D297353CC}">
              <c16:uniqueId val="{00000002-F0EF-48AD-9740-C01B5F2E7C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D9-475B-A1B4-3269AA55DF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9-475B-A1B4-3269AA55DF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D9-475B-A1B4-3269AA55DF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D9-475B-A1B4-3269AA55DF0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D9-475B-A1B4-3269AA55DF0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ED9-475B-A1B4-3269AA55DF0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6-0ED9-475B-A1B4-3269AA55DF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0.77</c:v>
                </c:pt>
                <c:pt idx="4">
                  <c:v>#N/A</c:v>
                </c:pt>
                <c:pt idx="5">
                  <c:v>0.74</c:v>
                </c:pt>
                <c:pt idx="6">
                  <c:v>#N/A</c:v>
                </c:pt>
                <c:pt idx="7">
                  <c:v>0.8</c:v>
                </c:pt>
                <c:pt idx="8">
                  <c:v>#N/A</c:v>
                </c:pt>
                <c:pt idx="9">
                  <c:v>0.62</c:v>
                </c:pt>
              </c:numCache>
            </c:numRef>
          </c:val>
          <c:extLst>
            <c:ext xmlns:c16="http://schemas.microsoft.com/office/drawing/2014/chart" uri="{C3380CC4-5D6E-409C-BE32-E72D297353CC}">
              <c16:uniqueId val="{00000007-0ED9-475B-A1B4-3269AA55DF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3.23</c:v>
                </c:pt>
                <c:pt idx="2">
                  <c:v>#N/A</c:v>
                </c:pt>
                <c:pt idx="3">
                  <c:v>3.45</c:v>
                </c:pt>
                <c:pt idx="4">
                  <c:v>#N/A</c:v>
                </c:pt>
                <c:pt idx="5">
                  <c:v>3.59</c:v>
                </c:pt>
                <c:pt idx="6">
                  <c:v>#N/A</c:v>
                </c:pt>
                <c:pt idx="7">
                  <c:v>1.43</c:v>
                </c:pt>
                <c:pt idx="8">
                  <c:v>#N/A</c:v>
                </c:pt>
                <c:pt idx="9">
                  <c:v>2.27</c:v>
                </c:pt>
              </c:numCache>
            </c:numRef>
          </c:val>
          <c:extLst>
            <c:ext xmlns:c16="http://schemas.microsoft.com/office/drawing/2014/chart" uri="{C3380CC4-5D6E-409C-BE32-E72D297353CC}">
              <c16:uniqueId val="{00000008-0ED9-475B-A1B4-3269AA55DF0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c:v>
                </c:pt>
                <c:pt idx="2">
                  <c:v>#N/A</c:v>
                </c:pt>
                <c:pt idx="3">
                  <c:v>2.02</c:v>
                </c:pt>
                <c:pt idx="4">
                  <c:v>#N/A</c:v>
                </c:pt>
                <c:pt idx="5">
                  <c:v>1.89</c:v>
                </c:pt>
                <c:pt idx="6">
                  <c:v>#N/A</c:v>
                </c:pt>
                <c:pt idx="7">
                  <c:v>2.58</c:v>
                </c:pt>
                <c:pt idx="8">
                  <c:v>#N/A</c:v>
                </c:pt>
                <c:pt idx="9">
                  <c:v>2.48</c:v>
                </c:pt>
              </c:numCache>
            </c:numRef>
          </c:val>
          <c:extLst>
            <c:ext xmlns:c16="http://schemas.microsoft.com/office/drawing/2014/chart" uri="{C3380CC4-5D6E-409C-BE32-E72D297353CC}">
              <c16:uniqueId val="{00000009-0ED9-475B-A1B4-3269AA55DF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1834</c:v>
                </c:pt>
                <c:pt idx="5">
                  <c:v>1999</c:v>
                </c:pt>
                <c:pt idx="8">
                  <c:v>2019</c:v>
                </c:pt>
                <c:pt idx="11">
                  <c:v>1968</c:v>
                </c:pt>
                <c:pt idx="14">
                  <c:v>2028</c:v>
                </c:pt>
              </c:numCache>
            </c:numRef>
          </c:val>
          <c:extLst>
            <c:ext xmlns:c16="http://schemas.microsoft.com/office/drawing/2014/chart" uri="{C3380CC4-5D6E-409C-BE32-E72D297353CC}">
              <c16:uniqueId val="{00000000-EA8F-41EC-BD51-0F54BFCEFC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8F-41EC-BD51-0F54BFCEFC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8F-41EC-BD51-0F54BFCEFC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189</c:v>
                </c:pt>
                <c:pt idx="6">
                  <c:v>368</c:v>
                </c:pt>
                <c:pt idx="9">
                  <c:v>357</c:v>
                </c:pt>
                <c:pt idx="12">
                  <c:v>365</c:v>
                </c:pt>
              </c:numCache>
            </c:numRef>
          </c:val>
          <c:extLst>
            <c:ext xmlns:c16="http://schemas.microsoft.com/office/drawing/2014/chart" uri="{C3380CC4-5D6E-409C-BE32-E72D297353CC}">
              <c16:uniqueId val="{00000003-EA8F-41EC-BD51-0F54BFCEFC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643</c:v>
                </c:pt>
                <c:pt idx="3">
                  <c:v>626</c:v>
                </c:pt>
                <c:pt idx="6">
                  <c:v>611</c:v>
                </c:pt>
                <c:pt idx="9">
                  <c:v>588</c:v>
                </c:pt>
                <c:pt idx="12">
                  <c:v>570</c:v>
                </c:pt>
              </c:numCache>
            </c:numRef>
          </c:val>
          <c:extLst>
            <c:ext xmlns:c16="http://schemas.microsoft.com/office/drawing/2014/chart" uri="{C3380CC4-5D6E-409C-BE32-E72D297353CC}">
              <c16:uniqueId val="{00000004-EA8F-41EC-BD51-0F54BFCEFC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F-41EC-BD51-0F54BFCEFC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8F-41EC-BD51-0F54BFCEFC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1683</c:v>
                </c:pt>
                <c:pt idx="3">
                  <c:v>1704</c:v>
                </c:pt>
                <c:pt idx="6">
                  <c:v>1673</c:v>
                </c:pt>
                <c:pt idx="9">
                  <c:v>1667</c:v>
                </c:pt>
                <c:pt idx="12">
                  <c:v>1586</c:v>
                </c:pt>
              </c:numCache>
            </c:numRef>
          </c:val>
          <c:extLst>
            <c:ext xmlns:c16="http://schemas.microsoft.com/office/drawing/2014/chart" uri="{C3380CC4-5D6E-409C-BE32-E72D297353CC}">
              <c16:uniqueId val="{00000007-EA8F-41EC-BD51-0F54BFCEFC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554</c:v>
                </c:pt>
                <c:pt idx="2">
                  <c:v>#N/A</c:v>
                </c:pt>
                <c:pt idx="3">
                  <c:v>#N/A</c:v>
                </c:pt>
                <c:pt idx="4">
                  <c:v>520</c:v>
                </c:pt>
                <c:pt idx="5">
                  <c:v>#N/A</c:v>
                </c:pt>
                <c:pt idx="6">
                  <c:v>#N/A</c:v>
                </c:pt>
                <c:pt idx="7">
                  <c:v>633</c:v>
                </c:pt>
                <c:pt idx="8">
                  <c:v>#N/A</c:v>
                </c:pt>
                <c:pt idx="9">
                  <c:v>#N/A</c:v>
                </c:pt>
                <c:pt idx="10">
                  <c:v>644</c:v>
                </c:pt>
                <c:pt idx="11">
                  <c:v>#N/A</c:v>
                </c:pt>
                <c:pt idx="12">
                  <c:v>#N/A</c:v>
                </c:pt>
                <c:pt idx="13">
                  <c:v>493</c:v>
                </c:pt>
                <c:pt idx="14">
                  <c:v>#N/A</c:v>
                </c:pt>
              </c:numCache>
            </c:numRef>
          </c:val>
          <c:smooth val="0"/>
          <c:extLst>
            <c:ext xmlns:c16="http://schemas.microsoft.com/office/drawing/2014/chart" uri="{C3380CC4-5D6E-409C-BE32-E72D297353CC}">
              <c16:uniqueId val="{00000008-EA8F-41EC-BD51-0F54BFCEFC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20159</c:v>
                </c:pt>
                <c:pt idx="5">
                  <c:v>19757</c:v>
                </c:pt>
                <c:pt idx="8">
                  <c:v>19395</c:v>
                </c:pt>
                <c:pt idx="11">
                  <c:v>19287</c:v>
                </c:pt>
                <c:pt idx="14">
                  <c:v>18570</c:v>
                </c:pt>
              </c:numCache>
            </c:numRef>
          </c:val>
          <c:extLst>
            <c:ext xmlns:c16="http://schemas.microsoft.com/office/drawing/2014/chart" uri="{C3380CC4-5D6E-409C-BE32-E72D297353CC}">
              <c16:uniqueId val="{00000000-B7B4-4139-95CD-F63FF5B723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5297</c:v>
                </c:pt>
                <c:pt idx="5">
                  <c:v>5264</c:v>
                </c:pt>
                <c:pt idx="8">
                  <c:v>4772</c:v>
                </c:pt>
                <c:pt idx="11">
                  <c:v>4654</c:v>
                </c:pt>
                <c:pt idx="14">
                  <c:v>4083</c:v>
                </c:pt>
              </c:numCache>
            </c:numRef>
          </c:val>
          <c:extLst>
            <c:ext xmlns:c16="http://schemas.microsoft.com/office/drawing/2014/chart" uri="{C3380CC4-5D6E-409C-BE32-E72D297353CC}">
              <c16:uniqueId val="{00000001-B7B4-4139-95CD-F63FF5B723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4708</c:v>
                </c:pt>
                <c:pt idx="5">
                  <c:v>5363</c:v>
                </c:pt>
                <c:pt idx="8">
                  <c:v>5916</c:v>
                </c:pt>
                <c:pt idx="11">
                  <c:v>6583</c:v>
                </c:pt>
                <c:pt idx="14">
                  <c:v>7293</c:v>
                </c:pt>
              </c:numCache>
            </c:numRef>
          </c:val>
          <c:extLst>
            <c:ext xmlns:c16="http://schemas.microsoft.com/office/drawing/2014/chart" uri="{C3380CC4-5D6E-409C-BE32-E72D297353CC}">
              <c16:uniqueId val="{00000002-B7B4-4139-95CD-F63FF5B723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B4-4139-95CD-F63FF5B723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B4-4139-95CD-F63FF5B723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B4-4139-95CD-F63FF5B723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1741</c:v>
                </c:pt>
                <c:pt idx="3">
                  <c:v>1758</c:v>
                </c:pt>
                <c:pt idx="6">
                  <c:v>1779</c:v>
                </c:pt>
                <c:pt idx="9">
                  <c:v>1814</c:v>
                </c:pt>
                <c:pt idx="12">
                  <c:v>1855</c:v>
                </c:pt>
              </c:numCache>
            </c:numRef>
          </c:val>
          <c:extLst>
            <c:ext xmlns:c16="http://schemas.microsoft.com/office/drawing/2014/chart" uri="{C3380CC4-5D6E-409C-BE32-E72D297353CC}">
              <c16:uniqueId val="{00000006-B7B4-4139-95CD-F63FF5B723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4398</c:v>
                </c:pt>
                <c:pt idx="3">
                  <c:v>4176</c:v>
                </c:pt>
                <c:pt idx="6">
                  <c:v>3802</c:v>
                </c:pt>
                <c:pt idx="9">
                  <c:v>3454</c:v>
                </c:pt>
                <c:pt idx="12">
                  <c:v>3138</c:v>
                </c:pt>
              </c:numCache>
            </c:numRef>
          </c:val>
          <c:extLst>
            <c:ext xmlns:c16="http://schemas.microsoft.com/office/drawing/2014/chart" uri="{C3380CC4-5D6E-409C-BE32-E72D297353CC}">
              <c16:uniqueId val="{00000007-B7B4-4139-95CD-F63FF5B723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7778</c:v>
                </c:pt>
                <c:pt idx="3">
                  <c:v>7244</c:v>
                </c:pt>
                <c:pt idx="6">
                  <c:v>6704</c:v>
                </c:pt>
                <c:pt idx="9">
                  <c:v>6333</c:v>
                </c:pt>
                <c:pt idx="12">
                  <c:v>5966</c:v>
                </c:pt>
              </c:numCache>
            </c:numRef>
          </c:val>
          <c:extLst>
            <c:ext xmlns:c16="http://schemas.microsoft.com/office/drawing/2014/chart" uri="{C3380CC4-5D6E-409C-BE32-E72D297353CC}">
              <c16:uniqueId val="{00000008-B7B4-4139-95CD-F63FF5B723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B4-4139-95CD-F63FF5B723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16126</c:v>
                </c:pt>
                <c:pt idx="3">
                  <c:v>16127</c:v>
                </c:pt>
                <c:pt idx="6">
                  <c:v>15506</c:v>
                </c:pt>
                <c:pt idx="9">
                  <c:v>14865</c:v>
                </c:pt>
                <c:pt idx="12">
                  <c:v>14291</c:v>
                </c:pt>
              </c:numCache>
            </c:numRef>
          </c:val>
          <c:extLst>
            <c:ext xmlns:c16="http://schemas.microsoft.com/office/drawing/2014/chart" uri="{C3380CC4-5D6E-409C-BE32-E72D297353CC}">
              <c16:uniqueId val="{0000000A-B7B4-4139-95CD-F63FF5B723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B4-4139-95CD-F63FF5B723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1805</c:v>
                </c:pt>
                <c:pt idx="1">
                  <c:v>2017</c:v>
                </c:pt>
                <c:pt idx="2">
                  <c:v>2327</c:v>
                </c:pt>
              </c:numCache>
            </c:numRef>
          </c:val>
          <c:extLst>
            <c:ext xmlns:c16="http://schemas.microsoft.com/office/drawing/2014/chart" uri="{C3380CC4-5D6E-409C-BE32-E72D297353CC}">
              <c16:uniqueId val="{00000000-A483-4C2E-9363-2C88357F69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A483-4C2E-9363-2C88357F69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3512</c:v>
                </c:pt>
                <c:pt idx="1">
                  <c:v>3982</c:v>
                </c:pt>
                <c:pt idx="2">
                  <c:v>4429</c:v>
                </c:pt>
              </c:numCache>
            </c:numRef>
          </c:val>
          <c:extLst>
            <c:ext xmlns:c16="http://schemas.microsoft.com/office/drawing/2014/chart" uri="{C3380CC4-5D6E-409C-BE32-E72D297353CC}">
              <c16:uniqueId val="{00000002-A483-4C2E-9363-2C88357F69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{4FDE9E08-8FBE-4720-9A0C-3FFC7C556780}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163-4BFD-B392-097F6960C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{7873A945-F1EA-4C4C-9339-F6AC53E84CE1}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63-4BFD-B392-097F6960C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{A7A09787-F197-459F-9875-56F78494CAFD}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63-4BFD-B392-097F6960C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{443D0666-9751-4191-AB18-B6A15AFE5840}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63-4BFD-B392-097F6960C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{B79E0CD0-D172-466F-B46F-F323B8C9EEA0}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63-4BFD-B392-097F6960C1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{5C030CB8-263E-4A0B-8743-1ED52CBAD74E}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163-4BFD-B392-097F6960C1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{0EC10343-1C90-4E45-8B9A-F7BFE6B410BD}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163-4BFD-B392-097F6960C1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{0D1BFF14-8DA7-41F6-9B8E-87A45020991F}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163-4BFD-B392-097F6960C1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{6BBA2DC5-6CB6-4148-96B4-E5F1AC48E23E}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163-4BFD-B392-097F6960C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60.9</c:v>
                </c:pt>
                <c:pt idx="16">
                  <c:v>62.7</c:v>
                </c:pt>
                <c:pt idx="24">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63-4BFD-B392-097F6960C1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{7087177A-A5F1-4703-978C-49882C7B2D99}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163-4BFD-B392-097F6960C1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{23052739-A123-496F-BD1D-28F0C8AEE2CD}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63-4BFD-B392-097F6960C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{C144DD46-2EEE-4D41-B381-C6061DB8A984}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63-4BFD-B392-097F6960C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{41C8DF0D-7ABD-4E83-AAD0-8A0C37DCBD2D}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63-4BFD-B392-097F6960C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{7A8A7386-10A4-4CEA-AD13-3D72AA005B23}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63-4BFD-B392-097F6960C1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{C5FE4A2B-C7B1-4A85-B59C-2F5B67C9F8AE}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163-4BFD-B392-097F6960C1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{DB5DFBC8-5F7F-4F44-920D-E04CE109A8F1}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163-4BFD-B392-097F6960C1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{84EFF695-7EB3-4C74-83FD-2A1AF68FBC69}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163-4BFD-B392-097F6960C1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{B0841D2B-2D32-4AB7-96E7-394834B43747}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163-4BFD-B392-097F6960C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numCache>
            </c:numRef>
          </c:xVal>
          <c:yVal>
            <c:numRef>
              <c:f>公会計指標分析・財政指標組合せ分析表!$BP$55:$DC$55</c:f>
              <c:numCache>
                <c:formatCode>#,##0.0;"▲ "#,##0.0</c:formatCode>
                <c:ptCount val="40"/>
                <c:pt idx="0">
                  <c:v>31.9</c:v>
                </c:pt>
                <c:pt idx="8">
                  <c:v>24.2</c:v>
                </c:pt>
                <c:pt idx="16">
                  <c:v>22.1</c:v>
                </c:pt>
                <c:pt idx="24">
                  <c:v>20.399999999999999</c:v>
                </c:pt>
              </c:numCache>
            </c:numRef>
          </c:yVal>
          <c:smooth val="0"/>
          <c:extLst>
            <c:ext xmlns:c16="http://schemas.microsoft.com/office/drawing/2014/chart" uri="{C3380CC4-5D6E-409C-BE32-E72D297353CC}">
              <c16:uniqueId val="{00000013-2163-4BFD-B392-097F6960C1A3}"/>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{6F56D610-4C45-4287-9804-8679FC6B57F1}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88-467A-B62D-D25DE77A6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{91AD6428-FF37-47DA-89AD-EDEE3A403607}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88-467A-B62D-D25DE77A6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{32EAFD1F-303A-49E7-AF27-40D230245EC4}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88-467A-B62D-D25DE77A6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{E0C36304-D37D-4E96-9A57-1588A0543BCD}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88-467A-B62D-D25DE77A6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{254BA652-5629-49DB-A10D-864219DB86C7}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88-467A-B62D-D25DE77A63C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{40889E7A-C6DE-4F44-A88F-62F916844EFF}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88-467A-B62D-D25DE77A63C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{CF967981-FAFC-49C0-A316-3B489EB27ED1}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88-467A-B62D-D25DE77A63C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{8B86E508-89B3-4DCD-82BE-C52889A1B902}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88-467A-B62D-D25DE77A63C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{8254F838-8A73-41D1-A08C-6438FD92C4E3}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88-467A-B62D-D25DE77A6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5.6</c:v>
                </c:pt>
                <c:pt idx="16">
                  <c:v>5.6</c:v>
                </c:pt>
                <c:pt idx="24">
                  <c:v>5.8</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88-467A-B62D-D25DE77A6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{DBF0E3C7-7861-4073-BE16-ED0C3D2C07FB}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88-467A-B62D-D25DE77A63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{32CCB7C5-77FE-4E55-B40F-61B03E224B4B}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88-467A-B62D-D25DE77A6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{E786185A-A7CB-403F-A301-3E25F230FC17}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88-467A-B62D-D25DE77A6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{C5EB7473-1266-41B6-94B0-4AFF72FF57D1}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88-467A-B62D-D25DE77A6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{0FEFB1EE-CFC6-40A0-921D-4FB725D51F90}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88-467A-B62D-D25DE77A63C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{4C9191C8-F8D1-4B1E-8DF7-675400FC4452}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88-467A-B62D-D25DE77A63C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{5F6B9758-D4CA-4A17-BBB4-04915CAFDD07}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88-467A-B62D-D25DE77A63C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{7E6C82AC-3AB8-41A0-A347-3F3DD70310B8}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88-467A-B62D-D25DE77A63C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{BDCC2047-D553-4AB0-A7CC-099D84517340}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88-467A-B62D-D25DE77A6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4288-467A-B62D-D25DE77A63C7}"/>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計画的な市債の発行に加え、過去に発行した市債の完済により、元利償還金が減少したことなどから実質公債費比率は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ポイント改善した。また、類似団体平均との比較においても下回っている状態にある。</a:t>
          </a:r>
        </a:p>
        <a:p>
          <a:r>
            <a:rPr kumimoji="1" lang="ja-JP" altLang="en-US" sz="1400">
              <a:latin typeface="ＭＳ ゴシック" pitchFamily="49" charset="-128"/>
              <a:ea typeface="ＭＳ ゴシック" pitchFamily="49" charset="-128"/>
            </a:rPr>
            <a:t>　今後は、公共施設の老朽化対策等に伴う償還が見込まれるため、引き続き計画的な市債の発行に努め、公債費負担が増大しないように努めていく。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該当無し</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新ごみ処理施設建設に伴う組合債の増、及び公共施設老朽化対策等に伴う市債の増により比率が悪化した。しかし市債（建設事業債）の発行抑制や、自主財源確保のために計画的に基金への積み立てを行ったことなど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年度以降、比率は改善している。</a:t>
          </a:r>
        </a:p>
        <a:p>
          <a:r>
            <a:rPr kumimoji="1" lang="ja-JP" altLang="en-US" sz="1400">
              <a:latin typeface="ＭＳ ゴシック" pitchFamily="49" charset="-128"/>
              <a:ea typeface="ＭＳ ゴシック" pitchFamily="49" charset="-128"/>
            </a:rPr>
            <a:t>　今後も公共施設の老朽化対策等を見込んでいるため、引き続き計画的な市債の発行と基金の活用を図り、次世代への負担軽減に努めていく。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今後の災害時等の臨時的な財源としての財政調整基金及び公共施設の更新等への財源として公共施設整備基金への積立てを行ったことにより、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公共施設整備基金：公共又は公共用に供する施設の整備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退職手当基金：職員の退職手当支払いの財源確保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新型コロナウイルス感染症対策基金：新型コロナウイルス感染症に係る感染拡大防止、市民生活の支援及び地域経済の回復等に係る事業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緑化基金：緑豊かな潤いあるまちづくりの推進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文化財愛護基金：文化財愛護の推進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ふるさと振興基金：本市を応援してくださる個人及び法人の思いに応える事業の推進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項に掲げる森林整備に係る事業の財源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公共施設整備基金：公共施設の更新等への財源とするため積立てを行ったことにより増加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退職手当基金：退職手当の財源とするため積立てを行ったことにより増加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福祉基金：福祉活動の推進事業の財源として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緑化基金：緑化推進事業の財源として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年度は、地方財政法の規定に基づき、前年度決算の繰越金の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及び運用益（利子）等の積立てを行ったことにより、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財源不足時の財源として一定額を確保しておくため、標準財政規模の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％程度を基準とした残高の確保に努め、引き続き計画的な管理を行う。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年度は、運用益（利子）のみの積立てを行った。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将来の公債費負担の軽減のための活用を検討する。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AAF48D-10AB-4D8B-A0E5-E1AFB02F7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1BD899-AAC2-42E5-82EF-77AFBB97B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222EB8C-9789-4EEF-BF44-997B77359E8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5FA86B4-19BE-455B-8CE9-CD01D92CF62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4052142-4B4E-470C-B7B9-25CB70801F7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3803062-101A-40BE-86DE-A612282CC1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AF818C8A-C0F1-47EA-AE99-FD719313CB4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E1EB81C-E363-42B0-9DA6-537319081BF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F1483BE-5131-4F26-8365-F7A27590BD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C16A5B07-D282-4BEA-8D2D-D455AD01D4F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132C407B-19E2-4D5F-8E0E-6233BAC4D9B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3F795C7-1111-41BD-B467-B83049EDA16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AF166697-25A3-48E4-9833-C05013BF88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B50A0FD-F4AC-489A-86FC-A7ADAB4B58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03FD155-76C1-48F1-8437-521B49EAC1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5109E5D-9529-4EDC-81FE-2EAB2DBDCF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F5519B7-7435-4E95-AE45-1637F368E8D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48AB601-15B2-496E-A595-A149CD3953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48CD4CD-F71E-48BE-B5D7-80308656646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98A3DBF-ADCD-4571-A806-6F28BEC7D0B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D3E5F880-36D9-4079-AFD7-A51EF593D1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A936EB6-876B-428D-B373-8AF601D7C3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5BEB43C-C050-4104-84FD-04B39A68A2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5683C23-438A-4262-8AD8-D7419818B2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E036FF0-3BF1-4FB0-9810-FFFE9061F6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458EEA09-EB33-420D-9C9A-CF439D7E5C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2B54FA7-0E6B-41A7-BFE4-346A115F6E1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A6AA932-3EAA-4215-804C-26C801AD98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6C7D5606-C280-488E-A0CA-5C25905FB4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62D9F56A-AAE2-402E-AEBC-C3F17C33903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C86C1D3-17A1-4A02-9C5A-1AADECC2FDF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2FCB242-E19B-4336-8913-44AADEEC91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2BA75D7-A2A4-48C9-8434-86D46BDA63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10B61B3B-9B87-4B73-8E46-D15629FDEC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756A7D4-5411-49AE-98D8-B6D1768DCBC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34DFCF8-5FB3-4EA7-9632-615A18B194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8C7D2EA-79E6-4272-82B2-358484D5B84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E2B57833-403D-408F-8969-F65D496438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34170495-67D3-4D84-AC95-D0839540D5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8F70835-7E96-417F-B2F2-B1282B4CC0E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72EDE6C-2D14-4F05-82AF-9A2AB057AD5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C92C4588-1AA4-4259-BB82-F0521BA812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EEA7C20-7EB9-4FAE-9290-12B08B0D08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7F8A6A56-1162-4013-BBF4-4E050BC10EB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2FF6C657-63BE-46EB-BD68-8AE88B0F931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3CD9B545-3081-4E9C-A1D9-E1DB12D529D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8824486-5B02-431E-8A76-D48A0333DA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7C152135-0C73-497D-9F4C-FF910D2F05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AEBDC951-3BEE-457C-8EB9-CFF83D767BA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428A1003-4F11-4674-AA16-CB5E7BA4096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17D4559-F305-496F-8AC8-0C4647399E3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8368E333-C5B8-4C1C-A44F-94F31E3CDF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88DC884-DEB2-46F1-B5C5-7739954702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18377E2-3FFC-4964-B523-5B8B7A4E8B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2D751483-FD3B-4EAE-B3E5-8A3EDF00CB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58FAAB07-5ADD-458F-A488-43D6A8638F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令和２年度決算における左記グラフ内数値は一部事務組合所有資産を計上した数値であり、一部事務組合所有資産を除き算出した正しい数値は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ポイント上昇し、類似団体内平均値より高い傾向にあるが、公共施設等総合管理計画及び個別施設計画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引き続き計画的な老朽化対策等に取り組んでいく。なお、令和３年度決算に係る固定資産台帳については、令和４年３月３１日時点で未整備であるため、令和３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AF93D58-29D8-4C13-A5A4-F7B1CB98758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D5419D47-12CB-4F8A-9EAC-E7CA37E58E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FA2A63A-B005-4962-B2A8-08B370E7420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1" name="直線コネクタ 60">
          <a:extLst>
            <a:ext uri="{FF2B5EF4-FFF2-40B4-BE49-F238E27FC236}">
              <a16:creationId xmlns:a16="http://schemas.microsoft.com/office/drawing/2014/main" id="{86596E32-9113-46CA-B773-44C0675165B1}"/>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2" name="テキスト ボックス 61">
          <a:extLst>
            <a:ext uri="{FF2B5EF4-FFF2-40B4-BE49-F238E27FC236}">
              <a16:creationId xmlns:a16="http://schemas.microsoft.com/office/drawing/2014/main" id="{C356C7AA-25D9-458A-B754-B14461C18B22}"/>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3" name="直線コネクタ 62">
          <a:extLst>
            <a:ext uri="{FF2B5EF4-FFF2-40B4-BE49-F238E27FC236}">
              <a16:creationId xmlns:a16="http://schemas.microsoft.com/office/drawing/2014/main" id="{1B3D906F-F183-4D1B-8C61-AF8B3BAB2B08}"/>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4" name="テキスト ボックス 63">
          <a:extLst>
            <a:ext uri="{FF2B5EF4-FFF2-40B4-BE49-F238E27FC236}">
              <a16:creationId xmlns:a16="http://schemas.microsoft.com/office/drawing/2014/main" id="{465EB8F9-E971-4243-BA2C-9713DC775494}"/>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5" name="直線コネクタ 64">
          <a:extLst>
            <a:ext uri="{FF2B5EF4-FFF2-40B4-BE49-F238E27FC236}">
              <a16:creationId xmlns:a16="http://schemas.microsoft.com/office/drawing/2014/main" id="{BE99854E-3AA5-4DF8-BDA8-EBC98E33B6F7}"/>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6" name="テキスト ボックス 65">
          <a:extLst>
            <a:ext uri="{FF2B5EF4-FFF2-40B4-BE49-F238E27FC236}">
              <a16:creationId xmlns:a16="http://schemas.microsoft.com/office/drawing/2014/main" id="{4435FA25-CD9C-4F8F-B9D8-652799A94F1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7" name="直線コネクタ 66">
          <a:extLst>
            <a:ext uri="{FF2B5EF4-FFF2-40B4-BE49-F238E27FC236}">
              <a16:creationId xmlns:a16="http://schemas.microsoft.com/office/drawing/2014/main" id="{8730CCDF-3FA9-436F-8F1A-C6786935D78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8" name="テキスト ボックス 67">
          <a:extLst>
            <a:ext uri="{FF2B5EF4-FFF2-40B4-BE49-F238E27FC236}">
              <a16:creationId xmlns:a16="http://schemas.microsoft.com/office/drawing/2014/main" id="{EEAA5E7E-CA0B-451E-A232-DDE69E3913D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9" name="直線コネクタ 68">
          <a:extLst>
            <a:ext uri="{FF2B5EF4-FFF2-40B4-BE49-F238E27FC236}">
              <a16:creationId xmlns:a16="http://schemas.microsoft.com/office/drawing/2014/main" id="{91082C6F-79E9-4D15-86B5-18844116AB6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0" name="テキスト ボックス 69">
          <a:extLst>
            <a:ext uri="{FF2B5EF4-FFF2-40B4-BE49-F238E27FC236}">
              <a16:creationId xmlns:a16="http://schemas.microsoft.com/office/drawing/2014/main" id="{385689D9-22B0-40E1-A4F5-191CD882B81A}"/>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1" name="直線コネクタ 70">
          <a:extLst>
            <a:ext uri="{FF2B5EF4-FFF2-40B4-BE49-F238E27FC236}">
              <a16:creationId xmlns:a16="http://schemas.microsoft.com/office/drawing/2014/main" id="{DFE200A1-8BB0-4DB1-BE2B-DFCB84A675AC}"/>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2" name="テキスト ボックス 71">
          <a:extLst>
            <a:ext uri="{FF2B5EF4-FFF2-40B4-BE49-F238E27FC236}">
              <a16:creationId xmlns:a16="http://schemas.microsoft.com/office/drawing/2014/main" id="{94DF37D9-A056-475D-B964-FD204E0E04CD}"/>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3" name="直線コネクタ 72">
          <a:extLst>
            <a:ext uri="{FF2B5EF4-FFF2-40B4-BE49-F238E27FC236}">
              <a16:creationId xmlns:a16="http://schemas.microsoft.com/office/drawing/2014/main" id="{F64EEDA4-506C-440F-9660-9A52B6619FD5}"/>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4" name="テキスト ボックス 73">
          <a:extLst>
            <a:ext uri="{FF2B5EF4-FFF2-40B4-BE49-F238E27FC236}">
              <a16:creationId xmlns:a16="http://schemas.microsoft.com/office/drawing/2014/main" id="{4CCBE916-8143-462C-AEEB-E1489998C86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5" name="直線コネクタ 74">
          <a:extLst>
            <a:ext uri="{FF2B5EF4-FFF2-40B4-BE49-F238E27FC236}">
              <a16:creationId xmlns:a16="http://schemas.microsoft.com/office/drawing/2014/main" id="{DC6AC042-4C8D-4A10-BD14-1B0D5B8DACF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6" name="テキスト ボックス 75">
          <a:extLst>
            <a:ext uri="{FF2B5EF4-FFF2-40B4-BE49-F238E27FC236}">
              <a16:creationId xmlns:a16="http://schemas.microsoft.com/office/drawing/2014/main" id="{8BCC5DB1-B94C-4B9E-AD84-D8BDF470A99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7" name="有形固定資産減価償却率グラフ枠">
          <a:extLst>
            <a:ext uri="{FF2B5EF4-FFF2-40B4-BE49-F238E27FC236}">
              <a16:creationId xmlns:a16="http://schemas.microsoft.com/office/drawing/2014/main" id="{EB579E0C-34FB-430D-8EB0-9E598E82FE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8" name="直線コネクタ 77">
          <a:extLst>
            <a:ext uri="{FF2B5EF4-FFF2-40B4-BE49-F238E27FC236}">
              <a16:creationId xmlns:a16="http://schemas.microsoft.com/office/drawing/2014/main" id="{7F77F285-E58C-46CB-AD9A-C5AA67B8F011}"/>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9" name="有形固定資産減価償却率最小値テキスト">
          <a:extLst>
            <a:ext uri="{FF2B5EF4-FFF2-40B4-BE49-F238E27FC236}">
              <a16:creationId xmlns:a16="http://schemas.microsoft.com/office/drawing/2014/main" id="{9F117FA5-3E08-46D5-B740-86E53C0C4254}"/>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0" name="直線コネクタ 79">
          <a:extLst>
            <a:ext uri="{FF2B5EF4-FFF2-40B4-BE49-F238E27FC236}">
              <a16:creationId xmlns:a16="http://schemas.microsoft.com/office/drawing/2014/main" id="{A59912E2-9A1C-4679-8FCD-CE3B4A757DEB}"/>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1" name="有形固定資産減価償却率最大値テキスト">
          <a:extLst>
            <a:ext uri="{FF2B5EF4-FFF2-40B4-BE49-F238E27FC236}">
              <a16:creationId xmlns:a16="http://schemas.microsoft.com/office/drawing/2014/main" id="{8F3F3BEB-A2C4-4326-AD00-4D122EBB524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2" name="直線コネクタ 81">
          <a:extLst>
            <a:ext uri="{FF2B5EF4-FFF2-40B4-BE49-F238E27FC236}">
              <a16:creationId xmlns:a16="http://schemas.microsoft.com/office/drawing/2014/main" id="{9C479C6C-8ACB-4303-868D-A9A9F607A2E6}"/>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3" name="有形固定資産減価償却率平均値テキスト">
          <a:extLst>
            <a:ext uri="{FF2B5EF4-FFF2-40B4-BE49-F238E27FC236}">
              <a16:creationId xmlns:a16="http://schemas.microsoft.com/office/drawing/2014/main" id="{480F80F0-33D6-441B-90EC-4ED25D7B00E7}"/>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4" name="フローチャート: 判断 83">
          <a:extLst>
            <a:ext uri="{FF2B5EF4-FFF2-40B4-BE49-F238E27FC236}">
              <a16:creationId xmlns:a16="http://schemas.microsoft.com/office/drawing/2014/main" id="{4B413CE9-47B4-468C-B4DA-19C3AF6E69AC}"/>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5" name="フローチャート: 判断 84">
          <a:extLst>
            <a:ext uri="{FF2B5EF4-FFF2-40B4-BE49-F238E27FC236}">
              <a16:creationId xmlns:a16="http://schemas.microsoft.com/office/drawing/2014/main" id="{39AC63DF-F12C-432D-9BFE-59C8309DFE64}"/>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6" name="フローチャート: 判断 85">
          <a:extLst>
            <a:ext uri="{FF2B5EF4-FFF2-40B4-BE49-F238E27FC236}">
              <a16:creationId xmlns:a16="http://schemas.microsoft.com/office/drawing/2014/main" id="{B173B6C8-D8A0-4FE5-A478-174DEC194D1E}"/>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7" name="フローチャート: 判断 86">
          <a:extLst>
            <a:ext uri="{FF2B5EF4-FFF2-40B4-BE49-F238E27FC236}">
              <a16:creationId xmlns:a16="http://schemas.microsoft.com/office/drawing/2014/main" id="{98A9BEB8-FEA3-4E8C-89EF-4A6E4A90588F}"/>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8" name="フローチャート: 判断 87">
          <a:extLst>
            <a:ext uri="{FF2B5EF4-FFF2-40B4-BE49-F238E27FC236}">
              <a16:creationId xmlns:a16="http://schemas.microsoft.com/office/drawing/2014/main" id="{13E4D1B6-5481-4D64-9A2E-9DE7FD170E0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450AF52-FD6E-4ED4-98F0-02803ED92D5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1EAF836-4501-494A-8557-67D8BE10D8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36C8818-B7D3-43C0-A9B9-908E8BCA5B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A975410-FC61-4DC8-9EB6-6293625555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F08DB033-51E3-4417-9AE1-5566A1978A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69374</xdr:rowOff>
    </xdr:from>
    <xdr:to>
      <xdr:col>19</xdr:col>
      <xdr:colOff>187325</xdr:colOff>
      <xdr:row>30</xdr:row>
      <xdr:rowOff>170974</xdr:rowOff>
    </xdr:to>
    <xdr:sp macro="" textlink="">
      <xdr:nvSpPr>
        <xdr:cNvPr id="94" name="楕円 93">
          <a:extLst>
            <a:ext uri="{FF2B5EF4-FFF2-40B4-BE49-F238E27FC236}">
              <a16:creationId xmlns:a16="http://schemas.microsoft.com/office/drawing/2014/main" id="{B2C4A878-18CE-4DB9-AFB2-67A9DE61CFC5}"/>
            </a:ext>
          </a:extLst>
        </xdr:cNvPr>
        <xdr:cNvSpPr/>
      </xdr:nvSpPr>
      <xdr:spPr>
        <a:xfrm>
          <a:off x="4000500" y="59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139541</xdr:rowOff>
    </xdr:from>
    <xdr:to>
      <xdr:col>15</xdr:col>
      <xdr:colOff>187325</xdr:colOff>
      <xdr:row>31</xdr:row>
      <xdr:rowOff>69691</xdr:rowOff>
    </xdr:to>
    <xdr:sp macro="" textlink="">
      <xdr:nvSpPr>
        <xdr:cNvPr id="95" name="楕円 94">
          <a:extLst>
            <a:ext uri="{FF2B5EF4-FFF2-40B4-BE49-F238E27FC236}">
              <a16:creationId xmlns:a16="http://schemas.microsoft.com/office/drawing/2014/main" id="{BF89EB73-7DB7-41A9-A5A0-A13920A0C7D3}"/>
            </a:ext>
          </a:extLst>
        </xdr:cNvPr>
        <xdr:cNvSpPr/>
      </xdr:nvSpPr>
      <xdr:spPr>
        <a:xfrm>
          <a:off x="3238500" y="60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120174</xdr:rowOff>
    </xdr:from>
    <xdr:to>
      <xdr:col>19</xdr:col>
      <xdr:colOff>136525</xdr:colOff>
      <xdr:row>31</xdr:row>
      <xdr:rowOff>18891</xdr:rowOff>
    </xdr:to>
    <xdr:cxnSp macro="">
      <xdr:nvCxnSpPr>
        <xdr:cNvPr id="96" name="直線コネクタ 95">
          <a:extLst>
            <a:ext uri="{FF2B5EF4-FFF2-40B4-BE49-F238E27FC236}">
              <a16:creationId xmlns:a16="http://schemas.microsoft.com/office/drawing/2014/main" id="{861C379A-1F10-4571-B6E3-36E0668573A6}"/>
            </a:ext>
          </a:extLst>
        </xdr:cNvPr>
        <xdr:cNvCxnSpPr/>
      </xdr:nvCxnSpPr>
      <xdr:spPr>
        <a:xfrm flipV="1">
          <a:off x="3289300" y="6035199"/>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90964</xdr:rowOff>
    </xdr:from>
    <xdr:to>
      <xdr:col>11</xdr:col>
      <xdr:colOff>187325</xdr:colOff>
      <xdr:row>31</xdr:row>
      <xdr:rowOff>21114</xdr:rowOff>
    </xdr:to>
    <xdr:sp macro="" textlink="">
      <xdr:nvSpPr>
        <xdr:cNvPr id="97" name="楕円 96">
          <a:extLst>
            <a:ext uri="{FF2B5EF4-FFF2-40B4-BE49-F238E27FC236}">
              <a16:creationId xmlns:a16="http://schemas.microsoft.com/office/drawing/2014/main" id="{E2F14218-0BD1-4D9F-B62C-AE277BE2802B}"/>
            </a:ext>
          </a:extLst>
        </xdr:cNvPr>
        <xdr:cNvSpPr/>
      </xdr:nvSpPr>
      <xdr:spPr>
        <a:xfrm>
          <a:off x="24765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141764</xdr:rowOff>
    </xdr:from>
    <xdr:to>
      <xdr:col>15</xdr:col>
      <xdr:colOff>136525</xdr:colOff>
      <xdr:row>31</xdr:row>
      <xdr:rowOff>18891</xdr:rowOff>
    </xdr:to>
    <xdr:cxnSp macro="">
      <xdr:nvCxnSpPr>
        <xdr:cNvPr id="98" name="直線コネクタ 97">
          <a:extLst>
            <a:ext uri="{FF2B5EF4-FFF2-40B4-BE49-F238E27FC236}">
              <a16:creationId xmlns:a16="http://schemas.microsoft.com/office/drawing/2014/main" id="{D55B3335-4D84-45EE-B178-67051FBFF002}"/>
            </a:ext>
          </a:extLst>
        </xdr:cNvPr>
        <xdr:cNvCxnSpPr/>
      </xdr:nvCxnSpPr>
      <xdr:spPr>
        <a:xfrm>
          <a:off x="2527300" y="605678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476</xdr:rowOff>
    </xdr:from>
    <xdr:to>
      <xdr:col>7</xdr:col>
      <xdr:colOff>187325</xdr:colOff>
      <xdr:row>31</xdr:row>
      <xdr:rowOff>102076</xdr:rowOff>
    </xdr:to>
    <xdr:sp macro="" textlink="">
      <xdr:nvSpPr>
        <xdr:cNvPr id="99" name="楕円 98">
          <a:extLst>
            <a:ext uri="{FF2B5EF4-FFF2-40B4-BE49-F238E27FC236}">
              <a16:creationId xmlns:a16="http://schemas.microsoft.com/office/drawing/2014/main" id="{E49831E0-B4AF-45C4-B6F5-9033C6377970}"/>
            </a:ext>
          </a:extLst>
        </xdr:cNvPr>
        <xdr:cNvSpPr/>
      </xdr:nvSpPr>
      <xdr:spPr>
        <a:xfrm>
          <a:off x="1714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141764</xdr:rowOff>
    </xdr:from>
    <xdr:to>
      <xdr:col>11</xdr:col>
      <xdr:colOff>136525</xdr:colOff>
      <xdr:row>31</xdr:row>
      <xdr:rowOff>51276</xdr:rowOff>
    </xdr:to>
    <xdr:cxnSp macro="">
      <xdr:nvCxnSpPr>
        <xdr:cNvPr id="100" name="直線コネクタ 99">
          <a:extLst>
            <a:ext uri="{FF2B5EF4-FFF2-40B4-BE49-F238E27FC236}">
              <a16:creationId xmlns:a16="http://schemas.microsoft.com/office/drawing/2014/main" id="{745EEEA1-2ED1-4D06-8C5D-000AD6C02DEC}"/>
            </a:ext>
          </a:extLst>
        </xdr:cNvPr>
        <xdr:cNvCxnSpPr/>
      </xdr:nvCxnSpPr>
      <xdr:spPr>
        <a:xfrm flipV="1">
          <a:off x="1765300" y="6056789"/>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1" name="n_1aveValue有形固定資産減価償却率">
          <a:extLst>
            <a:ext uri="{FF2B5EF4-FFF2-40B4-BE49-F238E27FC236}">
              <a16:creationId xmlns:a16="http://schemas.microsoft.com/office/drawing/2014/main" id="{7B7EB4A0-83EA-491B-ADB0-2089501CDDFE}"/>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2" name="n_2aveValue有形固定資産減価償却率">
          <a:extLst>
            <a:ext uri="{FF2B5EF4-FFF2-40B4-BE49-F238E27FC236}">
              <a16:creationId xmlns:a16="http://schemas.microsoft.com/office/drawing/2014/main" id="{4CC16DB2-5543-441B-BF86-FD32DDE1C73C}"/>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3" name="n_3aveValue有形固定資産減価償却率">
          <a:extLst>
            <a:ext uri="{FF2B5EF4-FFF2-40B4-BE49-F238E27FC236}">
              <a16:creationId xmlns:a16="http://schemas.microsoft.com/office/drawing/2014/main" id="{9000B118-0C81-426F-8F1D-B3C5C9032BCE}"/>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6BB222DA-034E-4EDD-9C08-761842CBDF5C}"/>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16051</xdr:rowOff>
    </xdr:from>
    <xdr:ext cx="405111" cy="259045"/>
    <xdr:sp macro="" textlink="">
      <xdr:nvSpPr>
        <xdr:cNvPr id="105" name="n_1mainValue有形固定資産減価償却率">
          <a:extLst>
            <a:ext uri="{FF2B5EF4-FFF2-40B4-BE49-F238E27FC236}">
              <a16:creationId xmlns:a16="http://schemas.microsoft.com/office/drawing/2014/main" id="{40392491-3F79-4248-973E-C5A88F6D2D05}"/>
            </a:ext>
          </a:extLst>
        </xdr:cNvPr>
        <xdr:cNvSpPr txBox="1"/>
      </xdr:nvSpPr>
      <xdr:spPr>
        <a:xfrm>
          <a:off x="38360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60818</xdr:rowOff>
    </xdr:from>
    <xdr:ext cx="405111" cy="259045"/>
    <xdr:sp macro="" textlink="">
      <xdr:nvSpPr>
        <xdr:cNvPr id="106" name="n_2mainValue有形固定資産減価償却率">
          <a:extLst>
            <a:ext uri="{FF2B5EF4-FFF2-40B4-BE49-F238E27FC236}">
              <a16:creationId xmlns:a16="http://schemas.microsoft.com/office/drawing/2014/main" id="{4298FF66-8E4F-4786-BE40-E427BFCA6920}"/>
            </a:ext>
          </a:extLst>
        </xdr:cNvPr>
        <xdr:cNvSpPr txBox="1"/>
      </xdr:nvSpPr>
      <xdr:spPr>
        <a:xfrm>
          <a:off x="3086744" y="6147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12241</xdr:rowOff>
    </xdr:from>
    <xdr:ext cx="405111" cy="259045"/>
    <xdr:sp macro="" textlink="">
      <xdr:nvSpPr>
        <xdr:cNvPr id="107" name="n_3mainValue有形固定資産減価償却率">
          <a:extLst>
            <a:ext uri="{FF2B5EF4-FFF2-40B4-BE49-F238E27FC236}">
              <a16:creationId xmlns:a16="http://schemas.microsoft.com/office/drawing/2014/main" id="{D3D5875B-7E5D-418E-91E4-733843D7A739}"/>
            </a:ext>
          </a:extLst>
        </xdr:cNvPr>
        <xdr:cNvSpPr txBox="1"/>
      </xdr:nvSpPr>
      <xdr:spPr>
        <a:xfrm>
          <a:off x="2324744" y="609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93203</xdr:rowOff>
    </xdr:from>
    <xdr:ext cx="405111" cy="259045"/>
    <xdr:sp macro="" textlink="">
      <xdr:nvSpPr>
        <xdr:cNvPr id="108" name="n_4mainValue有形固定資産減価償却率">
          <a:extLst>
            <a:ext uri="{FF2B5EF4-FFF2-40B4-BE49-F238E27FC236}">
              <a16:creationId xmlns:a16="http://schemas.microsoft.com/office/drawing/2014/main" id="{7E982A4C-4490-440D-AFCE-27E710D3672D}"/>
            </a:ext>
          </a:extLst>
        </xdr:cNvPr>
        <xdr:cNvSpPr txBox="1"/>
      </xdr:nvSpPr>
      <xdr:spPr>
        <a:xfrm>
          <a:off x="15627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A8FFE2D-7034-445B-BBA9-D21946C9C88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DE105EA9-6F07-424E-8B4A-B6E07DDB756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A617FA5-5753-4973-921B-3073B563F1C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F9EFDAD-95D4-4306-B35F-0CCDE4E6D3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1832D94F-6370-4406-B907-1099BD5E8F0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D2EE390-6763-4D2C-91B9-C03B552AF08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1C2DA29-E709-441B-81D8-9220D7D485B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D76B2E0-16B7-4486-8203-4D2C36E1CF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6EB1323-8ADF-47CD-BF65-F661F238333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FB2BCE7-A387-4335-A2EB-5A3BFB297C1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D06DB61-BABF-4204-A09F-622617CC95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F46D1F1-2D5D-4DC6-943A-F57A520CB3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C4ECEB7-722F-401E-AE7F-92AA64F445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齢化の進展に伴う介護や高齢者医療への繰出金の増など経常経費が増加傾向だが、計画的な市債の発行や過去に発行した市債の完済に加え、将来負担を見据えた計画的な基金積立を実施してきたことで、本比率は類似団体内平均値を下回っている。今後は公共施設の老朽化対策などによる義務的経費の増が見込まれるため、引き続き新規地方債発行については十分に精査検討し、比率抑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7B57B66-A426-4CE4-B4D7-B5257580DC9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C847181-3A88-4749-8EDC-79E424B7E61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248B74E0-5B2C-48CC-B739-7F908BFBC0B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1B5499B4-937B-43A0-8399-A75617BCE79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F03B0846-7121-4662-A525-427BAB959C4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742F8AF-D484-4C95-AC06-DBAB40938FC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FB3291B2-83B4-4355-BD57-08547E88D58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5FE40F3-EBD9-4D2D-A9A4-B02C49F5592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71381584-F4F2-44C0-B5DC-D85DBF61CE5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F106DEA3-B5F3-4624-9379-D9D2FDFBD9D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6ACAB2B-0207-44E7-BAEB-5E650C44D62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B0F86963-3A33-417E-B3C7-1148EE01A4B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89E119FC-D77A-40DE-9E2F-0300F87F1A5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889AB0AC-B07A-4E49-B304-6F9B85B8022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F4EDFBCB-BC82-4C95-B539-A13AD6B63D7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AD4788A-B68E-43A5-92F1-34C2FDDCD2E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88D72BD-0F15-4563-98C3-D1F182DC390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2A77B40D-792B-469D-BA47-E95619FFC14D}"/>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440379F2-6587-4A9D-B4C5-9133A31994BA}"/>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6DB2DDA0-2045-468A-B31D-0CECF394DB98}"/>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8BD3DE7-3F66-40D2-A2B1-52A2C0C09CD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437326AA-B746-4EF2-A525-FE4553B9073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4" name="債務償還比率平均値テキスト">
          <a:extLst>
            <a:ext uri="{FF2B5EF4-FFF2-40B4-BE49-F238E27FC236}">
              <a16:creationId xmlns:a16="http://schemas.microsoft.com/office/drawing/2014/main" id="{3D937ECE-629A-4F86-8C2F-049697BCE247}"/>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72968DD5-6325-46B0-A334-2C0B9B85C4F2}"/>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6" name="フローチャート: 判断 145">
          <a:extLst>
            <a:ext uri="{FF2B5EF4-FFF2-40B4-BE49-F238E27FC236}">
              <a16:creationId xmlns:a16="http://schemas.microsoft.com/office/drawing/2014/main" id="{46B383D5-40BD-4484-B29E-65E7124B83FF}"/>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7" name="フローチャート: 判断 146">
          <a:extLst>
            <a:ext uri="{FF2B5EF4-FFF2-40B4-BE49-F238E27FC236}">
              <a16:creationId xmlns:a16="http://schemas.microsoft.com/office/drawing/2014/main" id="{E67AF51D-9A19-48B8-BAFC-124309B1CF57}"/>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8" name="フローチャート: 判断 147">
          <a:extLst>
            <a:ext uri="{FF2B5EF4-FFF2-40B4-BE49-F238E27FC236}">
              <a16:creationId xmlns:a16="http://schemas.microsoft.com/office/drawing/2014/main" id="{E439FE0E-7BB7-44BE-94F7-52E91015F512}"/>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9" name="フローチャート: 判断 148">
          <a:extLst>
            <a:ext uri="{FF2B5EF4-FFF2-40B4-BE49-F238E27FC236}">
              <a16:creationId xmlns:a16="http://schemas.microsoft.com/office/drawing/2014/main" id="{B14F4407-6B54-4FE6-A4CF-0438AB5C08C3}"/>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AB803F8-8046-48CA-9821-13A70AA547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2E44714-5161-4502-BFA0-2920280F45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075D733-2A4B-410E-924E-A6BA67FC3F6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8A91F9B-1DA1-4428-8365-463D75A1CB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DB75F91-05A3-45CE-8250-D2F90A7F2A2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38572</xdr:rowOff>
    </xdr:from>
    <xdr:to>
      <xdr:col>76</xdr:col>
      <xdr:colOff>73025</xdr:colOff>
      <xdr:row>29</xdr:row>
      <xdr:rowOff>140172</xdr:rowOff>
    </xdr:to>
    <xdr:sp macro="" textlink="">
      <xdr:nvSpPr>
        <xdr:cNvPr id="155" name="楕円 154">
          <a:extLst>
            <a:ext uri="{FF2B5EF4-FFF2-40B4-BE49-F238E27FC236}">
              <a16:creationId xmlns:a16="http://schemas.microsoft.com/office/drawing/2014/main" id="{B4E969ED-3FA9-4C76-BE55-49EFE80E9891}"/>
            </a:ext>
          </a:extLst>
        </xdr:cNvPr>
        <xdr:cNvSpPr/>
      </xdr:nvSpPr>
      <xdr:spPr>
        <a:xfrm>
          <a:off x="14744700" y="57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61449</xdr:rowOff>
    </xdr:from>
    <xdr:ext cx="469744" cy="259045"/>
    <xdr:sp macro="" textlink="">
      <xdr:nvSpPr>
        <xdr:cNvPr id="156" name="債務償還比率該当値テキスト">
          <a:extLst>
            <a:ext uri="{FF2B5EF4-FFF2-40B4-BE49-F238E27FC236}">
              <a16:creationId xmlns:a16="http://schemas.microsoft.com/office/drawing/2014/main" id="{F8003925-FBA1-4214-A3D1-34F852D0C68A}"/>
            </a:ext>
          </a:extLst>
        </xdr:cNvPr>
        <xdr:cNvSpPr txBox="1"/>
      </xdr:nvSpPr>
      <xdr:spPr>
        <a:xfrm>
          <a:off x="14846300" y="5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55880</xdr:rowOff>
    </xdr:from>
    <xdr:to>
      <xdr:col>72</xdr:col>
      <xdr:colOff>123825</xdr:colOff>
      <xdr:row>30</xdr:row>
      <xdr:rowOff>157480</xdr:rowOff>
    </xdr:to>
    <xdr:sp macro="" textlink="">
      <xdr:nvSpPr>
        <xdr:cNvPr id="157" name="楕円 156">
          <a:extLst>
            <a:ext uri="{FF2B5EF4-FFF2-40B4-BE49-F238E27FC236}">
              <a16:creationId xmlns:a16="http://schemas.microsoft.com/office/drawing/2014/main" id="{84A84412-BC93-4BC5-B040-4B8BF01EC82C}"/>
            </a:ext>
          </a:extLst>
        </xdr:cNvPr>
        <xdr:cNvSpPr/>
      </xdr:nvSpPr>
      <xdr:spPr>
        <a:xfrm>
          <a:off x="1403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89372</xdr:rowOff>
    </xdr:from>
    <xdr:to>
      <xdr:col>76</xdr:col>
      <xdr:colOff>22225</xdr:colOff>
      <xdr:row>30</xdr:row>
      <xdr:rowOff>106680</xdr:rowOff>
    </xdr:to>
    <xdr:cxnSp macro="">
      <xdr:nvCxnSpPr>
        <xdr:cNvPr id="158" name="直線コネクタ 157">
          <a:extLst>
            <a:ext uri="{FF2B5EF4-FFF2-40B4-BE49-F238E27FC236}">
              <a16:creationId xmlns:a16="http://schemas.microsoft.com/office/drawing/2014/main" id="{263651BA-1949-4438-B51C-D006CC544192}"/>
            </a:ext>
          </a:extLst>
        </xdr:cNvPr>
        <xdr:cNvCxnSpPr/>
      </xdr:nvCxnSpPr>
      <xdr:spPr>
        <a:xfrm flipV="1">
          <a:off x="14084300" y="5832947"/>
          <a:ext cx="7112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28466</xdr:rowOff>
    </xdr:from>
    <xdr:to>
      <xdr:col>68</xdr:col>
      <xdr:colOff>123825</xdr:colOff>
      <xdr:row>31</xdr:row>
      <xdr:rowOff>130066</xdr:rowOff>
    </xdr:to>
    <xdr:sp macro="" textlink="">
      <xdr:nvSpPr>
        <xdr:cNvPr id="159" name="楕円 158">
          <a:extLst>
            <a:ext uri="{FF2B5EF4-FFF2-40B4-BE49-F238E27FC236}">
              <a16:creationId xmlns:a16="http://schemas.microsoft.com/office/drawing/2014/main" id="{2CB486F9-3401-44CB-B384-93AFF720E5C6}"/>
            </a:ext>
          </a:extLst>
        </xdr:cNvPr>
        <xdr:cNvSpPr/>
      </xdr:nvSpPr>
      <xdr:spPr>
        <a:xfrm>
          <a:off x="13271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106680</xdr:rowOff>
    </xdr:from>
    <xdr:to>
      <xdr:col>72</xdr:col>
      <xdr:colOff>73025</xdr:colOff>
      <xdr:row>31</xdr:row>
      <xdr:rowOff>79266</xdr:rowOff>
    </xdr:to>
    <xdr:cxnSp macro="">
      <xdr:nvCxnSpPr>
        <xdr:cNvPr id="160" name="直線コネクタ 159">
          <a:extLst>
            <a:ext uri="{FF2B5EF4-FFF2-40B4-BE49-F238E27FC236}">
              <a16:creationId xmlns:a16="http://schemas.microsoft.com/office/drawing/2014/main" id="{65EA0528-C583-4127-BBA7-257826719965}"/>
            </a:ext>
          </a:extLst>
        </xdr:cNvPr>
        <xdr:cNvCxnSpPr/>
      </xdr:nvCxnSpPr>
      <xdr:spPr>
        <a:xfrm flipV="1">
          <a:off x="13322300" y="6021705"/>
          <a:ext cx="762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93545</xdr:rowOff>
    </xdr:from>
    <xdr:to>
      <xdr:col>64</xdr:col>
      <xdr:colOff>123825</xdr:colOff>
      <xdr:row>32</xdr:row>
      <xdr:rowOff>23695</xdr:rowOff>
    </xdr:to>
    <xdr:sp macro="" textlink="">
      <xdr:nvSpPr>
        <xdr:cNvPr id="161" name="楕円 160">
          <a:extLst>
            <a:ext uri="{FF2B5EF4-FFF2-40B4-BE49-F238E27FC236}">
              <a16:creationId xmlns:a16="http://schemas.microsoft.com/office/drawing/2014/main" id="{D6313CCA-1067-432E-8C05-D933238A75AC}"/>
            </a:ext>
          </a:extLst>
        </xdr:cNvPr>
        <xdr:cNvSpPr/>
      </xdr:nvSpPr>
      <xdr:spPr>
        <a:xfrm>
          <a:off x="12509500" y="61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79266</xdr:rowOff>
    </xdr:from>
    <xdr:to>
      <xdr:col>68</xdr:col>
      <xdr:colOff>73025</xdr:colOff>
      <xdr:row>31</xdr:row>
      <xdr:rowOff>144345</xdr:rowOff>
    </xdr:to>
    <xdr:cxnSp macro="">
      <xdr:nvCxnSpPr>
        <xdr:cNvPr id="162" name="直線コネクタ 161">
          <a:extLst>
            <a:ext uri="{FF2B5EF4-FFF2-40B4-BE49-F238E27FC236}">
              <a16:creationId xmlns:a16="http://schemas.microsoft.com/office/drawing/2014/main" id="{067E46CA-32F0-486F-B236-0F8250EE5797}"/>
            </a:ext>
          </a:extLst>
        </xdr:cNvPr>
        <xdr:cNvCxnSpPr/>
      </xdr:nvCxnSpPr>
      <xdr:spPr>
        <a:xfrm flipV="1">
          <a:off x="12560300" y="6165741"/>
          <a:ext cx="762000" cy="6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7375</xdr:rowOff>
    </xdr:from>
    <xdr:to>
      <xdr:col>60</xdr:col>
      <xdr:colOff>123825</xdr:colOff>
      <xdr:row>32</xdr:row>
      <xdr:rowOff>108975</xdr:rowOff>
    </xdr:to>
    <xdr:sp macro="" textlink="">
      <xdr:nvSpPr>
        <xdr:cNvPr id="163" name="楕円 162">
          <a:extLst>
            <a:ext uri="{FF2B5EF4-FFF2-40B4-BE49-F238E27FC236}">
              <a16:creationId xmlns:a16="http://schemas.microsoft.com/office/drawing/2014/main" id="{111181D7-BF70-4418-9B43-0B989FF1EFD4}"/>
            </a:ext>
          </a:extLst>
        </xdr:cNvPr>
        <xdr:cNvSpPr/>
      </xdr:nvSpPr>
      <xdr:spPr>
        <a:xfrm>
          <a:off x="11747500" y="62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144345</xdr:rowOff>
    </xdr:from>
    <xdr:to>
      <xdr:col>64</xdr:col>
      <xdr:colOff>73025</xdr:colOff>
      <xdr:row>32</xdr:row>
      <xdr:rowOff>58175</xdr:rowOff>
    </xdr:to>
    <xdr:cxnSp macro="">
      <xdr:nvCxnSpPr>
        <xdr:cNvPr id="164" name="直線コネクタ 163">
          <a:extLst>
            <a:ext uri="{FF2B5EF4-FFF2-40B4-BE49-F238E27FC236}">
              <a16:creationId xmlns:a16="http://schemas.microsoft.com/office/drawing/2014/main" id="{0FFE9E7D-1D7B-4773-AFC5-C6AED526A1A7}"/>
            </a:ext>
          </a:extLst>
        </xdr:cNvPr>
        <xdr:cNvCxnSpPr/>
      </xdr:nvCxnSpPr>
      <xdr:spPr>
        <a:xfrm flipV="1">
          <a:off x="11798300" y="6230820"/>
          <a:ext cx="762000" cy="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5" name="n_1aveValue債務償還比率">
          <a:extLst>
            <a:ext uri="{FF2B5EF4-FFF2-40B4-BE49-F238E27FC236}">
              <a16:creationId xmlns:a16="http://schemas.microsoft.com/office/drawing/2014/main" id="{B0CC80B2-BE5F-426C-A9B4-9DED4CCD19A5}"/>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6" name="n_2aveValue債務償還比率">
          <a:extLst>
            <a:ext uri="{FF2B5EF4-FFF2-40B4-BE49-F238E27FC236}">
              <a16:creationId xmlns:a16="http://schemas.microsoft.com/office/drawing/2014/main" id="{AC997A7A-600C-4077-AA17-7EA58E888FD1}"/>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7" name="n_3aveValue債務償還比率">
          <a:extLst>
            <a:ext uri="{FF2B5EF4-FFF2-40B4-BE49-F238E27FC236}">
              <a16:creationId xmlns:a16="http://schemas.microsoft.com/office/drawing/2014/main" id="{89CA8E88-241F-4AD5-B53A-C3D63F21DB1B}"/>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8" name="n_4aveValue債務償還比率">
          <a:extLst>
            <a:ext uri="{FF2B5EF4-FFF2-40B4-BE49-F238E27FC236}">
              <a16:creationId xmlns:a16="http://schemas.microsoft.com/office/drawing/2014/main" id="{9929F59C-8AAD-43EC-9347-EB3F59473134}"/>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2557</xdr:rowOff>
    </xdr:from>
    <xdr:ext cx="469744" cy="259045"/>
    <xdr:sp macro="" textlink="">
      <xdr:nvSpPr>
        <xdr:cNvPr id="169" name="n_1mainValue債務償還比率">
          <a:extLst>
            <a:ext uri="{FF2B5EF4-FFF2-40B4-BE49-F238E27FC236}">
              <a16:creationId xmlns:a16="http://schemas.microsoft.com/office/drawing/2014/main" id="{1F508D2E-DFF3-4B2A-A41D-7F448D42C11E}"/>
            </a:ext>
          </a:extLst>
        </xdr:cNvPr>
        <xdr:cNvSpPr txBox="1"/>
      </xdr:nvSpPr>
      <xdr:spPr>
        <a:xfrm>
          <a:off x="13836727"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146593</xdr:rowOff>
    </xdr:from>
    <xdr:ext cx="469744" cy="259045"/>
    <xdr:sp macro="" textlink="">
      <xdr:nvSpPr>
        <xdr:cNvPr id="170" name="n_2mainValue債務償還比率">
          <a:extLst>
            <a:ext uri="{FF2B5EF4-FFF2-40B4-BE49-F238E27FC236}">
              <a16:creationId xmlns:a16="http://schemas.microsoft.com/office/drawing/2014/main" id="{FEE13FA4-933E-448B-91E3-7F8BFD4321E4}"/>
            </a:ext>
          </a:extLst>
        </xdr:cNvPr>
        <xdr:cNvSpPr txBox="1"/>
      </xdr:nvSpPr>
      <xdr:spPr>
        <a:xfrm>
          <a:off x="130874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40222</xdr:rowOff>
    </xdr:from>
    <xdr:ext cx="469744" cy="259045"/>
    <xdr:sp macro="" textlink="">
      <xdr:nvSpPr>
        <xdr:cNvPr id="171" name="n_3mainValue債務償還比率">
          <a:extLst>
            <a:ext uri="{FF2B5EF4-FFF2-40B4-BE49-F238E27FC236}">
              <a16:creationId xmlns:a16="http://schemas.microsoft.com/office/drawing/2014/main" id="{C0A6E564-5014-430D-BA44-E493A727A302}"/>
            </a:ext>
          </a:extLst>
        </xdr:cNvPr>
        <xdr:cNvSpPr txBox="1"/>
      </xdr:nvSpPr>
      <xdr:spPr>
        <a:xfrm>
          <a:off x="12325427" y="59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100102</xdr:rowOff>
    </xdr:from>
    <xdr:ext cx="469744" cy="259045"/>
    <xdr:sp macro="" textlink="">
      <xdr:nvSpPr>
        <xdr:cNvPr id="172" name="n_4mainValue債務償還比率">
          <a:extLst>
            <a:ext uri="{FF2B5EF4-FFF2-40B4-BE49-F238E27FC236}">
              <a16:creationId xmlns:a16="http://schemas.microsoft.com/office/drawing/2014/main" id="{5A48774E-5A6A-49FD-A44A-2C6F954FAEAD}"/>
            </a:ext>
          </a:extLst>
        </xdr:cNvPr>
        <xdr:cNvSpPr txBox="1"/>
      </xdr:nvSpPr>
      <xdr:spPr>
        <a:xfrm>
          <a:off x="11563427" y="63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ECC7203-AC2E-4112-B70C-978F7750611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67A19B3-9C17-48C1-9A44-5EE7CFA033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F98ED4B-E65F-404A-84D1-CD523E5176A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18ED374-9B3A-4C3C-AED1-443C8CED20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A273D05-18D3-4A15-8D14-B7D9FC59C6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EAB4C88-CCA2-4F91-A01A-7165EDFF1A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E09AC6-7CAE-4E48-9734-3AFF1B2FDC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177BE8-EE52-46CF-9B51-64F34C8F11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A7DC17-0210-4F6F-8528-3A13125759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439533-CD9F-47E0-89DF-97C270E456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06C457-0117-4D96-B1E3-EABED1476A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5FD21D-C4EC-4E2F-863E-5838E67CC4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54C413-D2B1-419F-AFE0-1830C3F1E9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1FE50A-74AA-4F27-8A78-B882B2C729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76B867-34B5-4534-A750-7E8B005685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13A4B3-54F9-443D-ACB5-A61A511D0A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660902-68D7-491F-973F-563F9AC949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49163D-65B9-4309-A723-1CE6B1B603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745109-6D9E-4266-8080-B9A71BA75B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695A19-0FD9-4EA1-9415-F7AB3A6FB2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A0F949-3612-4E7D-B68C-717B4A6AB9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AA5BA9-7FD6-499A-AC5B-D278832BA5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2F2E7A-00A6-46A6-BBDB-BACFF7BFBE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2F2D7F-B8F5-4832-A453-A411716AD7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8AE800-6743-4685-893C-B7445C3C03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02CFF7-20F3-444B-85EF-AB64803D48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77BBF4-D443-404E-9F60-7050DD9612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6A6938-74C3-44C3-ADE0-EFE31C981B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75F763-DCDC-4544-B90F-F5DE46C7B1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F40157-1CC0-4502-AFDA-CEAA8C9EA7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4AE402-A238-4407-8FE2-7CCC2B2752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2A9661-8744-4B0F-AF5C-D786ABEA03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2499C1-21E5-4983-A0EF-70D6E50C6A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672BC6-6157-4B98-A892-1C15368D82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921E86-36ED-4DE6-82ED-3A4B86CD67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F8FCA2-2A76-4259-A486-CAB6648F6D1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BBA4CC-F86C-48E7-9C24-03B1D824A33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490E93-611E-4F12-BF5B-BEDFDECE26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2FE6551-4573-4048-A78D-A463B20CFA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8784B2-719F-45F4-A8E8-3819060EB3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A2B693-09D9-408F-9B6F-47267501C0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2D25FA-A2EC-447A-85E4-0030DE09C1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FBCEA1-2AEC-475E-99BA-F0AE4395F2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5408EE-582F-4036-A437-A44587E762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EBAAD5-52DE-4516-BD3A-B94937CD3D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67D846-FEAA-4979-AD3F-FB4FF8F7CA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200802-77BA-4EA0-8830-18DB114195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2D5776-5CC9-4B21-940A-AE94F0A754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1F39582-D74A-4004-AF24-41A4BD33395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0E5E154-6801-4CEC-B3F6-CA2ADA3F76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BE0061-DD84-48E6-B624-70FF15B023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7E1302-6DF4-4697-9546-D1FF9BFC13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335E014-EE0B-49A0-B598-7CA00D25792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706F1B-A4D0-4FBB-B7FE-A88E86738D3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7DDED85-EEBA-469D-B8CE-63C45F222E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0E3D6FF-97E0-4BBD-8933-5B7A1F0AEC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9F4F5E4-0A07-41E0-8E02-C0302E5E70F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5B5D57-3934-4A7E-9D1A-75B2ADBFCD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38BEBD9-9F39-4C06-862F-AFA44D73F04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B93282-5D66-4054-9221-9C36A129248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84683F-444E-432F-95D2-14675CE196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4497E47-1136-43E8-940E-29D0D1E9AD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5349A780-01CF-4E57-A6AD-519C1AD9777D}"/>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52D7E2F3-141E-4570-B480-321AE02215E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86557B86-EFD5-44B6-882D-FED0D1970E2A}"/>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BF3EE62-354C-46FF-9E82-3866949BBB7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78BD57E-77EF-4098-8133-8CCD6CE84A4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82A99002-F512-4316-B7A7-939B39B7E0E1}"/>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6F04F8E2-144E-4488-B044-772F7B3A0489}"/>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FFA8ECE6-29F5-4D61-BD57-B1023291F1B8}"/>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3E9BC372-4224-4888-8873-4C50C0760D13}"/>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40E0B6B-D949-40ED-B07C-4D6472BFE431}"/>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F13DB6D3-93BC-4524-8840-80FBDBEA1F5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F0578F-B952-4B33-BD83-C65EF0B37D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AB3A3A-D98C-4133-A35C-CBAC07EEDF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32B0F4-23BF-45D8-B245-0BA4E55501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619F30-BC8D-4F64-8901-C9BD00FEA8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E7D8D9-C762-4129-892D-873DB28858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4" name="楕円 73">
          <a:extLst>
            <a:ext uri="{FF2B5EF4-FFF2-40B4-BE49-F238E27FC236}">
              <a16:creationId xmlns:a16="http://schemas.microsoft.com/office/drawing/2014/main" id="{698CCEE3-0009-4A8D-8B51-6B9B5BA5DD32}"/>
            </a:ext>
          </a:extLst>
        </xdr:cNvPr>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a:extLst>
            <a:ext uri="{FF2B5EF4-FFF2-40B4-BE49-F238E27FC236}">
              <a16:creationId xmlns:a16="http://schemas.microsoft.com/office/drawing/2014/main" id="{D33C27E4-C96A-4DE0-8763-B3B65A3FEBD2}"/>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69669</xdr:rowOff>
    </xdr:to>
    <xdr:cxnSp macro="">
      <xdr:nvCxnSpPr>
        <xdr:cNvPr id="76" name="直線コネクタ 75">
          <a:extLst>
            <a:ext uri="{FF2B5EF4-FFF2-40B4-BE49-F238E27FC236}">
              <a16:creationId xmlns:a16="http://schemas.microsoft.com/office/drawing/2014/main" id="{7006EBD9-BD8D-46E9-9054-4CCE6705DFAA}"/>
            </a:ext>
          </a:extLst>
        </xdr:cNvPr>
        <xdr:cNvCxnSpPr/>
      </xdr:nvCxnSpPr>
      <xdr:spPr>
        <a:xfrm>
          <a:off x="2908300" y="65684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77" name="楕円 76">
          <a:extLst>
            <a:ext uri="{FF2B5EF4-FFF2-40B4-BE49-F238E27FC236}">
              <a16:creationId xmlns:a16="http://schemas.microsoft.com/office/drawing/2014/main" id="{8406E890-09C2-4433-BEB2-E3216E82EB44}"/>
            </a:ext>
          </a:extLst>
        </xdr:cNvPr>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53340</xdr:rowOff>
    </xdr:to>
    <xdr:cxnSp macro="">
      <xdr:nvCxnSpPr>
        <xdr:cNvPr id="78" name="直線コネクタ 77">
          <a:extLst>
            <a:ext uri="{FF2B5EF4-FFF2-40B4-BE49-F238E27FC236}">
              <a16:creationId xmlns:a16="http://schemas.microsoft.com/office/drawing/2014/main" id="{6500BE66-3B02-45D9-8022-CD1D9E1C9464}"/>
            </a:ext>
          </a:extLst>
        </xdr:cNvPr>
        <xdr:cNvCxnSpPr/>
      </xdr:nvCxnSpPr>
      <xdr:spPr>
        <a:xfrm>
          <a:off x="2019300" y="65488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126637</xdr:rowOff>
    </xdr:from>
    <xdr:to>
      <xdr:col>6</xdr:col>
      <xdr:colOff>38100</xdr:colOff>
      <xdr:row>38</xdr:row>
      <xdr:rowOff>56787</xdr:rowOff>
    </xdr:to>
    <xdr:sp macro="" textlink="">
      <xdr:nvSpPr>
        <xdr:cNvPr id="79" name="楕円 78">
          <a:extLst>
            <a:ext uri="{FF2B5EF4-FFF2-40B4-BE49-F238E27FC236}">
              <a16:creationId xmlns:a16="http://schemas.microsoft.com/office/drawing/2014/main" id="{EB8B7E06-6A2A-4ED4-9494-8DA6DAA11C61}"/>
            </a:ext>
          </a:extLst>
        </xdr:cNvPr>
        <xdr:cNvSpPr/>
      </xdr:nvSpPr>
      <xdr:spPr>
        <a:xfrm>
          <a:off x="1079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38</xdr:row>
      <xdr:rowOff>33746</xdr:rowOff>
    </xdr:to>
    <xdr:cxnSp macro="">
      <xdr:nvCxnSpPr>
        <xdr:cNvPr id="80" name="直線コネクタ 79">
          <a:extLst>
            <a:ext uri="{FF2B5EF4-FFF2-40B4-BE49-F238E27FC236}">
              <a16:creationId xmlns:a16="http://schemas.microsoft.com/office/drawing/2014/main" id="{933400D5-0E88-423A-A864-835E16DAAFA8}"/>
            </a:ext>
          </a:extLst>
        </xdr:cNvPr>
        <xdr:cNvCxnSpPr/>
      </xdr:nvCxnSpPr>
      <xdr:spPr>
        <a:xfrm>
          <a:off x="1130300" y="652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1" name="n_1aveValue【道路】&#10;有形固定資産減価償却率">
          <a:extLst>
            <a:ext uri="{FF2B5EF4-FFF2-40B4-BE49-F238E27FC236}">
              <a16:creationId xmlns:a16="http://schemas.microsoft.com/office/drawing/2014/main" id="{B141B439-D96D-40FD-8B0B-B7944573006D}"/>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2" name="n_2aveValue【道路】&#10;有形固定資産減価償却率">
          <a:extLst>
            <a:ext uri="{FF2B5EF4-FFF2-40B4-BE49-F238E27FC236}">
              <a16:creationId xmlns:a16="http://schemas.microsoft.com/office/drawing/2014/main" id="{684208DE-99B4-417D-8159-1F3343842E36}"/>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3" name="n_3aveValue【道路】&#10;有形固定資産減価償却率">
          <a:extLst>
            <a:ext uri="{FF2B5EF4-FFF2-40B4-BE49-F238E27FC236}">
              <a16:creationId xmlns:a16="http://schemas.microsoft.com/office/drawing/2014/main" id="{E30793D4-C5B9-4D65-B835-DBB50F87E92B}"/>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4" name="n_4aveValue【道路】&#10;有形固定資産減価償却率">
          <a:extLst>
            <a:ext uri="{FF2B5EF4-FFF2-40B4-BE49-F238E27FC236}">
              <a16:creationId xmlns:a16="http://schemas.microsoft.com/office/drawing/2014/main" id="{8C05E641-D44B-4AB0-B028-BA1F9C09D39A}"/>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136996</xdr:rowOff>
    </xdr:from>
    <xdr:ext cx="405111" cy="259045"/>
    <xdr:sp macro="" textlink="">
      <xdr:nvSpPr>
        <xdr:cNvPr id="85" name="n_1mainValue【道路】&#10;有形固定資産減価償却率">
          <a:extLst>
            <a:ext uri="{FF2B5EF4-FFF2-40B4-BE49-F238E27FC236}">
              <a16:creationId xmlns:a16="http://schemas.microsoft.com/office/drawing/2014/main" id="{0690F242-4F8A-479A-9510-636CEDB92A25}"/>
            </a:ext>
          </a:extLst>
        </xdr:cNvPr>
        <xdr:cNvSpPr txBox="1"/>
      </xdr:nvSpPr>
      <xdr:spPr>
        <a:xfrm>
          <a:off x="3582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6" name="n_2mainValue【道路】&#10;有形固定資産減価償却率">
          <a:extLst>
            <a:ext uri="{FF2B5EF4-FFF2-40B4-BE49-F238E27FC236}">
              <a16:creationId xmlns:a16="http://schemas.microsoft.com/office/drawing/2014/main" id="{6F0D1510-786D-4ED6-8475-D298AE4289AF}"/>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101073</xdr:rowOff>
    </xdr:from>
    <xdr:ext cx="405111" cy="259045"/>
    <xdr:sp macro="" textlink="">
      <xdr:nvSpPr>
        <xdr:cNvPr id="87" name="n_3mainValue【道路】&#10;有形固定資産減価償却率">
          <a:extLst>
            <a:ext uri="{FF2B5EF4-FFF2-40B4-BE49-F238E27FC236}">
              <a16:creationId xmlns:a16="http://schemas.microsoft.com/office/drawing/2014/main" id="{AF0DCC9D-A55F-43B9-BC97-6D3E72399117}"/>
            </a:ext>
          </a:extLst>
        </xdr:cNvPr>
        <xdr:cNvSpPr txBox="1"/>
      </xdr:nvSpPr>
      <xdr:spPr>
        <a:xfrm>
          <a:off x="1816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73314</xdr:rowOff>
    </xdr:from>
    <xdr:ext cx="405111" cy="259045"/>
    <xdr:sp macro="" textlink="">
      <xdr:nvSpPr>
        <xdr:cNvPr id="88" name="n_4mainValue【道路】&#10;有形固定資産減価償却率">
          <a:extLst>
            <a:ext uri="{FF2B5EF4-FFF2-40B4-BE49-F238E27FC236}">
              <a16:creationId xmlns:a16="http://schemas.microsoft.com/office/drawing/2014/main" id="{36D02EF8-2605-4BC4-B316-F825BE788E78}"/>
            </a:ext>
          </a:extLst>
        </xdr:cNvPr>
        <xdr:cNvSpPr txBox="1"/>
      </xdr:nvSpPr>
      <xdr:spPr>
        <a:xfrm>
          <a:off x="927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CFFB7B5-96C2-426C-9306-5E2E212BCB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2BB32D0-ADAB-4059-B86E-9A32E4EBE9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4EABD63-C4DB-4301-8ED8-DDA9B198ED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5BF1481-ADCA-4B00-89C7-BB9E4DA4F6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72C9C80-5FC7-4BAF-A32E-AD51221F5E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B41B82-034D-4E80-AADE-EC7B997749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3714E65-0512-4109-AC33-20C5F671CC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960F2F9-6E26-4EB2-8A5B-8FB0EFC632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D8F6B4D-F26C-470C-A310-BF3F4F932AE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9F48988-BECE-49AC-A630-567BF30153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AC2B904-CF74-4F81-8ED1-D2D88F886AA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D802A25-3278-42CC-A2CC-7FB4E67720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90E04B1-DB5B-4E63-8183-49583577B05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9EF2404-D8D5-4565-A2B1-3A6FACDD23C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A72278D-3EBC-4038-B972-BC7805206D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C12C390D-A195-437C-95FF-AC7D57888C9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896CA3B-6ECF-454A-8A89-4D71CB6251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8071162-DBF7-449F-8136-8C8E0B8FC71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1925A20-8ED6-4579-AAF0-641DFE468D2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A324182-A4EE-48D6-B6DD-49ACF0180A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7931D6E-FCEF-4C22-830B-5CB2E65030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7AE247A-4F4B-45BE-BEC2-B265A06BA8E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58BD197-06D7-4203-A67D-195A036AAC8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2" name="直線コネクタ 111">
          <a:extLst>
            <a:ext uri="{FF2B5EF4-FFF2-40B4-BE49-F238E27FC236}">
              <a16:creationId xmlns:a16="http://schemas.microsoft.com/office/drawing/2014/main" id="{28951761-3FF4-4B64-8D30-2D8C64CE6DE6}"/>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3" name="【道路】&#10;一人当たり延長最小値テキスト">
          <a:extLst>
            <a:ext uri="{FF2B5EF4-FFF2-40B4-BE49-F238E27FC236}">
              <a16:creationId xmlns:a16="http://schemas.microsoft.com/office/drawing/2014/main" id="{2010FF0D-9D9C-4907-B050-F566C38D9A94}"/>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4" name="直線コネクタ 113">
          <a:extLst>
            <a:ext uri="{FF2B5EF4-FFF2-40B4-BE49-F238E27FC236}">
              <a16:creationId xmlns:a16="http://schemas.microsoft.com/office/drawing/2014/main" id="{E3266D3A-77F5-4548-8409-736D4B5C2C8E}"/>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5" name="【道路】&#10;一人当たり延長最大値テキスト">
          <a:extLst>
            <a:ext uri="{FF2B5EF4-FFF2-40B4-BE49-F238E27FC236}">
              <a16:creationId xmlns:a16="http://schemas.microsoft.com/office/drawing/2014/main" id="{0047FD1F-56D7-41F9-BABF-3A3EBA69474D}"/>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6" name="直線コネクタ 115">
          <a:extLst>
            <a:ext uri="{FF2B5EF4-FFF2-40B4-BE49-F238E27FC236}">
              <a16:creationId xmlns:a16="http://schemas.microsoft.com/office/drawing/2014/main" id="{97C1E35F-FE3E-4E28-B6EB-A03CCC2CE56B}"/>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7" name="【道路】&#10;一人当たり延長平均値テキスト">
          <a:extLst>
            <a:ext uri="{FF2B5EF4-FFF2-40B4-BE49-F238E27FC236}">
              <a16:creationId xmlns:a16="http://schemas.microsoft.com/office/drawing/2014/main" id="{1BA35119-3CD4-4F6B-9712-D75FFBAA82B2}"/>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8" name="フローチャート: 判断 117">
          <a:extLst>
            <a:ext uri="{FF2B5EF4-FFF2-40B4-BE49-F238E27FC236}">
              <a16:creationId xmlns:a16="http://schemas.microsoft.com/office/drawing/2014/main" id="{4D14BE84-D2E9-4336-910D-73B017916A78}"/>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9" name="フローチャート: 判断 118">
          <a:extLst>
            <a:ext uri="{FF2B5EF4-FFF2-40B4-BE49-F238E27FC236}">
              <a16:creationId xmlns:a16="http://schemas.microsoft.com/office/drawing/2014/main" id="{BD578A12-F48F-4A7A-8EC8-0D73C7000473}"/>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0" name="フローチャート: 判断 119">
          <a:extLst>
            <a:ext uri="{FF2B5EF4-FFF2-40B4-BE49-F238E27FC236}">
              <a16:creationId xmlns:a16="http://schemas.microsoft.com/office/drawing/2014/main" id="{BF95EEF9-B727-4AC1-B63A-8D805BDC61CF}"/>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1" name="フローチャート: 判断 120">
          <a:extLst>
            <a:ext uri="{FF2B5EF4-FFF2-40B4-BE49-F238E27FC236}">
              <a16:creationId xmlns:a16="http://schemas.microsoft.com/office/drawing/2014/main" id="{0F349F2D-30C4-479A-9437-ACC654F008CB}"/>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2" name="フローチャート: 判断 121">
          <a:extLst>
            <a:ext uri="{FF2B5EF4-FFF2-40B4-BE49-F238E27FC236}">
              <a16:creationId xmlns:a16="http://schemas.microsoft.com/office/drawing/2014/main" id="{9E075EE5-8406-472F-8606-24CB8130CC04}"/>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CE8463-3070-46BB-A679-17DDDF3CC1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98C2AF8-EBF3-4A7F-B408-112AE23B6D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F9B8F7-4CF9-4B38-B8BB-A644648686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9D12542-1934-45F0-BAD8-63F655D849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893F898-1B77-4AF5-811D-DDFB619532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13056</xdr:rowOff>
    </xdr:from>
    <xdr:to>
      <xdr:col>50</xdr:col>
      <xdr:colOff>165100</xdr:colOff>
      <xdr:row>41</xdr:row>
      <xdr:rowOff>114656</xdr:rowOff>
    </xdr:to>
    <xdr:sp macro="" textlink="">
      <xdr:nvSpPr>
        <xdr:cNvPr id="128" name="楕円 127">
          <a:extLst>
            <a:ext uri="{FF2B5EF4-FFF2-40B4-BE49-F238E27FC236}">
              <a16:creationId xmlns:a16="http://schemas.microsoft.com/office/drawing/2014/main" id="{CC89AC47-4C1E-4F7C-8DC7-22BA56DD2AB3}"/>
            </a:ext>
          </a:extLst>
        </xdr:cNvPr>
        <xdr:cNvSpPr/>
      </xdr:nvSpPr>
      <xdr:spPr>
        <a:xfrm>
          <a:off x="9588500" y="70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14198</xdr:rowOff>
    </xdr:from>
    <xdr:to>
      <xdr:col>46</xdr:col>
      <xdr:colOff>38100</xdr:colOff>
      <xdr:row>41</xdr:row>
      <xdr:rowOff>115798</xdr:rowOff>
    </xdr:to>
    <xdr:sp macro="" textlink="">
      <xdr:nvSpPr>
        <xdr:cNvPr id="129" name="楕円 128">
          <a:extLst>
            <a:ext uri="{FF2B5EF4-FFF2-40B4-BE49-F238E27FC236}">
              <a16:creationId xmlns:a16="http://schemas.microsoft.com/office/drawing/2014/main" id="{819BC7CF-227D-4C45-A4DD-9B5991D171B9}"/>
            </a:ext>
          </a:extLst>
        </xdr:cNvPr>
        <xdr:cNvSpPr/>
      </xdr:nvSpPr>
      <xdr:spPr>
        <a:xfrm>
          <a:off x="8699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63856</xdr:rowOff>
    </xdr:from>
    <xdr:to>
      <xdr:col>50</xdr:col>
      <xdr:colOff>114300</xdr:colOff>
      <xdr:row>41</xdr:row>
      <xdr:rowOff>64998</xdr:rowOff>
    </xdr:to>
    <xdr:cxnSp macro="">
      <xdr:nvCxnSpPr>
        <xdr:cNvPr id="130" name="直線コネクタ 129">
          <a:extLst>
            <a:ext uri="{FF2B5EF4-FFF2-40B4-BE49-F238E27FC236}">
              <a16:creationId xmlns:a16="http://schemas.microsoft.com/office/drawing/2014/main" id="{1BBE8DB6-D585-4F5D-BB3A-586152B45667}"/>
            </a:ext>
          </a:extLst>
        </xdr:cNvPr>
        <xdr:cNvCxnSpPr/>
      </xdr:nvCxnSpPr>
      <xdr:spPr>
        <a:xfrm flipV="1">
          <a:off x="8750300" y="709330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16408</xdr:rowOff>
    </xdr:from>
    <xdr:to>
      <xdr:col>41</xdr:col>
      <xdr:colOff>101600</xdr:colOff>
      <xdr:row>41</xdr:row>
      <xdr:rowOff>118008</xdr:rowOff>
    </xdr:to>
    <xdr:sp macro="" textlink="">
      <xdr:nvSpPr>
        <xdr:cNvPr id="131" name="楕円 130">
          <a:extLst>
            <a:ext uri="{FF2B5EF4-FFF2-40B4-BE49-F238E27FC236}">
              <a16:creationId xmlns:a16="http://schemas.microsoft.com/office/drawing/2014/main" id="{4BA0D15D-CA7E-465E-B914-2BBB3CDB36D2}"/>
            </a:ext>
          </a:extLst>
        </xdr:cNvPr>
        <xdr:cNvSpPr/>
      </xdr:nvSpPr>
      <xdr:spPr>
        <a:xfrm>
          <a:off x="7810500" y="70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64998</xdr:rowOff>
    </xdr:from>
    <xdr:to>
      <xdr:col>45</xdr:col>
      <xdr:colOff>177800</xdr:colOff>
      <xdr:row>41</xdr:row>
      <xdr:rowOff>67208</xdr:rowOff>
    </xdr:to>
    <xdr:cxnSp macro="">
      <xdr:nvCxnSpPr>
        <xdr:cNvPr id="132" name="直線コネクタ 131">
          <a:extLst>
            <a:ext uri="{FF2B5EF4-FFF2-40B4-BE49-F238E27FC236}">
              <a16:creationId xmlns:a16="http://schemas.microsoft.com/office/drawing/2014/main" id="{0F59F036-67D5-4FBA-9610-0D000D1AA080}"/>
            </a:ext>
          </a:extLst>
        </xdr:cNvPr>
        <xdr:cNvCxnSpPr/>
      </xdr:nvCxnSpPr>
      <xdr:spPr>
        <a:xfrm flipV="1">
          <a:off x="7861300" y="709444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16370</xdr:rowOff>
    </xdr:from>
    <xdr:to>
      <xdr:col>36</xdr:col>
      <xdr:colOff>165100</xdr:colOff>
      <xdr:row>41</xdr:row>
      <xdr:rowOff>117970</xdr:rowOff>
    </xdr:to>
    <xdr:sp macro="" textlink="">
      <xdr:nvSpPr>
        <xdr:cNvPr id="133" name="楕円 132">
          <a:extLst>
            <a:ext uri="{FF2B5EF4-FFF2-40B4-BE49-F238E27FC236}">
              <a16:creationId xmlns:a16="http://schemas.microsoft.com/office/drawing/2014/main" id="{00F78F0F-CB13-4BC9-9AAC-D9ABCFEC035A}"/>
            </a:ext>
          </a:extLst>
        </xdr:cNvPr>
        <xdr:cNvSpPr/>
      </xdr:nvSpPr>
      <xdr:spPr>
        <a:xfrm>
          <a:off x="6921500" y="70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67170</xdr:rowOff>
    </xdr:from>
    <xdr:to>
      <xdr:col>41</xdr:col>
      <xdr:colOff>50800</xdr:colOff>
      <xdr:row>41</xdr:row>
      <xdr:rowOff>67208</xdr:rowOff>
    </xdr:to>
    <xdr:cxnSp macro="">
      <xdr:nvCxnSpPr>
        <xdr:cNvPr id="134" name="直線コネクタ 133">
          <a:extLst>
            <a:ext uri="{FF2B5EF4-FFF2-40B4-BE49-F238E27FC236}">
              <a16:creationId xmlns:a16="http://schemas.microsoft.com/office/drawing/2014/main" id="{5A7ECD1C-C60B-4D71-95DA-DA2AAD0197D8}"/>
            </a:ext>
          </a:extLst>
        </xdr:cNvPr>
        <xdr:cNvCxnSpPr/>
      </xdr:nvCxnSpPr>
      <xdr:spPr>
        <a:xfrm>
          <a:off x="6972300" y="709662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35" name="n_1aveValue【道路】&#10;一人当たり延長">
          <a:extLst>
            <a:ext uri="{FF2B5EF4-FFF2-40B4-BE49-F238E27FC236}">
              <a16:creationId xmlns:a16="http://schemas.microsoft.com/office/drawing/2014/main" id="{DE783617-5994-4067-B587-698B90E10A2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36" name="n_2aveValue【道路】&#10;一人当たり延長">
          <a:extLst>
            <a:ext uri="{FF2B5EF4-FFF2-40B4-BE49-F238E27FC236}">
              <a16:creationId xmlns:a16="http://schemas.microsoft.com/office/drawing/2014/main" id="{C8B81C68-3127-406C-9A0B-959176CF6FB6}"/>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37" name="n_3aveValue【道路】&#10;一人当たり延長">
          <a:extLst>
            <a:ext uri="{FF2B5EF4-FFF2-40B4-BE49-F238E27FC236}">
              <a16:creationId xmlns:a16="http://schemas.microsoft.com/office/drawing/2014/main" id="{89CF1F87-F5BF-4AA4-8EC6-DD88116949F4}"/>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8" name="n_4aveValue【道路】&#10;一人当たり延長">
          <a:extLst>
            <a:ext uri="{FF2B5EF4-FFF2-40B4-BE49-F238E27FC236}">
              <a16:creationId xmlns:a16="http://schemas.microsoft.com/office/drawing/2014/main" id="{F6A119E8-0F8D-41F4-9724-B888712F977C}"/>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105783</xdr:rowOff>
    </xdr:from>
    <xdr:ext cx="469744" cy="259045"/>
    <xdr:sp macro="" textlink="">
      <xdr:nvSpPr>
        <xdr:cNvPr id="139" name="n_1mainValue【道路】&#10;一人当たり延長">
          <a:extLst>
            <a:ext uri="{FF2B5EF4-FFF2-40B4-BE49-F238E27FC236}">
              <a16:creationId xmlns:a16="http://schemas.microsoft.com/office/drawing/2014/main" id="{AB2B469B-BD55-437F-8C42-5FF51EC96076}"/>
            </a:ext>
          </a:extLst>
        </xdr:cNvPr>
        <xdr:cNvSpPr txBox="1"/>
      </xdr:nvSpPr>
      <xdr:spPr>
        <a:xfrm>
          <a:off x="9391727" y="71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106925</xdr:rowOff>
    </xdr:from>
    <xdr:ext cx="469744" cy="259045"/>
    <xdr:sp macro="" textlink="">
      <xdr:nvSpPr>
        <xdr:cNvPr id="140" name="n_2mainValue【道路】&#10;一人当たり延長">
          <a:extLst>
            <a:ext uri="{FF2B5EF4-FFF2-40B4-BE49-F238E27FC236}">
              <a16:creationId xmlns:a16="http://schemas.microsoft.com/office/drawing/2014/main" id="{B78FE413-0040-46D7-AA0D-19D746422AC6}"/>
            </a:ext>
          </a:extLst>
        </xdr:cNvPr>
        <xdr:cNvSpPr txBox="1"/>
      </xdr:nvSpPr>
      <xdr:spPr>
        <a:xfrm>
          <a:off x="85154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109135</xdr:rowOff>
    </xdr:from>
    <xdr:ext cx="469744" cy="259045"/>
    <xdr:sp macro="" textlink="">
      <xdr:nvSpPr>
        <xdr:cNvPr id="141" name="n_3mainValue【道路】&#10;一人当たり延長">
          <a:extLst>
            <a:ext uri="{FF2B5EF4-FFF2-40B4-BE49-F238E27FC236}">
              <a16:creationId xmlns:a16="http://schemas.microsoft.com/office/drawing/2014/main" id="{332F0E64-EED7-44C0-9D45-7562DDBF42B9}"/>
            </a:ext>
          </a:extLst>
        </xdr:cNvPr>
        <xdr:cNvSpPr txBox="1"/>
      </xdr:nvSpPr>
      <xdr:spPr>
        <a:xfrm>
          <a:off x="7626427" y="71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109097</xdr:rowOff>
    </xdr:from>
    <xdr:ext cx="469744" cy="259045"/>
    <xdr:sp macro="" textlink="">
      <xdr:nvSpPr>
        <xdr:cNvPr id="142" name="n_4mainValue【道路】&#10;一人当たり延長">
          <a:extLst>
            <a:ext uri="{FF2B5EF4-FFF2-40B4-BE49-F238E27FC236}">
              <a16:creationId xmlns:a16="http://schemas.microsoft.com/office/drawing/2014/main" id="{CAFC6FEA-C0BC-4F4A-A191-9C3EE8210920}"/>
            </a:ext>
          </a:extLst>
        </xdr:cNvPr>
        <xdr:cNvSpPr txBox="1"/>
      </xdr:nvSpPr>
      <xdr:spPr>
        <a:xfrm>
          <a:off x="6737427" y="71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D119E57-0575-43C1-9B2A-BC39EF9999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56D4024-98DA-471A-B564-9E229D6E04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9546F80-2720-4D7C-801F-3455D8300B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90E3A63B-C83F-4175-8FCA-207042B836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4EEC5C3-69F1-4D54-AE7C-21C09D0BE4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37B8348-2F6D-4A10-AABD-4D88D9EE3E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9692D366-9280-432B-A590-BADC7DA418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272D084-A5F7-4B5A-A0B5-F8D2085D66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7F7A2E18-23B1-4927-B2D4-C8190158CC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4E8FF480-121E-4FAD-B4DC-0B555EE147B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32FA200-7BB1-47A4-8893-B5D0815648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AB1946FF-4300-48D9-A73A-DCC7C84C97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CF8DADD7-49FC-4A7C-A556-4419BEF549D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C9DBC911-31CB-4C31-BE70-604B9DF57A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F5CE11B8-C5CF-4E90-B843-808A0F52B3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CEFF71CE-FAAB-4992-9A0C-321EB5D7EEE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2A54DEA9-9BC0-48F9-9CCA-1B7D0E3C7B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3B140B9-2E16-41BA-A0DF-5CDC83338A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451B4A44-7F98-4CEA-9963-3B1ABB76B1D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67A1E589-6EB3-4FCD-8633-01FF968C31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12F53F14-F6DE-4E0E-96C6-5A6791A38F5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49D905D3-6996-4188-AD06-E3F271E1AFE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DB12E3BB-E1AB-4EA4-BFD2-779285E2107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BC89F7E-AE1F-4B85-B4AA-A8CE98AA7A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6E0A135D-807C-4EE5-AAB2-2DF7598028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8" name="直線コネクタ 167">
          <a:extLst>
            <a:ext uri="{FF2B5EF4-FFF2-40B4-BE49-F238E27FC236}">
              <a16:creationId xmlns:a16="http://schemas.microsoft.com/office/drawing/2014/main" id="{17833563-4382-4582-9EA6-5A50EE27AA1A}"/>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AC6E09C7-C594-4C9A-9B4C-F1B0D6D3EFDE}"/>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0" name="直線コネクタ 169">
          <a:extLst>
            <a:ext uri="{FF2B5EF4-FFF2-40B4-BE49-F238E27FC236}">
              <a16:creationId xmlns:a16="http://schemas.microsoft.com/office/drawing/2014/main" id="{A58891C8-3B2F-48B4-AA7C-A88599DF2EEE}"/>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9D210D34-F7F6-4E7D-B805-88E39233D336}"/>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2" name="直線コネクタ 171">
          <a:extLst>
            <a:ext uri="{FF2B5EF4-FFF2-40B4-BE49-F238E27FC236}">
              <a16:creationId xmlns:a16="http://schemas.microsoft.com/office/drawing/2014/main" id="{5E5D2D49-A275-40ED-AA8C-E2A653E58983}"/>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F1EBE17-834A-4E0C-948B-CF0237C06FF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4" name="フローチャート: 判断 173">
          <a:extLst>
            <a:ext uri="{FF2B5EF4-FFF2-40B4-BE49-F238E27FC236}">
              <a16:creationId xmlns:a16="http://schemas.microsoft.com/office/drawing/2014/main" id="{B847EA2B-D164-4F6F-BE94-09A1D629D625}"/>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3BC77B5D-0AA0-4930-A902-6AAC74CD27FF}"/>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6" name="フローチャート: 判断 175">
          <a:extLst>
            <a:ext uri="{FF2B5EF4-FFF2-40B4-BE49-F238E27FC236}">
              <a16:creationId xmlns:a16="http://schemas.microsoft.com/office/drawing/2014/main" id="{43600975-D8C6-4FD5-A2F8-9F5E3B1986C5}"/>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7" name="フローチャート: 判断 176">
          <a:extLst>
            <a:ext uri="{FF2B5EF4-FFF2-40B4-BE49-F238E27FC236}">
              <a16:creationId xmlns:a16="http://schemas.microsoft.com/office/drawing/2014/main" id="{5A47919F-7341-4C0E-840E-D64D80E9FDCF}"/>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8" name="フローチャート: 判断 177">
          <a:extLst>
            <a:ext uri="{FF2B5EF4-FFF2-40B4-BE49-F238E27FC236}">
              <a16:creationId xmlns:a16="http://schemas.microsoft.com/office/drawing/2014/main" id="{F27F067C-A66B-46CF-A11E-9531DBAFF296}"/>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C5E32AD-6D09-4C91-A6CC-1FC7E94B79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EDDA36B-70D3-4A8A-868C-797D6A8206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61D5659-D304-4339-AA62-C93EBCCAFF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E675453-D5E5-4C37-8C26-80FEDAD18E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5462269-48F9-4C3C-AE5E-43AEAC0A12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84" name="楕円 183">
          <a:extLst>
            <a:ext uri="{FF2B5EF4-FFF2-40B4-BE49-F238E27FC236}">
              <a16:creationId xmlns:a16="http://schemas.microsoft.com/office/drawing/2014/main" id="{AF549733-5422-464A-B62F-7B7BB23DCC6A}"/>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45538</xdr:rowOff>
    </xdr:from>
    <xdr:to>
      <xdr:col>15</xdr:col>
      <xdr:colOff>101600</xdr:colOff>
      <xdr:row>60</xdr:row>
      <xdr:rowOff>147138</xdr:rowOff>
    </xdr:to>
    <xdr:sp macro="" textlink="">
      <xdr:nvSpPr>
        <xdr:cNvPr id="185" name="楕円 184">
          <a:extLst>
            <a:ext uri="{FF2B5EF4-FFF2-40B4-BE49-F238E27FC236}">
              <a16:creationId xmlns:a16="http://schemas.microsoft.com/office/drawing/2014/main" id="{21B18BE4-CF69-42E5-B883-65703ABDA2E0}"/>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122465</xdr:rowOff>
    </xdr:to>
    <xdr:cxnSp macro="">
      <xdr:nvCxnSpPr>
        <xdr:cNvPr id="186" name="直線コネクタ 185">
          <a:extLst>
            <a:ext uri="{FF2B5EF4-FFF2-40B4-BE49-F238E27FC236}">
              <a16:creationId xmlns:a16="http://schemas.microsoft.com/office/drawing/2014/main" id="{51BA77A7-6FFC-435E-884D-9E744FA942CF}"/>
            </a:ext>
          </a:extLst>
        </xdr:cNvPr>
        <xdr:cNvCxnSpPr/>
      </xdr:nvCxnSpPr>
      <xdr:spPr>
        <a:xfrm>
          <a:off x="2908300" y="103833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7" name="楕円 186">
          <a:extLst>
            <a:ext uri="{FF2B5EF4-FFF2-40B4-BE49-F238E27FC236}">
              <a16:creationId xmlns:a16="http://schemas.microsoft.com/office/drawing/2014/main" id="{6C2878B3-0062-4E77-8C51-8071B9AB09FC}"/>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96338</xdr:rowOff>
    </xdr:to>
    <xdr:cxnSp macro="">
      <xdr:nvCxnSpPr>
        <xdr:cNvPr id="188" name="直線コネクタ 187">
          <a:extLst>
            <a:ext uri="{FF2B5EF4-FFF2-40B4-BE49-F238E27FC236}">
              <a16:creationId xmlns:a16="http://schemas.microsoft.com/office/drawing/2014/main" id="{EE33FF32-CB72-49B0-80BA-CAE485D418C1}"/>
            </a:ext>
          </a:extLst>
        </xdr:cNvPr>
        <xdr:cNvCxnSpPr/>
      </xdr:nvCxnSpPr>
      <xdr:spPr>
        <a:xfrm>
          <a:off x="2019300" y="103604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89" name="楕円 188">
          <a:extLst>
            <a:ext uri="{FF2B5EF4-FFF2-40B4-BE49-F238E27FC236}">
              <a16:creationId xmlns:a16="http://schemas.microsoft.com/office/drawing/2014/main" id="{6F4D81D3-118C-4708-8884-2AD91D581713}"/>
            </a:ext>
          </a:extLst>
        </xdr:cNvPr>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73478</xdr:rowOff>
    </xdr:to>
    <xdr:cxnSp macro="">
      <xdr:nvCxnSpPr>
        <xdr:cNvPr id="190" name="直線コネクタ 189">
          <a:extLst>
            <a:ext uri="{FF2B5EF4-FFF2-40B4-BE49-F238E27FC236}">
              <a16:creationId xmlns:a16="http://schemas.microsoft.com/office/drawing/2014/main" id="{4629C0A1-4B43-4B17-AC1E-6F67F3DBFBF7}"/>
            </a:ext>
          </a:extLst>
        </xdr:cNvPr>
        <xdr:cNvCxnSpPr/>
      </xdr:nvCxnSpPr>
      <xdr:spPr>
        <a:xfrm>
          <a:off x="1130300" y="103343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3FDD8DC4-BF72-4BF2-BF4B-C3ABCB18C32B}"/>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611F22B-5903-42CA-98D2-41CC1DA148AF}"/>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36196D23-F1A7-4A85-A8DE-B6B8744F5306}"/>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953D75C6-97B3-479A-894B-CE10CDB805AF}"/>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C933E4C6-65EB-4D38-88E1-A4B2949FC70E}"/>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798FF056-3466-49D9-AF07-78A14B35E70A}"/>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475A442D-EDCB-49AC-9B3B-DCA322EECA69}"/>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9C5CD8EE-E23A-4737-980D-241A1891577C}"/>
            </a:ext>
          </a:extLst>
        </xdr:cNvPr>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48BCC1E8-73E1-4DFB-94E2-43BF1C293F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0FA3A76-5DDD-4364-8D4B-43F69998A1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D62F40C9-9EE9-4DCB-A236-441C17633E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554224E9-1BDE-45A1-ABF0-7F5B146979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7F0E0B8D-E6EC-4058-8320-EBEF7A68F3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18E980D6-56FA-4625-8A14-82223389DC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F696EBFD-674D-4AE6-9210-8397E6D39D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380970D3-76B0-4424-A52C-17B38EC4AC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20C2252A-0D2E-432B-B736-8B60C1D7B3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D9220EDE-DB5E-4B17-9880-C952D65508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6A6FCA3F-2C01-4B3F-84EA-212CFB2F99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963915D6-A23B-4948-BA21-48BFCC7A72A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49B3B382-72C0-4E06-8A62-40237433F1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4CBA26F0-F890-45DE-8157-7D57C9399C9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F7C7B31B-F100-43E6-A6A0-BC9DD9A568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EF34DE5D-380F-46A1-8B3B-B0E20387679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FAEF376B-A584-4F47-8C9A-4468E24254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E8E00FC7-C028-498C-AA3F-D5E45DB482C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80B52D4E-4861-49D3-B59D-03DCDD8405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663A529D-17DF-4238-832C-1991005F7AF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214431D5-97B0-4304-A022-FD965AC16F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F0336E43-569E-4987-ADD4-000CBA41F5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FC310037-83B6-4966-9383-4E6E5E2F6A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2" name="直線コネクタ 221">
          <a:extLst>
            <a:ext uri="{FF2B5EF4-FFF2-40B4-BE49-F238E27FC236}">
              <a16:creationId xmlns:a16="http://schemas.microsoft.com/office/drawing/2014/main" id="{9D3DDE11-3894-4F78-84EB-7732CFE3084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2BEACE87-E147-4C57-A319-693DD1654C03}"/>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4" name="直線コネクタ 223">
          <a:extLst>
            <a:ext uri="{FF2B5EF4-FFF2-40B4-BE49-F238E27FC236}">
              <a16:creationId xmlns:a16="http://schemas.microsoft.com/office/drawing/2014/main" id="{A2E07BB9-A6F2-4FE2-AA32-C259AECED942}"/>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C8EAB50A-1A94-4FD7-8223-BB27B8430B8C}"/>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26" name="直線コネクタ 225">
          <a:extLst>
            <a:ext uri="{FF2B5EF4-FFF2-40B4-BE49-F238E27FC236}">
              <a16:creationId xmlns:a16="http://schemas.microsoft.com/office/drawing/2014/main" id="{0698BF0A-7363-4BE4-AA5D-43A5BE7F6476}"/>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B2DC52FD-9A0D-44A4-9B71-CB11582B5BBF}"/>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28" name="フローチャート: 判断 227">
          <a:extLst>
            <a:ext uri="{FF2B5EF4-FFF2-40B4-BE49-F238E27FC236}">
              <a16:creationId xmlns:a16="http://schemas.microsoft.com/office/drawing/2014/main" id="{7F352349-BCB6-4DBC-976E-2C5391BCEA5C}"/>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9" name="フローチャート: 判断 228">
          <a:extLst>
            <a:ext uri="{FF2B5EF4-FFF2-40B4-BE49-F238E27FC236}">
              <a16:creationId xmlns:a16="http://schemas.microsoft.com/office/drawing/2014/main" id="{94897625-07F9-4296-83B4-8347FC5ACFCE}"/>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0" name="フローチャート: 判断 229">
          <a:extLst>
            <a:ext uri="{FF2B5EF4-FFF2-40B4-BE49-F238E27FC236}">
              <a16:creationId xmlns:a16="http://schemas.microsoft.com/office/drawing/2014/main" id="{3F8129BB-C0D6-483F-83A8-9A0910DCAADD}"/>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1" name="フローチャート: 判断 230">
          <a:extLst>
            <a:ext uri="{FF2B5EF4-FFF2-40B4-BE49-F238E27FC236}">
              <a16:creationId xmlns:a16="http://schemas.microsoft.com/office/drawing/2014/main" id="{EF0C9225-811C-4DB0-9175-B3672C309493}"/>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2" name="フローチャート: 判断 231">
          <a:extLst>
            <a:ext uri="{FF2B5EF4-FFF2-40B4-BE49-F238E27FC236}">
              <a16:creationId xmlns:a16="http://schemas.microsoft.com/office/drawing/2014/main" id="{8883451C-1C3E-47CC-8A08-279B119D0CC4}"/>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00A2B01-151C-444D-BC77-0D063354A3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2467DAE-6482-4A2A-B137-3DD6AAB236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481D988-1102-443D-A3A7-BBB2A9ECDA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5A7D737-6441-43A7-9179-486F6B57BD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7FD5086-4628-413B-BBA2-40A7371154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107210</xdr:rowOff>
    </xdr:from>
    <xdr:to>
      <xdr:col>50</xdr:col>
      <xdr:colOff>165100</xdr:colOff>
      <xdr:row>64</xdr:row>
      <xdr:rowOff>37360</xdr:rowOff>
    </xdr:to>
    <xdr:sp macro="" textlink="">
      <xdr:nvSpPr>
        <xdr:cNvPr id="238" name="楕円 237">
          <a:extLst>
            <a:ext uri="{FF2B5EF4-FFF2-40B4-BE49-F238E27FC236}">
              <a16:creationId xmlns:a16="http://schemas.microsoft.com/office/drawing/2014/main" id="{0835D80A-9886-4FB0-8283-04BCC6E8173C}"/>
            </a:ext>
          </a:extLst>
        </xdr:cNvPr>
        <xdr:cNvSpPr/>
      </xdr:nvSpPr>
      <xdr:spPr>
        <a:xfrm>
          <a:off x="9588500" y="109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107706</xdr:rowOff>
    </xdr:from>
    <xdr:to>
      <xdr:col>46</xdr:col>
      <xdr:colOff>38100</xdr:colOff>
      <xdr:row>64</xdr:row>
      <xdr:rowOff>37856</xdr:rowOff>
    </xdr:to>
    <xdr:sp macro="" textlink="">
      <xdr:nvSpPr>
        <xdr:cNvPr id="239" name="楕円 238">
          <a:extLst>
            <a:ext uri="{FF2B5EF4-FFF2-40B4-BE49-F238E27FC236}">
              <a16:creationId xmlns:a16="http://schemas.microsoft.com/office/drawing/2014/main" id="{A6BEBB3D-5741-468D-AACE-1CBEBA030748}"/>
            </a:ext>
          </a:extLst>
        </xdr:cNvPr>
        <xdr:cNvSpPr/>
      </xdr:nvSpPr>
      <xdr:spPr>
        <a:xfrm>
          <a:off x="8699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158010</xdr:rowOff>
    </xdr:from>
    <xdr:to>
      <xdr:col>50</xdr:col>
      <xdr:colOff>114300</xdr:colOff>
      <xdr:row>63</xdr:row>
      <xdr:rowOff>158506</xdr:rowOff>
    </xdr:to>
    <xdr:cxnSp macro="">
      <xdr:nvCxnSpPr>
        <xdr:cNvPr id="240" name="直線コネクタ 239">
          <a:extLst>
            <a:ext uri="{FF2B5EF4-FFF2-40B4-BE49-F238E27FC236}">
              <a16:creationId xmlns:a16="http://schemas.microsoft.com/office/drawing/2014/main" id="{75D20400-B311-4DFD-8FA8-A4A87C84768D}"/>
            </a:ext>
          </a:extLst>
        </xdr:cNvPr>
        <xdr:cNvCxnSpPr/>
      </xdr:nvCxnSpPr>
      <xdr:spPr>
        <a:xfrm flipV="1">
          <a:off x="8750300" y="1095936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108308</xdr:rowOff>
    </xdr:from>
    <xdr:to>
      <xdr:col>41</xdr:col>
      <xdr:colOff>101600</xdr:colOff>
      <xdr:row>64</xdr:row>
      <xdr:rowOff>38458</xdr:rowOff>
    </xdr:to>
    <xdr:sp macro="" textlink="">
      <xdr:nvSpPr>
        <xdr:cNvPr id="241" name="楕円 240">
          <a:extLst>
            <a:ext uri="{FF2B5EF4-FFF2-40B4-BE49-F238E27FC236}">
              <a16:creationId xmlns:a16="http://schemas.microsoft.com/office/drawing/2014/main" id="{F998E36A-E1E5-40DE-A999-76278C282D4E}"/>
            </a:ext>
          </a:extLst>
        </xdr:cNvPr>
        <xdr:cNvSpPr/>
      </xdr:nvSpPr>
      <xdr:spPr>
        <a:xfrm>
          <a:off x="7810500" y="109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158506</xdr:rowOff>
    </xdr:from>
    <xdr:to>
      <xdr:col>45</xdr:col>
      <xdr:colOff>177800</xdr:colOff>
      <xdr:row>63</xdr:row>
      <xdr:rowOff>159108</xdr:rowOff>
    </xdr:to>
    <xdr:cxnSp macro="">
      <xdr:nvCxnSpPr>
        <xdr:cNvPr id="242" name="直線コネクタ 241">
          <a:extLst>
            <a:ext uri="{FF2B5EF4-FFF2-40B4-BE49-F238E27FC236}">
              <a16:creationId xmlns:a16="http://schemas.microsoft.com/office/drawing/2014/main" id="{1F5C8EF2-18FB-47C4-9363-ECDD6FF05C39}"/>
            </a:ext>
          </a:extLst>
        </xdr:cNvPr>
        <xdr:cNvCxnSpPr/>
      </xdr:nvCxnSpPr>
      <xdr:spPr>
        <a:xfrm flipV="1">
          <a:off x="7861300" y="10959856"/>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108437</xdr:rowOff>
    </xdr:from>
    <xdr:to>
      <xdr:col>36</xdr:col>
      <xdr:colOff>165100</xdr:colOff>
      <xdr:row>64</xdr:row>
      <xdr:rowOff>38587</xdr:rowOff>
    </xdr:to>
    <xdr:sp macro="" textlink="">
      <xdr:nvSpPr>
        <xdr:cNvPr id="243" name="楕円 242">
          <a:extLst>
            <a:ext uri="{FF2B5EF4-FFF2-40B4-BE49-F238E27FC236}">
              <a16:creationId xmlns:a16="http://schemas.microsoft.com/office/drawing/2014/main" id="{687A9CE3-33B2-458C-B0E9-C002E74AD44C}"/>
            </a:ext>
          </a:extLst>
        </xdr:cNvPr>
        <xdr:cNvSpPr/>
      </xdr:nvSpPr>
      <xdr:spPr>
        <a:xfrm>
          <a:off x="6921500" y="109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159108</xdr:rowOff>
    </xdr:from>
    <xdr:to>
      <xdr:col>41</xdr:col>
      <xdr:colOff>50800</xdr:colOff>
      <xdr:row>63</xdr:row>
      <xdr:rowOff>159237</xdr:rowOff>
    </xdr:to>
    <xdr:cxnSp macro="">
      <xdr:nvCxnSpPr>
        <xdr:cNvPr id="244" name="直線コネクタ 243">
          <a:extLst>
            <a:ext uri="{FF2B5EF4-FFF2-40B4-BE49-F238E27FC236}">
              <a16:creationId xmlns:a16="http://schemas.microsoft.com/office/drawing/2014/main" id="{EDC4E085-B93D-4478-BF94-1FEAB054A929}"/>
            </a:ext>
          </a:extLst>
        </xdr:cNvPr>
        <xdr:cNvCxnSpPr/>
      </xdr:nvCxnSpPr>
      <xdr:spPr>
        <a:xfrm flipV="1">
          <a:off x="6972300" y="10960458"/>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424FB3D0-8DE6-44A2-9184-83889749A1EC}"/>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113EA049-29BF-4564-9059-C03B21316687}"/>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60F5E62D-933A-4081-ACD2-129AFED6900A}"/>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A02F205-369F-4D92-8516-C5D4EE1399E8}"/>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28487</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B36B866A-468F-4C94-ABE6-846B05942B86}"/>
            </a:ext>
          </a:extLst>
        </xdr:cNvPr>
        <xdr:cNvSpPr txBox="1"/>
      </xdr:nvSpPr>
      <xdr:spPr>
        <a:xfrm>
          <a:off x="9359411" y="110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28983</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B503BA02-2CB0-420B-AFBC-EC8B65BD742B}"/>
            </a:ext>
          </a:extLst>
        </xdr:cNvPr>
        <xdr:cNvSpPr txBox="1"/>
      </xdr:nvSpPr>
      <xdr:spPr>
        <a:xfrm>
          <a:off x="8483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29585</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9A918846-5987-414F-AE60-D887B2714183}"/>
            </a:ext>
          </a:extLst>
        </xdr:cNvPr>
        <xdr:cNvSpPr txBox="1"/>
      </xdr:nvSpPr>
      <xdr:spPr>
        <a:xfrm>
          <a:off x="7594111" y="110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29714</xdr:rowOff>
    </xdr:from>
    <xdr:ext cx="534377" cy="259045"/>
    <xdr:sp macro="" textlink="">
      <xdr:nvSpPr>
        <xdr:cNvPr id="252" name="n_4mainValue【橋りょう・トンネル】&#10;一人当たり有形固定資産（償却資産）額">
          <a:extLst>
            <a:ext uri="{FF2B5EF4-FFF2-40B4-BE49-F238E27FC236}">
              <a16:creationId xmlns:a16="http://schemas.microsoft.com/office/drawing/2014/main" id="{09F283C6-67D7-4B04-9F0F-7C041CF458F9}"/>
            </a:ext>
          </a:extLst>
        </xdr:cNvPr>
        <xdr:cNvSpPr txBox="1"/>
      </xdr:nvSpPr>
      <xdr:spPr>
        <a:xfrm>
          <a:off x="6705111" y="110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BB8BAF6B-4DB8-4DD6-97E0-B90800A528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1C3E0BD-22BE-473B-BD11-E6D96CF78D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E9D720F6-0007-452F-91FF-6FB1450371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48836E9-105C-47C5-8EF2-BE225B5AFB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AC186917-1F06-4596-A39E-E7FB026DD7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51FF598-60C7-4C60-8D6B-AD76EB24E1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6B82C35F-7C8F-4446-915F-31C1F78429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FEB6C651-ABC8-4843-ACE2-9724234614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47589ACC-1846-4FF0-A7E4-FB52CFA35B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91722361-7663-40AE-A1C0-71325D4FBF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2E5294B2-4D72-495B-8AF7-795A04E669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1A6A8C0C-FDD0-4048-9BCB-B81FD9D04F5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1F23C3AD-EF14-4D8A-8DA3-77BCC2B829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5A4CE5A6-9559-4DA0-9E8A-67B0C928BDB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BF8FFE01-3B90-4F5C-A35F-0A3A0CA9A38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55C366A7-44DC-4597-B484-90A601A4B8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CA4E4221-B871-4E1B-A3C0-9BBBD9ABA59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A37DC7B7-EF85-4DE5-AD18-0A99CEC4784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AD6B3D71-1B92-487A-93BC-E6E8C076055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C6620A71-D753-4FE2-975D-C1CD49023F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70EBA36E-B898-4CCE-8BF5-A7F557D561C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7021EF7E-0A39-4A6F-A9FD-79D35CDB59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BB7DD288-E859-4AE1-A19E-5DCC2C5BE87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8529B1D7-BB40-4E93-A0FF-7032949572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D20040C3-C67E-4ECE-AAEE-671F473985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A9716158-A88D-4D5F-9DB6-F0A762D73205}"/>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2E34203B-1B0F-4007-B915-75307E3EA6F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7761D5D4-D0B9-4A82-8DA0-645B541145B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52C5D993-E2C2-4C3D-A0AB-F1263852E305}"/>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2" name="直線コネクタ 281">
          <a:extLst>
            <a:ext uri="{FF2B5EF4-FFF2-40B4-BE49-F238E27FC236}">
              <a16:creationId xmlns:a16="http://schemas.microsoft.com/office/drawing/2014/main" id="{BBB3651C-4017-4C6C-9CB2-076EDD3AC009}"/>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12CD59D2-8323-4414-9049-6AB3A5B6B3A9}"/>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4" name="フローチャート: 判断 283">
          <a:extLst>
            <a:ext uri="{FF2B5EF4-FFF2-40B4-BE49-F238E27FC236}">
              <a16:creationId xmlns:a16="http://schemas.microsoft.com/office/drawing/2014/main" id="{A9E2D0E8-41C3-40F9-B5AE-9775DAE4E47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5" name="フローチャート: 判断 284">
          <a:extLst>
            <a:ext uri="{FF2B5EF4-FFF2-40B4-BE49-F238E27FC236}">
              <a16:creationId xmlns:a16="http://schemas.microsoft.com/office/drawing/2014/main" id="{BFCFC3F0-7046-4BF5-B0D5-85127123EE4F}"/>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a:extLst>
            <a:ext uri="{FF2B5EF4-FFF2-40B4-BE49-F238E27FC236}">
              <a16:creationId xmlns:a16="http://schemas.microsoft.com/office/drawing/2014/main" id="{10E089F4-D864-4DB8-B032-A6FEDFE8C541}"/>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87" name="フローチャート: 判断 286">
          <a:extLst>
            <a:ext uri="{FF2B5EF4-FFF2-40B4-BE49-F238E27FC236}">
              <a16:creationId xmlns:a16="http://schemas.microsoft.com/office/drawing/2014/main" id="{F3B79B1C-DA86-4CC5-A795-D2EC8174DDE7}"/>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88" name="フローチャート: 判断 287">
          <a:extLst>
            <a:ext uri="{FF2B5EF4-FFF2-40B4-BE49-F238E27FC236}">
              <a16:creationId xmlns:a16="http://schemas.microsoft.com/office/drawing/2014/main" id="{2379B2A8-F789-42C8-B3F4-CD1D61998B38}"/>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2DA6224-BD42-42A2-B6DC-1CADE6BD72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CFA480B-6AAC-4FAE-8950-4D70593C81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7AAF889-90AF-4284-8375-C8490BCD16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EA081D5-0508-4910-BF71-03002ED841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1542686-9420-4602-B61D-C95C49AD5C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94" name="楕円 293">
          <a:extLst>
            <a:ext uri="{FF2B5EF4-FFF2-40B4-BE49-F238E27FC236}">
              <a16:creationId xmlns:a16="http://schemas.microsoft.com/office/drawing/2014/main" id="{CD122E0E-3330-42E0-B651-55466FE74548}"/>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117929</xdr:rowOff>
    </xdr:from>
    <xdr:to>
      <xdr:col>15</xdr:col>
      <xdr:colOff>101600</xdr:colOff>
      <xdr:row>87</xdr:row>
      <xdr:rowOff>48079</xdr:rowOff>
    </xdr:to>
    <xdr:sp macro="" textlink="">
      <xdr:nvSpPr>
        <xdr:cNvPr id="295" name="楕円 294">
          <a:extLst>
            <a:ext uri="{FF2B5EF4-FFF2-40B4-BE49-F238E27FC236}">
              <a16:creationId xmlns:a16="http://schemas.microsoft.com/office/drawing/2014/main" id="{D875CC54-2795-419E-B56A-9191512AA31C}"/>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96" name="直線コネクタ 295">
          <a:extLst>
            <a:ext uri="{FF2B5EF4-FFF2-40B4-BE49-F238E27FC236}">
              <a16:creationId xmlns:a16="http://schemas.microsoft.com/office/drawing/2014/main" id="{C17C0AC4-50EF-493B-A115-48B6A0BBC9F5}"/>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97" name="楕円 296">
          <a:extLst>
            <a:ext uri="{FF2B5EF4-FFF2-40B4-BE49-F238E27FC236}">
              <a16:creationId xmlns:a16="http://schemas.microsoft.com/office/drawing/2014/main" id="{A654AAFD-598E-4DA5-9D6E-DCBC2675B781}"/>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98" name="直線コネクタ 297">
          <a:extLst>
            <a:ext uri="{FF2B5EF4-FFF2-40B4-BE49-F238E27FC236}">
              <a16:creationId xmlns:a16="http://schemas.microsoft.com/office/drawing/2014/main" id="{170B2955-7DE7-4938-9869-2BE4434E5F72}"/>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99" name="楕円 298">
          <a:extLst>
            <a:ext uri="{FF2B5EF4-FFF2-40B4-BE49-F238E27FC236}">
              <a16:creationId xmlns:a16="http://schemas.microsoft.com/office/drawing/2014/main" id="{21C47163-6A62-457D-9ACE-9529DEC51DA1}"/>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00" name="直線コネクタ 299">
          <a:extLst>
            <a:ext uri="{FF2B5EF4-FFF2-40B4-BE49-F238E27FC236}">
              <a16:creationId xmlns:a16="http://schemas.microsoft.com/office/drawing/2014/main" id="{CFA7FDB1-094A-4C96-83DC-3A156DE28856}"/>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01" name="n_1aveValue【公営住宅】&#10;有形固定資産減価償却率">
          <a:extLst>
            <a:ext uri="{FF2B5EF4-FFF2-40B4-BE49-F238E27FC236}">
              <a16:creationId xmlns:a16="http://schemas.microsoft.com/office/drawing/2014/main" id="{CC6AB180-969B-4FF3-9422-AB1DF6B9D226}"/>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02" name="n_2aveValue【公営住宅】&#10;有形固定資産減価償却率">
          <a:extLst>
            <a:ext uri="{FF2B5EF4-FFF2-40B4-BE49-F238E27FC236}">
              <a16:creationId xmlns:a16="http://schemas.microsoft.com/office/drawing/2014/main" id="{AADFBDC0-F69C-4A98-B117-85FF99122642}"/>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03" name="n_3aveValue【公営住宅】&#10;有形固定資産減価償却率">
          <a:extLst>
            <a:ext uri="{FF2B5EF4-FFF2-40B4-BE49-F238E27FC236}">
              <a16:creationId xmlns:a16="http://schemas.microsoft.com/office/drawing/2014/main" id="{7AF4EE10-5992-482C-B5C1-4D2CA7BC6B5F}"/>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04" name="n_4aveValue【公営住宅】&#10;有形固定資産減価償却率">
          <a:extLst>
            <a:ext uri="{FF2B5EF4-FFF2-40B4-BE49-F238E27FC236}">
              <a16:creationId xmlns:a16="http://schemas.microsoft.com/office/drawing/2014/main" id="{C296BD40-CBB5-4285-960D-08D803B55168}"/>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05" name="n_1mainValue【公営住宅】&#10;有形固定資産減価償却率">
          <a:extLst>
            <a:ext uri="{FF2B5EF4-FFF2-40B4-BE49-F238E27FC236}">
              <a16:creationId xmlns:a16="http://schemas.microsoft.com/office/drawing/2014/main" id="{1D5C75EF-2327-4261-89E5-1FEEE8AC4EBA}"/>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06" name="n_2mainValue【公営住宅】&#10;有形固定資産減価償却率">
          <a:extLst>
            <a:ext uri="{FF2B5EF4-FFF2-40B4-BE49-F238E27FC236}">
              <a16:creationId xmlns:a16="http://schemas.microsoft.com/office/drawing/2014/main" id="{DF85E247-A09E-43B9-8A68-3A1972AD3496}"/>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07" name="n_3mainValue【公営住宅】&#10;有形固定資産減価償却率">
          <a:extLst>
            <a:ext uri="{FF2B5EF4-FFF2-40B4-BE49-F238E27FC236}">
              <a16:creationId xmlns:a16="http://schemas.microsoft.com/office/drawing/2014/main" id="{E9854B9C-EA4F-4277-8251-D68E3D621B98}"/>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08" name="n_4mainValue【公営住宅】&#10;有形固定資産減価償却率">
          <a:extLst>
            <a:ext uri="{FF2B5EF4-FFF2-40B4-BE49-F238E27FC236}">
              <a16:creationId xmlns:a16="http://schemas.microsoft.com/office/drawing/2014/main" id="{AAEAF5A2-BBD4-4133-B232-679504D68595}"/>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EC12218A-896B-4D4E-9CD9-EF8C725E92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1860F864-99A5-4D92-827B-68CCEED473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771A2A19-9110-4471-821F-DF22D854F1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6A36CD15-0735-4082-9A21-D06D121D6D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E835472-DDBA-4584-BEF8-B8224C82AF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C118C9FE-3121-4DF3-904A-B1ECAB7434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D9007298-C6EB-44AE-8BF2-CFC1DFBE29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AA7875E-A041-4F65-A9F7-66E9423B7F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CAD52068-0336-430B-9BE8-D1C6378B95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D4DAF7D7-5DD6-4E13-BED7-EEC023C803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A5DCCC53-16A0-4EEB-9040-1951D05687A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0CF2537-A732-445A-9EF7-74AA11B48F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67A68660-78D4-4A72-8583-353B30ABA7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368A4A29-8467-4910-ACD0-6294BBC01EC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DAFA727B-EE00-4FF0-AAE9-FBC3C4AC7D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66ED263E-CF9E-4937-86F7-245E04FD17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94B244E5-77E4-4EC8-B352-3DF0EC5CC1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6DF18C6D-F3C0-4D4B-A4CF-5CB9D04F59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1F648D08-2225-4C33-8CDB-D66A5527A8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7D5A7FC5-7128-4180-A8C6-0801368525E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C19078AF-D841-4866-8DE0-529A1FE4E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C6EF4E8A-5EFC-42C4-97BB-7AB073F15C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971EB476-FE58-44C1-BE15-DC922E24E2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2" name="直線コネクタ 331">
          <a:extLst>
            <a:ext uri="{FF2B5EF4-FFF2-40B4-BE49-F238E27FC236}">
              <a16:creationId xmlns:a16="http://schemas.microsoft.com/office/drawing/2014/main" id="{C556A19E-A5AE-443B-90F7-65B65EEF8DD9}"/>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3" name="【公営住宅】&#10;一人当たり面積最小値テキスト">
          <a:extLst>
            <a:ext uri="{FF2B5EF4-FFF2-40B4-BE49-F238E27FC236}">
              <a16:creationId xmlns:a16="http://schemas.microsoft.com/office/drawing/2014/main" id="{08F51775-D4A0-41EF-8D95-4005DFD7B8E8}"/>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4" name="直線コネクタ 333">
          <a:extLst>
            <a:ext uri="{FF2B5EF4-FFF2-40B4-BE49-F238E27FC236}">
              <a16:creationId xmlns:a16="http://schemas.microsoft.com/office/drawing/2014/main" id="{05F157CE-1A27-4681-9F0A-91EFE442861B}"/>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35" name="【公営住宅】&#10;一人当たり面積最大値テキスト">
          <a:extLst>
            <a:ext uri="{FF2B5EF4-FFF2-40B4-BE49-F238E27FC236}">
              <a16:creationId xmlns:a16="http://schemas.microsoft.com/office/drawing/2014/main" id="{5D45FE95-AF72-41CB-9ECE-B8036FE18F47}"/>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36" name="直線コネクタ 335">
          <a:extLst>
            <a:ext uri="{FF2B5EF4-FFF2-40B4-BE49-F238E27FC236}">
              <a16:creationId xmlns:a16="http://schemas.microsoft.com/office/drawing/2014/main" id="{5D011B31-3435-4E1A-8571-FB89FF61C65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37" name="【公営住宅】&#10;一人当たり面積平均値テキスト">
          <a:extLst>
            <a:ext uri="{FF2B5EF4-FFF2-40B4-BE49-F238E27FC236}">
              <a16:creationId xmlns:a16="http://schemas.microsoft.com/office/drawing/2014/main" id="{8D06BC50-FCFC-4488-B1CC-1A9EC23ED90D}"/>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38" name="フローチャート: 判断 337">
          <a:extLst>
            <a:ext uri="{FF2B5EF4-FFF2-40B4-BE49-F238E27FC236}">
              <a16:creationId xmlns:a16="http://schemas.microsoft.com/office/drawing/2014/main" id="{4C3B6E26-916C-48E5-A2F7-39F5F210B8DA}"/>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39" name="フローチャート: 判断 338">
          <a:extLst>
            <a:ext uri="{FF2B5EF4-FFF2-40B4-BE49-F238E27FC236}">
              <a16:creationId xmlns:a16="http://schemas.microsoft.com/office/drawing/2014/main" id="{7A00EF10-D9B6-49E0-8E8E-2385C746FB98}"/>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0" name="フローチャート: 判断 339">
          <a:extLst>
            <a:ext uri="{FF2B5EF4-FFF2-40B4-BE49-F238E27FC236}">
              <a16:creationId xmlns:a16="http://schemas.microsoft.com/office/drawing/2014/main" id="{7F388117-F5DB-4BB4-BB79-D41FC53F639C}"/>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1" name="フローチャート: 判断 340">
          <a:extLst>
            <a:ext uri="{FF2B5EF4-FFF2-40B4-BE49-F238E27FC236}">
              <a16:creationId xmlns:a16="http://schemas.microsoft.com/office/drawing/2014/main" id="{09A4C228-D1F7-48F2-BCBF-70C165F3786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2" name="フローチャート: 判断 341">
          <a:extLst>
            <a:ext uri="{FF2B5EF4-FFF2-40B4-BE49-F238E27FC236}">
              <a16:creationId xmlns:a16="http://schemas.microsoft.com/office/drawing/2014/main" id="{FB8580DB-023C-4A14-B70C-E2F231DECA75}"/>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1B381E7-D515-4727-A2C8-89B9B4B480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2D9B164-6451-43FC-A4D6-9F5A05029B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9D7251A-D852-4C45-8291-86724EAC5C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7FC3356-336D-42ED-8CDC-B081C3C46E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DC77BF93-F791-440A-85F6-641A376539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61595</xdr:rowOff>
    </xdr:from>
    <xdr:to>
      <xdr:col>50</xdr:col>
      <xdr:colOff>165100</xdr:colOff>
      <xdr:row>86</xdr:row>
      <xdr:rowOff>163195</xdr:rowOff>
    </xdr:to>
    <xdr:sp macro="" textlink="">
      <xdr:nvSpPr>
        <xdr:cNvPr id="348" name="楕円 347">
          <a:extLst>
            <a:ext uri="{FF2B5EF4-FFF2-40B4-BE49-F238E27FC236}">
              <a16:creationId xmlns:a16="http://schemas.microsoft.com/office/drawing/2014/main" id="{DB8E4F52-28C6-40C5-8C54-810481D71F14}"/>
            </a:ext>
          </a:extLst>
        </xdr:cNvPr>
        <xdr:cNvSpPr/>
      </xdr:nvSpPr>
      <xdr:spPr>
        <a:xfrm>
          <a:off x="9588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61595</xdr:rowOff>
    </xdr:from>
    <xdr:to>
      <xdr:col>46</xdr:col>
      <xdr:colOff>38100</xdr:colOff>
      <xdr:row>86</xdr:row>
      <xdr:rowOff>163195</xdr:rowOff>
    </xdr:to>
    <xdr:sp macro="" textlink="">
      <xdr:nvSpPr>
        <xdr:cNvPr id="349" name="楕円 348">
          <a:extLst>
            <a:ext uri="{FF2B5EF4-FFF2-40B4-BE49-F238E27FC236}">
              <a16:creationId xmlns:a16="http://schemas.microsoft.com/office/drawing/2014/main" id="{D802088D-323B-410D-A1F6-7951DE8FBB1F}"/>
            </a:ext>
          </a:extLst>
        </xdr:cNvPr>
        <xdr:cNvSpPr/>
      </xdr:nvSpPr>
      <xdr:spPr>
        <a:xfrm>
          <a:off x="8699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112395</xdr:rowOff>
    </xdr:from>
    <xdr:to>
      <xdr:col>50</xdr:col>
      <xdr:colOff>114300</xdr:colOff>
      <xdr:row>86</xdr:row>
      <xdr:rowOff>112395</xdr:rowOff>
    </xdr:to>
    <xdr:cxnSp macro="">
      <xdr:nvCxnSpPr>
        <xdr:cNvPr id="350" name="直線コネクタ 349">
          <a:extLst>
            <a:ext uri="{FF2B5EF4-FFF2-40B4-BE49-F238E27FC236}">
              <a16:creationId xmlns:a16="http://schemas.microsoft.com/office/drawing/2014/main" id="{5BE22A97-5C5B-4C1D-AB3E-7674D335DCE1}"/>
            </a:ext>
          </a:extLst>
        </xdr:cNvPr>
        <xdr:cNvCxnSpPr/>
      </xdr:nvCxnSpPr>
      <xdr:spPr>
        <a:xfrm>
          <a:off x="8750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61595</xdr:rowOff>
    </xdr:from>
    <xdr:to>
      <xdr:col>41</xdr:col>
      <xdr:colOff>101600</xdr:colOff>
      <xdr:row>86</xdr:row>
      <xdr:rowOff>163195</xdr:rowOff>
    </xdr:to>
    <xdr:sp macro="" textlink="">
      <xdr:nvSpPr>
        <xdr:cNvPr id="351" name="楕円 350">
          <a:extLst>
            <a:ext uri="{FF2B5EF4-FFF2-40B4-BE49-F238E27FC236}">
              <a16:creationId xmlns:a16="http://schemas.microsoft.com/office/drawing/2014/main" id="{F2CE2B5F-377C-4B06-BD98-46FD35E58C4D}"/>
            </a:ext>
          </a:extLst>
        </xdr:cNvPr>
        <xdr:cNvSpPr/>
      </xdr:nvSpPr>
      <xdr:spPr>
        <a:xfrm>
          <a:off x="7810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112395</xdr:rowOff>
    </xdr:from>
    <xdr:to>
      <xdr:col>45</xdr:col>
      <xdr:colOff>177800</xdr:colOff>
      <xdr:row>86</xdr:row>
      <xdr:rowOff>112395</xdr:rowOff>
    </xdr:to>
    <xdr:cxnSp macro="">
      <xdr:nvCxnSpPr>
        <xdr:cNvPr id="352" name="直線コネクタ 351">
          <a:extLst>
            <a:ext uri="{FF2B5EF4-FFF2-40B4-BE49-F238E27FC236}">
              <a16:creationId xmlns:a16="http://schemas.microsoft.com/office/drawing/2014/main" id="{A761897D-E114-46F1-8318-D8D6B3C2E6E3}"/>
            </a:ext>
          </a:extLst>
        </xdr:cNvPr>
        <xdr:cNvCxnSpPr/>
      </xdr:nvCxnSpPr>
      <xdr:spPr>
        <a:xfrm>
          <a:off x="7861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61595</xdr:rowOff>
    </xdr:from>
    <xdr:to>
      <xdr:col>36</xdr:col>
      <xdr:colOff>165100</xdr:colOff>
      <xdr:row>86</xdr:row>
      <xdr:rowOff>163195</xdr:rowOff>
    </xdr:to>
    <xdr:sp macro="" textlink="">
      <xdr:nvSpPr>
        <xdr:cNvPr id="353" name="楕円 352">
          <a:extLst>
            <a:ext uri="{FF2B5EF4-FFF2-40B4-BE49-F238E27FC236}">
              <a16:creationId xmlns:a16="http://schemas.microsoft.com/office/drawing/2014/main" id="{49473786-04CA-40D0-8A63-88BA22C91D86}"/>
            </a:ext>
          </a:extLst>
        </xdr:cNvPr>
        <xdr:cNvSpPr/>
      </xdr:nvSpPr>
      <xdr:spPr>
        <a:xfrm>
          <a:off x="6921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112395</xdr:rowOff>
    </xdr:from>
    <xdr:to>
      <xdr:col>41</xdr:col>
      <xdr:colOff>50800</xdr:colOff>
      <xdr:row>86</xdr:row>
      <xdr:rowOff>112395</xdr:rowOff>
    </xdr:to>
    <xdr:cxnSp macro="">
      <xdr:nvCxnSpPr>
        <xdr:cNvPr id="354" name="直線コネクタ 353">
          <a:extLst>
            <a:ext uri="{FF2B5EF4-FFF2-40B4-BE49-F238E27FC236}">
              <a16:creationId xmlns:a16="http://schemas.microsoft.com/office/drawing/2014/main" id="{9E1B039E-9C55-4DED-9AD3-998191E93010}"/>
            </a:ext>
          </a:extLst>
        </xdr:cNvPr>
        <xdr:cNvCxnSpPr/>
      </xdr:nvCxnSpPr>
      <xdr:spPr>
        <a:xfrm>
          <a:off x="6972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55" name="n_1aveValue【公営住宅】&#10;一人当たり面積">
          <a:extLst>
            <a:ext uri="{FF2B5EF4-FFF2-40B4-BE49-F238E27FC236}">
              <a16:creationId xmlns:a16="http://schemas.microsoft.com/office/drawing/2014/main" id="{109D2A05-31E1-4FD6-B3A6-AFA4E5919DB3}"/>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56" name="n_2aveValue【公営住宅】&#10;一人当たり面積">
          <a:extLst>
            <a:ext uri="{FF2B5EF4-FFF2-40B4-BE49-F238E27FC236}">
              <a16:creationId xmlns:a16="http://schemas.microsoft.com/office/drawing/2014/main" id="{1D2CD277-416E-45B5-AB77-101DB30C9CAB}"/>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57" name="n_3aveValue【公営住宅】&#10;一人当たり面積">
          <a:extLst>
            <a:ext uri="{FF2B5EF4-FFF2-40B4-BE49-F238E27FC236}">
              <a16:creationId xmlns:a16="http://schemas.microsoft.com/office/drawing/2014/main" id="{E859DA99-7104-444B-9854-A45EA635FECD}"/>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58" name="n_4aveValue【公営住宅】&#10;一人当たり面積">
          <a:extLst>
            <a:ext uri="{FF2B5EF4-FFF2-40B4-BE49-F238E27FC236}">
              <a16:creationId xmlns:a16="http://schemas.microsoft.com/office/drawing/2014/main" id="{4E2F5B10-170F-45EB-9DE5-CC4F383CE136}"/>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154322</xdr:rowOff>
    </xdr:from>
    <xdr:ext cx="469744" cy="259045"/>
    <xdr:sp macro="" textlink="">
      <xdr:nvSpPr>
        <xdr:cNvPr id="359" name="n_1mainValue【公営住宅】&#10;一人当たり面積">
          <a:extLst>
            <a:ext uri="{FF2B5EF4-FFF2-40B4-BE49-F238E27FC236}">
              <a16:creationId xmlns:a16="http://schemas.microsoft.com/office/drawing/2014/main" id="{05DE30FE-0A1C-4A71-A8FD-27E8947465CC}"/>
            </a:ext>
          </a:extLst>
        </xdr:cNvPr>
        <xdr:cNvSpPr txBox="1"/>
      </xdr:nvSpPr>
      <xdr:spPr>
        <a:xfrm>
          <a:off x="93917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154322</xdr:rowOff>
    </xdr:from>
    <xdr:ext cx="469744" cy="259045"/>
    <xdr:sp macro="" textlink="">
      <xdr:nvSpPr>
        <xdr:cNvPr id="360" name="n_2mainValue【公営住宅】&#10;一人当たり面積">
          <a:extLst>
            <a:ext uri="{FF2B5EF4-FFF2-40B4-BE49-F238E27FC236}">
              <a16:creationId xmlns:a16="http://schemas.microsoft.com/office/drawing/2014/main" id="{1F30C2C2-6330-4C3D-9AE6-3A73222F4B18}"/>
            </a:ext>
          </a:extLst>
        </xdr:cNvPr>
        <xdr:cNvSpPr txBox="1"/>
      </xdr:nvSpPr>
      <xdr:spPr>
        <a:xfrm>
          <a:off x="8515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154322</xdr:rowOff>
    </xdr:from>
    <xdr:ext cx="469744" cy="259045"/>
    <xdr:sp macro="" textlink="">
      <xdr:nvSpPr>
        <xdr:cNvPr id="361" name="n_3mainValue【公営住宅】&#10;一人当たり面積">
          <a:extLst>
            <a:ext uri="{FF2B5EF4-FFF2-40B4-BE49-F238E27FC236}">
              <a16:creationId xmlns:a16="http://schemas.microsoft.com/office/drawing/2014/main" id="{B2E81E00-3777-4A1B-86BD-5A7403D13B66}"/>
            </a:ext>
          </a:extLst>
        </xdr:cNvPr>
        <xdr:cNvSpPr txBox="1"/>
      </xdr:nvSpPr>
      <xdr:spPr>
        <a:xfrm>
          <a:off x="7626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154322</xdr:rowOff>
    </xdr:from>
    <xdr:ext cx="469744" cy="259045"/>
    <xdr:sp macro="" textlink="">
      <xdr:nvSpPr>
        <xdr:cNvPr id="362" name="n_4mainValue【公営住宅】&#10;一人当たり面積">
          <a:extLst>
            <a:ext uri="{FF2B5EF4-FFF2-40B4-BE49-F238E27FC236}">
              <a16:creationId xmlns:a16="http://schemas.microsoft.com/office/drawing/2014/main" id="{C2F80ACF-260B-4E7D-BF87-35F4C28A4AD2}"/>
            </a:ext>
          </a:extLst>
        </xdr:cNvPr>
        <xdr:cNvSpPr txBox="1"/>
      </xdr:nvSpPr>
      <xdr:spPr>
        <a:xfrm>
          <a:off x="6737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6D26EF5D-24A5-46EE-B10B-BB663DAB1E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47DB9236-80DC-46BB-B5D7-B4B81E4EE0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7C7A0C6A-AEF5-4A01-B3AC-02E2CBE8F9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9360E56E-2A46-4678-88D7-BD98A6F855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41393FF7-2E1F-4730-B33E-0B1B0DD14D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E98DF5FC-4E6A-4475-A141-0400E2BF3C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B106E77E-4395-4A49-99D4-191EF2D61D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16A78E9B-025C-4C1B-92CB-FF1848A840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E26D6F03-115D-4E6E-AD60-C1AB600EF8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64CE833D-C3DA-45F2-A00E-82209F41A0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8EF89B37-B34C-422B-8695-6F410EC03A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DD271D6C-62C6-4117-B584-7E088092C0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6AE98DA6-65F0-4103-9849-580B67E2E0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4858B1CC-377D-4252-A9C5-5B88F2EE6D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EBFF2579-53FA-4813-BAED-CC26244A22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39AAB62D-A159-48A0-8D42-3897CB526A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E8AC71F-F620-4DEA-B2AA-76AF5D0D4E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4F3A98BD-7CD4-4FD6-BD54-53D310A183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D58B083E-145C-4C6B-BCC5-091799ACCD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E9098503-6F2F-4AF5-8653-372B2A910C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FD5E8515-09F0-455F-8E44-69968882A8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A0579FBC-2BF4-4AA4-8A55-CF25F6F7D7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99F9EE09-BB3E-4139-8234-09E28A477B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3048D8E1-B767-48F5-BA43-D36C7882CF2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F4BDC066-E56E-4C5F-B871-7B4A64EE5B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8FC47CCC-7274-4FDC-8A5C-EC7ABE4E28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130E826D-64B2-4A41-AE51-821C8C7597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C63F85E9-16C2-4CF4-A2C2-618B76B0D3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58A0BE48-4643-4204-A8AF-BD328077CEF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EDC1260C-0A6D-41C3-89F2-3DB98784971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14B68281-5624-47AC-8104-CB6FE445AB9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AC80B5BF-E225-40FC-9515-FFC0108D593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FA092A59-A7DE-4104-B054-3C898FC012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FFEA77A-E70F-4677-918A-253E1F4BA3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DE110696-1D7E-4B56-84DA-5CD33E4FDB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B1492D34-A2A2-4609-B93D-B1A59ECF14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796F6FD-D8C9-4AD7-9401-7C8AF142C11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A377A1A6-1FE4-4AD2-AD5A-E5ADBB0997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2E471CB1-CE6D-4D45-8736-9A5668D931C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35112099-40E3-4D9F-916B-517B6BBACA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03" name="直線コネクタ 402">
          <a:extLst>
            <a:ext uri="{FF2B5EF4-FFF2-40B4-BE49-F238E27FC236}">
              <a16:creationId xmlns:a16="http://schemas.microsoft.com/office/drawing/2014/main" id="{B6413D77-8122-44FF-B94D-2597D5E86859}"/>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E0BCA22A-858D-4504-BF93-211AD50347AF}"/>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5" name="直線コネクタ 404">
          <a:extLst>
            <a:ext uri="{FF2B5EF4-FFF2-40B4-BE49-F238E27FC236}">
              <a16:creationId xmlns:a16="http://schemas.microsoft.com/office/drawing/2014/main" id="{8A24A9BD-98EF-4E58-999C-1E156785FDA7}"/>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C3EC5088-7B9E-4662-BA63-9D85EE509E5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07" name="直線コネクタ 406">
          <a:extLst>
            <a:ext uri="{FF2B5EF4-FFF2-40B4-BE49-F238E27FC236}">
              <a16:creationId xmlns:a16="http://schemas.microsoft.com/office/drawing/2014/main" id="{88CB0234-F271-42FF-B013-44A71C1A9ED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ADA09658-1F69-4200-B19A-D6A0C68D9168}"/>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9" name="フローチャート: 判断 408">
          <a:extLst>
            <a:ext uri="{FF2B5EF4-FFF2-40B4-BE49-F238E27FC236}">
              <a16:creationId xmlns:a16="http://schemas.microsoft.com/office/drawing/2014/main" id="{E43BE408-8CB1-4B56-AC38-0F4737A8986E}"/>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10" name="フローチャート: 判断 409">
          <a:extLst>
            <a:ext uri="{FF2B5EF4-FFF2-40B4-BE49-F238E27FC236}">
              <a16:creationId xmlns:a16="http://schemas.microsoft.com/office/drawing/2014/main" id="{0FB2757D-67E2-4204-9B46-2E06E3EC725E}"/>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11" name="フローチャート: 判断 410">
          <a:extLst>
            <a:ext uri="{FF2B5EF4-FFF2-40B4-BE49-F238E27FC236}">
              <a16:creationId xmlns:a16="http://schemas.microsoft.com/office/drawing/2014/main" id="{5B8180A3-E9DD-4510-918F-D9BC56CFA9E3}"/>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12" name="フローチャート: 判断 411">
          <a:extLst>
            <a:ext uri="{FF2B5EF4-FFF2-40B4-BE49-F238E27FC236}">
              <a16:creationId xmlns:a16="http://schemas.microsoft.com/office/drawing/2014/main" id="{DC46383F-A140-469F-B358-78EDA22A8DA8}"/>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13" name="フローチャート: 判断 412">
          <a:extLst>
            <a:ext uri="{FF2B5EF4-FFF2-40B4-BE49-F238E27FC236}">
              <a16:creationId xmlns:a16="http://schemas.microsoft.com/office/drawing/2014/main" id="{64CF3DE9-727D-4196-8130-4632D3D6964D}"/>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F6EB953-CA3B-4B3F-A83D-9CEB895EDB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05C6630-4F70-4A51-BDF9-B7FFAF1AE2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E4CBD32-2BCF-42A8-90AF-D436D7D72F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E652BF4-281A-4CF6-A4F8-E6773DEE13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D997A9E-35B5-4C1C-97F5-6294155250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19" name="楕円 418">
          <a:extLst>
            <a:ext uri="{FF2B5EF4-FFF2-40B4-BE49-F238E27FC236}">
              <a16:creationId xmlns:a16="http://schemas.microsoft.com/office/drawing/2014/main" id="{909985A4-FCBD-4235-B95E-0ABF15CEF319}"/>
            </a:ext>
          </a:extLst>
        </xdr:cNvPr>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59690</xdr:rowOff>
    </xdr:from>
    <xdr:to>
      <xdr:col>76</xdr:col>
      <xdr:colOff>165100</xdr:colOff>
      <xdr:row>40</xdr:row>
      <xdr:rowOff>161290</xdr:rowOff>
    </xdr:to>
    <xdr:sp macro="" textlink="">
      <xdr:nvSpPr>
        <xdr:cNvPr id="420" name="楕円 419">
          <a:extLst>
            <a:ext uri="{FF2B5EF4-FFF2-40B4-BE49-F238E27FC236}">
              <a16:creationId xmlns:a16="http://schemas.microsoft.com/office/drawing/2014/main" id="{2EAE0F47-2F55-44AF-8038-858780377D19}"/>
            </a:ext>
          </a:extLst>
        </xdr:cNvPr>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161925</xdr:rowOff>
    </xdr:to>
    <xdr:cxnSp macro="">
      <xdr:nvCxnSpPr>
        <xdr:cNvPr id="421" name="直線コネクタ 420">
          <a:extLst>
            <a:ext uri="{FF2B5EF4-FFF2-40B4-BE49-F238E27FC236}">
              <a16:creationId xmlns:a16="http://schemas.microsoft.com/office/drawing/2014/main" id="{6D4E5113-8B04-401A-9D03-3CA8C6C796EB}"/>
            </a:ext>
          </a:extLst>
        </xdr:cNvPr>
        <xdr:cNvCxnSpPr/>
      </xdr:nvCxnSpPr>
      <xdr:spPr>
        <a:xfrm>
          <a:off x="14592300" y="6968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422" name="楕円 421">
          <a:extLst>
            <a:ext uri="{FF2B5EF4-FFF2-40B4-BE49-F238E27FC236}">
              <a16:creationId xmlns:a16="http://schemas.microsoft.com/office/drawing/2014/main" id="{39DAD176-F981-4BAE-94CC-7361098B9B6A}"/>
            </a:ext>
          </a:extLst>
        </xdr:cNvPr>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87630</xdr:rowOff>
    </xdr:from>
    <xdr:to>
      <xdr:col>76</xdr:col>
      <xdr:colOff>114300</xdr:colOff>
      <xdr:row>40</xdr:row>
      <xdr:rowOff>110490</xdr:rowOff>
    </xdr:to>
    <xdr:cxnSp macro="">
      <xdr:nvCxnSpPr>
        <xdr:cNvPr id="423" name="直線コネクタ 422">
          <a:extLst>
            <a:ext uri="{FF2B5EF4-FFF2-40B4-BE49-F238E27FC236}">
              <a16:creationId xmlns:a16="http://schemas.microsoft.com/office/drawing/2014/main" id="{38956932-FBCB-4999-A91C-F04647B8505C}"/>
            </a:ext>
          </a:extLst>
        </xdr:cNvPr>
        <xdr:cNvCxnSpPr/>
      </xdr:nvCxnSpPr>
      <xdr:spPr>
        <a:xfrm>
          <a:off x="13703300" y="6945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170180</xdr:rowOff>
    </xdr:from>
    <xdr:to>
      <xdr:col>67</xdr:col>
      <xdr:colOff>101600</xdr:colOff>
      <xdr:row>40</xdr:row>
      <xdr:rowOff>100330</xdr:rowOff>
    </xdr:to>
    <xdr:sp macro="" textlink="">
      <xdr:nvSpPr>
        <xdr:cNvPr id="424" name="楕円 423">
          <a:extLst>
            <a:ext uri="{FF2B5EF4-FFF2-40B4-BE49-F238E27FC236}">
              <a16:creationId xmlns:a16="http://schemas.microsoft.com/office/drawing/2014/main" id="{0E3D7151-FF80-4155-917F-D0A9E42E2A89}"/>
            </a:ext>
          </a:extLst>
        </xdr:cNvPr>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87630</xdr:rowOff>
    </xdr:to>
    <xdr:cxnSp macro="">
      <xdr:nvCxnSpPr>
        <xdr:cNvPr id="425" name="直線コネクタ 424">
          <a:extLst>
            <a:ext uri="{FF2B5EF4-FFF2-40B4-BE49-F238E27FC236}">
              <a16:creationId xmlns:a16="http://schemas.microsoft.com/office/drawing/2014/main" id="{4E53939B-5695-476E-BF64-ED16E138D163}"/>
            </a:ext>
          </a:extLst>
        </xdr:cNvPr>
        <xdr:cNvCxnSpPr/>
      </xdr:nvCxnSpPr>
      <xdr:spPr>
        <a:xfrm>
          <a:off x="12814300" y="6907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89923DED-35C8-4586-B02C-4A371054E82C}"/>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1B043AFB-B2D0-4FB1-97CF-C98F0A288C1E}"/>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EA90CE1-D1D3-4F95-ABB4-D991FB2A9E71}"/>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A15F96DA-BCFA-4585-9D7F-29E52BE7A366}"/>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E1E60FF3-25D1-4DF2-B46A-B69F4C0CAC3D}"/>
            </a:ext>
          </a:extLst>
        </xdr:cNvPr>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CBAE0DEA-9EEB-44C6-A2D5-4EB2424F2C98}"/>
            </a:ext>
          </a:extLst>
        </xdr:cNvPr>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20FA0F68-2CB7-4EDD-B785-AD96F730B4BA}"/>
            </a:ext>
          </a:extLst>
        </xdr:cNvPr>
        <xdr:cNvSpPr txBox="1"/>
      </xdr:nvSpPr>
      <xdr:spPr>
        <a:xfrm>
          <a:off x="13500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5CE77B9-014F-41DA-9806-02C86997473A}"/>
            </a:ext>
          </a:extLst>
        </xdr:cNvPr>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6B752478-C553-42DA-9446-2E37C7406B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F3425C6C-D899-4BF3-A7E6-FEB6023ECA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951A2496-F7D9-4A68-92B0-D3A8B9D7C5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2765FFE7-54E8-4B05-AFA0-14E22744C2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BA3C5DE1-F6C5-49AF-B0E6-54B9BC44CE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9EC8B22A-CFCF-44E4-AEA7-F69A766B38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9C45F399-5AC9-4476-AB44-BD75AE6F95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15785624-440C-4138-8FFF-CEA5FFDFA3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5E01E3D0-99EC-4D2E-B57A-72B12BCCFA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B9658AD7-FF45-4265-B027-8176692961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a:extLst>
            <a:ext uri="{FF2B5EF4-FFF2-40B4-BE49-F238E27FC236}">
              <a16:creationId xmlns:a16="http://schemas.microsoft.com/office/drawing/2014/main" id="{E45BFBCD-A280-48F5-91EA-33B004C9A3F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a:extLst>
            <a:ext uri="{FF2B5EF4-FFF2-40B4-BE49-F238E27FC236}">
              <a16:creationId xmlns:a16="http://schemas.microsoft.com/office/drawing/2014/main" id="{59E8526E-5784-475F-B7F0-20D5AD52737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a:extLst>
            <a:ext uri="{FF2B5EF4-FFF2-40B4-BE49-F238E27FC236}">
              <a16:creationId xmlns:a16="http://schemas.microsoft.com/office/drawing/2014/main" id="{9D11523D-7C00-4384-9244-B4D9A491B0B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a:extLst>
            <a:ext uri="{FF2B5EF4-FFF2-40B4-BE49-F238E27FC236}">
              <a16:creationId xmlns:a16="http://schemas.microsoft.com/office/drawing/2014/main" id="{0098523D-681F-4989-B6CE-0186D1EBE6B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a:extLst>
            <a:ext uri="{FF2B5EF4-FFF2-40B4-BE49-F238E27FC236}">
              <a16:creationId xmlns:a16="http://schemas.microsoft.com/office/drawing/2014/main" id="{4EA7259A-BF5C-41C0-8273-077C611D5E7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a:extLst>
            <a:ext uri="{FF2B5EF4-FFF2-40B4-BE49-F238E27FC236}">
              <a16:creationId xmlns:a16="http://schemas.microsoft.com/office/drawing/2014/main" id="{6B4454F7-2F4D-4F2F-A1B6-B79CFE60BAE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a:extLst>
            <a:ext uri="{FF2B5EF4-FFF2-40B4-BE49-F238E27FC236}">
              <a16:creationId xmlns:a16="http://schemas.microsoft.com/office/drawing/2014/main" id="{A84464B5-919F-44E7-96E4-69A29B0A19C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a:extLst>
            <a:ext uri="{FF2B5EF4-FFF2-40B4-BE49-F238E27FC236}">
              <a16:creationId xmlns:a16="http://schemas.microsoft.com/office/drawing/2014/main" id="{CCA62239-F773-4896-8426-4DC7E35D561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a:extLst>
            <a:ext uri="{FF2B5EF4-FFF2-40B4-BE49-F238E27FC236}">
              <a16:creationId xmlns:a16="http://schemas.microsoft.com/office/drawing/2014/main" id="{47A4ABB8-A47E-4C7E-AA12-74D6547B4FF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a:extLst>
            <a:ext uri="{FF2B5EF4-FFF2-40B4-BE49-F238E27FC236}">
              <a16:creationId xmlns:a16="http://schemas.microsoft.com/office/drawing/2014/main" id="{87FBF9BB-60BA-436C-AC62-63135F25927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46C2DAC-94ED-432E-A75A-DBE0EB1311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60947F74-42D6-444D-8E2F-7F1785D9D2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8CB063B6-F0BD-4A21-97A9-9E97E9E67F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57" name="直線コネクタ 456">
          <a:extLst>
            <a:ext uri="{FF2B5EF4-FFF2-40B4-BE49-F238E27FC236}">
              <a16:creationId xmlns:a16="http://schemas.microsoft.com/office/drawing/2014/main" id="{67702DBA-221C-4F9D-AD39-725150309425}"/>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AF450C25-526C-488B-80F2-8A195B735E01}"/>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9" name="直線コネクタ 458">
          <a:extLst>
            <a:ext uri="{FF2B5EF4-FFF2-40B4-BE49-F238E27FC236}">
              <a16:creationId xmlns:a16="http://schemas.microsoft.com/office/drawing/2014/main" id="{9D539975-61C3-462D-BDBA-8C95E25DE1A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466BB6B3-2B6A-499D-A246-FE2A038FA1FA}"/>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61" name="直線コネクタ 460">
          <a:extLst>
            <a:ext uri="{FF2B5EF4-FFF2-40B4-BE49-F238E27FC236}">
              <a16:creationId xmlns:a16="http://schemas.microsoft.com/office/drawing/2014/main" id="{A9D895C0-CBF5-4CB0-A08C-82B9FA0BC9B5}"/>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65D70B8B-7545-473D-A85A-CA9CEA7EE899}"/>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63" name="フローチャート: 判断 462">
          <a:extLst>
            <a:ext uri="{FF2B5EF4-FFF2-40B4-BE49-F238E27FC236}">
              <a16:creationId xmlns:a16="http://schemas.microsoft.com/office/drawing/2014/main" id="{7463418C-8D33-4AF4-B1B9-1422D15DCDAE}"/>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64" name="フローチャート: 判断 463">
          <a:extLst>
            <a:ext uri="{FF2B5EF4-FFF2-40B4-BE49-F238E27FC236}">
              <a16:creationId xmlns:a16="http://schemas.microsoft.com/office/drawing/2014/main" id="{EADA2BCF-B8FA-4E45-A0C9-BDBF2F9F70B6}"/>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65" name="フローチャート: 判断 464">
          <a:extLst>
            <a:ext uri="{FF2B5EF4-FFF2-40B4-BE49-F238E27FC236}">
              <a16:creationId xmlns:a16="http://schemas.microsoft.com/office/drawing/2014/main" id="{C14165A3-1B11-4CAC-81CC-C699A9F88AB5}"/>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66" name="フローチャート: 判断 465">
          <a:extLst>
            <a:ext uri="{FF2B5EF4-FFF2-40B4-BE49-F238E27FC236}">
              <a16:creationId xmlns:a16="http://schemas.microsoft.com/office/drawing/2014/main" id="{3FA059B5-B689-4130-9E07-1D7CDF2CF64E}"/>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67" name="フローチャート: 判断 466">
          <a:extLst>
            <a:ext uri="{FF2B5EF4-FFF2-40B4-BE49-F238E27FC236}">
              <a16:creationId xmlns:a16="http://schemas.microsoft.com/office/drawing/2014/main" id="{4FD3BB5C-4D2F-4720-A7DE-FF16B9C013BE}"/>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0FCB71B-73B4-4A09-9709-389AB68966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7DA83D36-5F27-4E98-B700-A0E9E1B337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827FF32D-A217-4F3B-A580-3D66844DC7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B4140096-C31F-466F-A083-6E6BEFC24E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7F312976-0144-4B57-B3E6-C2BA69E6F8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73" name="楕円 472">
          <a:extLst>
            <a:ext uri="{FF2B5EF4-FFF2-40B4-BE49-F238E27FC236}">
              <a16:creationId xmlns:a16="http://schemas.microsoft.com/office/drawing/2014/main" id="{70A26BB0-5A21-4D1A-B861-E8E84ADA2A27}"/>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170180</xdr:rowOff>
    </xdr:from>
    <xdr:to>
      <xdr:col>107</xdr:col>
      <xdr:colOff>101600</xdr:colOff>
      <xdr:row>41</xdr:row>
      <xdr:rowOff>100330</xdr:rowOff>
    </xdr:to>
    <xdr:sp macro="" textlink="">
      <xdr:nvSpPr>
        <xdr:cNvPr id="474" name="楕円 473">
          <a:extLst>
            <a:ext uri="{FF2B5EF4-FFF2-40B4-BE49-F238E27FC236}">
              <a16:creationId xmlns:a16="http://schemas.microsoft.com/office/drawing/2014/main" id="{B0EAE2DA-25D2-4EE6-B5CE-B938FA796FEA}"/>
            </a:ext>
          </a:extLst>
        </xdr:cNvPr>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57150</xdr:rowOff>
    </xdr:to>
    <xdr:cxnSp macro="">
      <xdr:nvCxnSpPr>
        <xdr:cNvPr id="475" name="直線コネクタ 474">
          <a:extLst>
            <a:ext uri="{FF2B5EF4-FFF2-40B4-BE49-F238E27FC236}">
              <a16:creationId xmlns:a16="http://schemas.microsoft.com/office/drawing/2014/main" id="{380E09DC-FCBD-4F0C-A993-05627B68DF0D}"/>
            </a:ext>
          </a:extLst>
        </xdr:cNvPr>
        <xdr:cNvCxnSpPr/>
      </xdr:nvCxnSpPr>
      <xdr:spPr>
        <a:xfrm>
          <a:off x="20434300" y="707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476" name="楕円 475">
          <a:extLst>
            <a:ext uri="{FF2B5EF4-FFF2-40B4-BE49-F238E27FC236}">
              <a16:creationId xmlns:a16="http://schemas.microsoft.com/office/drawing/2014/main" id="{DFA767CF-D67A-4425-95F9-83F7D9EC0096}"/>
            </a:ext>
          </a:extLst>
        </xdr:cNvPr>
        <xdr:cNvSpPr/>
      </xdr:nvSpPr>
      <xdr:spPr>
        <a:xfrm>
          <a:off x="19494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49530</xdr:rowOff>
    </xdr:to>
    <xdr:cxnSp macro="">
      <xdr:nvCxnSpPr>
        <xdr:cNvPr id="477" name="直線コネクタ 476">
          <a:extLst>
            <a:ext uri="{FF2B5EF4-FFF2-40B4-BE49-F238E27FC236}">
              <a16:creationId xmlns:a16="http://schemas.microsoft.com/office/drawing/2014/main" id="{FCBAA1FC-471E-4AF5-86BA-8071A986E4B3}"/>
            </a:ext>
          </a:extLst>
        </xdr:cNvPr>
        <xdr:cNvCxnSpPr/>
      </xdr:nvCxnSpPr>
      <xdr:spPr>
        <a:xfrm>
          <a:off x="19545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478" name="楕円 477">
          <a:extLst>
            <a:ext uri="{FF2B5EF4-FFF2-40B4-BE49-F238E27FC236}">
              <a16:creationId xmlns:a16="http://schemas.microsoft.com/office/drawing/2014/main" id="{B7693A8C-D3C7-4183-B8C0-06AFCEE01595}"/>
            </a:ext>
          </a:extLst>
        </xdr:cNvPr>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49530</xdr:rowOff>
    </xdr:from>
    <xdr:to>
      <xdr:col>102</xdr:col>
      <xdr:colOff>114300</xdr:colOff>
      <xdr:row>41</xdr:row>
      <xdr:rowOff>49530</xdr:rowOff>
    </xdr:to>
    <xdr:cxnSp macro="">
      <xdr:nvCxnSpPr>
        <xdr:cNvPr id="479" name="直線コネクタ 478">
          <a:extLst>
            <a:ext uri="{FF2B5EF4-FFF2-40B4-BE49-F238E27FC236}">
              <a16:creationId xmlns:a16="http://schemas.microsoft.com/office/drawing/2014/main" id="{D4D9A388-35DD-4FD4-A854-FF1834AA4C38}"/>
            </a:ext>
          </a:extLst>
        </xdr:cNvPr>
        <xdr:cNvCxnSpPr/>
      </xdr:nvCxnSpPr>
      <xdr:spPr>
        <a:xfrm>
          <a:off x="18656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95D82701-15E9-40F8-B3AC-06E1D1719411}"/>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D94AFDAA-0E66-4551-8EFC-7F0EB1236C8A}"/>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DAA5D8D8-0180-497A-93AA-37CAE575C801}"/>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88E303AB-D965-4E3F-977C-1F7DE3BD0F85}"/>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6B13DF74-035B-498C-9551-F6D4417E93F8}"/>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26BE6064-CDF1-4F43-8537-DFA2A7539EE6}"/>
            </a:ext>
          </a:extLst>
        </xdr:cNvPr>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8E05E32E-BD8A-4845-9577-6173ED1A63BC}"/>
            </a:ext>
          </a:extLst>
        </xdr:cNvPr>
        <xdr:cNvSpPr txBox="1"/>
      </xdr:nvSpPr>
      <xdr:spPr>
        <a:xfrm>
          <a:off x="19310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91457</xdr:rowOff>
    </xdr:from>
    <xdr:ext cx="469744" cy="259045"/>
    <xdr:sp macro="" textlink="">
      <xdr:nvSpPr>
        <xdr:cNvPr id="487" name="n_4mainValue【認定こども園・幼稚園・保育所】&#10;一人当たり面積">
          <a:extLst>
            <a:ext uri="{FF2B5EF4-FFF2-40B4-BE49-F238E27FC236}">
              <a16:creationId xmlns:a16="http://schemas.microsoft.com/office/drawing/2014/main" id="{3FC83353-091D-4AB4-BC51-CED9BF48154E}"/>
            </a:ext>
          </a:extLst>
        </xdr:cNvPr>
        <xdr:cNvSpPr txBox="1"/>
      </xdr:nvSpPr>
      <xdr:spPr>
        <a:xfrm>
          <a:off x="18421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E3D41A72-F68D-4926-A9BB-EBF009FA1F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B3C41F8E-A73A-4B53-8A46-EAB1D476C5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EB7AF25-21C9-403E-8579-737E995685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FD6598B3-7A1F-460D-B0D8-722B93BB9A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38EB241D-81CB-444D-9D6E-85D27E526B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CEABDEED-9E04-4CF0-8408-43EC7CFAD6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7605D42B-2A5B-4629-A4E4-50B8F16145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1CA63D84-558C-40E3-9F8E-D7C7ED5A23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F00FF7E5-73BB-4B8F-B069-1EDBD7F627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4151D83C-1466-4D19-99DF-B4F102374B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AF05CD55-0928-429E-A680-21D098D5D9F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2C5CC386-4BCC-46C5-9D61-6A744E707D9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7C7561A5-ED59-4D5C-9DF1-AA28B9918B9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D3975B95-EFA4-48BA-A55B-C99E8091EDC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B119A26F-621E-49EB-A444-3A08D2C287F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9B0938CB-7BDB-4B9B-9F8D-44D9F434D4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253B147C-6232-485F-84BB-CD2E9DBEDA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AB12EEA2-AD89-4091-9D89-548172C8CB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6C00F126-ED89-4D2A-BAD1-81D571D324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098F1599-8EC3-45E8-9904-0C1DC42C60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8C65A046-B421-496C-B282-2900431FA32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A3A16F3D-D452-4E20-88D1-3FE2434739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C0CA4213-676B-4327-B2A5-4E5250EF2AE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1523CF42-EA8B-4D22-9229-BF7B704E64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12" name="直線コネクタ 511">
          <a:extLst>
            <a:ext uri="{FF2B5EF4-FFF2-40B4-BE49-F238E27FC236}">
              <a16:creationId xmlns:a16="http://schemas.microsoft.com/office/drawing/2014/main" id="{3FBFCF27-36B1-4103-B19F-6CE163080616}"/>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0BCC005D-6DA7-40AA-8E97-32F37CEBC20B}"/>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4" name="直線コネクタ 513">
          <a:extLst>
            <a:ext uri="{FF2B5EF4-FFF2-40B4-BE49-F238E27FC236}">
              <a16:creationId xmlns:a16="http://schemas.microsoft.com/office/drawing/2014/main" id="{6E0696BE-6CA2-4D6C-9C8A-AA24CA4AB78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A6C0BF7C-9366-498D-B4E8-86BCB55BEC97}"/>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16" name="直線コネクタ 515">
          <a:extLst>
            <a:ext uri="{FF2B5EF4-FFF2-40B4-BE49-F238E27FC236}">
              <a16:creationId xmlns:a16="http://schemas.microsoft.com/office/drawing/2014/main" id="{4BCA6F32-7819-49A6-8538-A9D7B827CF7F}"/>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78D92E26-4AD1-405D-955E-47D665BCE06F}"/>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8" name="フローチャート: 判断 517">
          <a:extLst>
            <a:ext uri="{FF2B5EF4-FFF2-40B4-BE49-F238E27FC236}">
              <a16:creationId xmlns:a16="http://schemas.microsoft.com/office/drawing/2014/main" id="{661B2AEB-0392-4264-A746-809BF6D4548D}"/>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19" name="フローチャート: 判断 518">
          <a:extLst>
            <a:ext uri="{FF2B5EF4-FFF2-40B4-BE49-F238E27FC236}">
              <a16:creationId xmlns:a16="http://schemas.microsoft.com/office/drawing/2014/main" id="{C0A0113A-6E7A-45DC-836C-4FA5D12C8A98}"/>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20" name="フローチャート: 判断 519">
          <a:extLst>
            <a:ext uri="{FF2B5EF4-FFF2-40B4-BE49-F238E27FC236}">
              <a16:creationId xmlns:a16="http://schemas.microsoft.com/office/drawing/2014/main" id="{A9C22EF9-F399-4521-AF8F-49672F241076}"/>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21" name="フローチャート: 判断 520">
          <a:extLst>
            <a:ext uri="{FF2B5EF4-FFF2-40B4-BE49-F238E27FC236}">
              <a16:creationId xmlns:a16="http://schemas.microsoft.com/office/drawing/2014/main" id="{8F87B3C7-D1C5-41F0-BFD5-5D18183C655D}"/>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22" name="フローチャート: 判断 521">
          <a:extLst>
            <a:ext uri="{FF2B5EF4-FFF2-40B4-BE49-F238E27FC236}">
              <a16:creationId xmlns:a16="http://schemas.microsoft.com/office/drawing/2014/main" id="{16D9066A-A549-47DC-979E-9FC524D36095}"/>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9EC53AB-7A36-45BD-AAC0-B69F379E26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F2D14E6A-1AE8-4716-824B-6E83E039EC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3790845-2CB4-4A82-AFDC-A8456692B6B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C96C3BD-D75B-46B4-ABE0-AB789D7B3A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F8DEDEC-D0CA-4DEB-8C1B-FC6105C10C8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28" name="楕円 527">
          <a:extLst>
            <a:ext uri="{FF2B5EF4-FFF2-40B4-BE49-F238E27FC236}">
              <a16:creationId xmlns:a16="http://schemas.microsoft.com/office/drawing/2014/main" id="{C02B6914-80F1-41B9-822C-112CBB4ED804}"/>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29" name="楕円 528">
          <a:extLst>
            <a:ext uri="{FF2B5EF4-FFF2-40B4-BE49-F238E27FC236}">
              <a16:creationId xmlns:a16="http://schemas.microsoft.com/office/drawing/2014/main" id="{2BCB6870-E16C-49F9-973B-04CEE2AD0276}"/>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85725</xdr:rowOff>
    </xdr:to>
    <xdr:cxnSp macro="">
      <xdr:nvCxnSpPr>
        <xdr:cNvPr id="530" name="直線コネクタ 529">
          <a:extLst>
            <a:ext uri="{FF2B5EF4-FFF2-40B4-BE49-F238E27FC236}">
              <a16:creationId xmlns:a16="http://schemas.microsoft.com/office/drawing/2014/main" id="{6AF260EA-E210-4D13-A01D-C05490DCF61E}"/>
            </a:ext>
          </a:extLst>
        </xdr:cNvPr>
        <xdr:cNvCxnSpPr/>
      </xdr:nvCxnSpPr>
      <xdr:spPr>
        <a:xfrm>
          <a:off x="14592300" y="103670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531" name="楕円 530">
          <a:extLst>
            <a:ext uri="{FF2B5EF4-FFF2-40B4-BE49-F238E27FC236}">
              <a16:creationId xmlns:a16="http://schemas.microsoft.com/office/drawing/2014/main" id="{D7190EE5-029B-41EC-A77D-C533E9697DC6}"/>
            </a:ext>
          </a:extLst>
        </xdr:cNvPr>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80010</xdr:rowOff>
    </xdr:to>
    <xdr:cxnSp macro="">
      <xdr:nvCxnSpPr>
        <xdr:cNvPr id="532" name="直線コネクタ 531">
          <a:extLst>
            <a:ext uri="{FF2B5EF4-FFF2-40B4-BE49-F238E27FC236}">
              <a16:creationId xmlns:a16="http://schemas.microsoft.com/office/drawing/2014/main" id="{532B65D7-8B8E-481A-B269-7980D764DF31}"/>
            </a:ext>
          </a:extLst>
        </xdr:cNvPr>
        <xdr:cNvCxnSpPr/>
      </xdr:nvCxnSpPr>
      <xdr:spPr>
        <a:xfrm>
          <a:off x="13703300" y="1033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xdr:nvSpPr>
        <xdr:cNvPr id="533" name="楕円 532">
          <a:extLst>
            <a:ext uri="{FF2B5EF4-FFF2-40B4-BE49-F238E27FC236}">
              <a16:creationId xmlns:a16="http://schemas.microsoft.com/office/drawing/2014/main" id="{888D76E4-D23E-4C90-8C22-68E7A188F38F}"/>
            </a:ext>
          </a:extLst>
        </xdr:cNvPr>
        <xdr:cNvSpPr/>
      </xdr:nvSpPr>
      <xdr:spPr>
        <a:xfrm>
          <a:off x="1276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43815</xdr:rowOff>
    </xdr:from>
    <xdr:to>
      <xdr:col>71</xdr:col>
      <xdr:colOff>177800</xdr:colOff>
      <xdr:row>61</xdr:row>
      <xdr:rowOff>38100</xdr:rowOff>
    </xdr:to>
    <xdr:cxnSp macro="">
      <xdr:nvCxnSpPr>
        <xdr:cNvPr id="534" name="直線コネクタ 533">
          <a:extLst>
            <a:ext uri="{FF2B5EF4-FFF2-40B4-BE49-F238E27FC236}">
              <a16:creationId xmlns:a16="http://schemas.microsoft.com/office/drawing/2014/main" id="{0E896BCC-38D1-48F0-95CB-F046808F2802}"/>
            </a:ext>
          </a:extLst>
        </xdr:cNvPr>
        <xdr:cNvCxnSpPr/>
      </xdr:nvCxnSpPr>
      <xdr:spPr>
        <a:xfrm flipV="1">
          <a:off x="12814300" y="103308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35" name="n_1aveValue【学校施設】&#10;有形固定資産減価償却率">
          <a:extLst>
            <a:ext uri="{FF2B5EF4-FFF2-40B4-BE49-F238E27FC236}">
              <a16:creationId xmlns:a16="http://schemas.microsoft.com/office/drawing/2014/main" id="{8F282638-ABF0-4392-9F10-6AF03B4A881B}"/>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36" name="n_2aveValue【学校施設】&#10;有形固定資産減価償却率">
          <a:extLst>
            <a:ext uri="{FF2B5EF4-FFF2-40B4-BE49-F238E27FC236}">
              <a16:creationId xmlns:a16="http://schemas.microsoft.com/office/drawing/2014/main" id="{18DA58BD-A47D-438F-9EEF-52D60F149C61}"/>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37" name="n_3aveValue【学校施設】&#10;有形固定資産減価償却率">
          <a:extLst>
            <a:ext uri="{FF2B5EF4-FFF2-40B4-BE49-F238E27FC236}">
              <a16:creationId xmlns:a16="http://schemas.microsoft.com/office/drawing/2014/main" id="{7BB5281B-5B41-4151-B89C-7F6C8415C603}"/>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38" name="n_4aveValue【学校施設】&#10;有形固定資産減価償却率">
          <a:extLst>
            <a:ext uri="{FF2B5EF4-FFF2-40B4-BE49-F238E27FC236}">
              <a16:creationId xmlns:a16="http://schemas.microsoft.com/office/drawing/2014/main" id="{09C5C1CB-DF8B-454F-944E-1FA116DC6A29}"/>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153052</xdr:rowOff>
    </xdr:from>
    <xdr:ext cx="405111" cy="259045"/>
    <xdr:sp macro="" textlink="">
      <xdr:nvSpPr>
        <xdr:cNvPr id="539" name="n_1mainValue【学校施設】&#10;有形固定資産減価償却率">
          <a:extLst>
            <a:ext uri="{FF2B5EF4-FFF2-40B4-BE49-F238E27FC236}">
              <a16:creationId xmlns:a16="http://schemas.microsoft.com/office/drawing/2014/main" id="{BBEE5E5B-5812-4DF9-8810-BC08AC3A0A74}"/>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40" name="n_2mainValue【学校施設】&#10;有形固定資産減価償却率">
          <a:extLst>
            <a:ext uri="{FF2B5EF4-FFF2-40B4-BE49-F238E27FC236}">
              <a16:creationId xmlns:a16="http://schemas.microsoft.com/office/drawing/2014/main" id="{D7EB5881-3577-4515-83DA-7D66E9EB83C7}"/>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111142</xdr:rowOff>
    </xdr:from>
    <xdr:ext cx="405111" cy="259045"/>
    <xdr:sp macro="" textlink="">
      <xdr:nvSpPr>
        <xdr:cNvPr id="541" name="n_3mainValue【学校施設】&#10;有形固定資産減価償却率">
          <a:extLst>
            <a:ext uri="{FF2B5EF4-FFF2-40B4-BE49-F238E27FC236}">
              <a16:creationId xmlns:a16="http://schemas.microsoft.com/office/drawing/2014/main" id="{01725C75-D4DA-4D5F-874B-76190CA89880}"/>
            </a:ext>
          </a:extLst>
        </xdr:cNvPr>
        <xdr:cNvSpPr txBox="1"/>
      </xdr:nvSpPr>
      <xdr:spPr>
        <a:xfrm>
          <a:off x="13500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80027</xdr:rowOff>
    </xdr:from>
    <xdr:ext cx="405111" cy="259045"/>
    <xdr:sp macro="" textlink="">
      <xdr:nvSpPr>
        <xdr:cNvPr id="542" name="n_4mainValue【学校施設】&#10;有形固定資産減価償却率">
          <a:extLst>
            <a:ext uri="{FF2B5EF4-FFF2-40B4-BE49-F238E27FC236}">
              <a16:creationId xmlns:a16="http://schemas.microsoft.com/office/drawing/2014/main" id="{1979516D-648A-477B-966B-AC1F0C6A0883}"/>
            </a:ext>
          </a:extLst>
        </xdr:cNvPr>
        <xdr:cNvSpPr txBox="1"/>
      </xdr:nvSpPr>
      <xdr:spPr>
        <a:xfrm>
          <a:off x="12611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AD4220ED-D66A-4143-8D28-01514CF846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A7141C19-EAF6-4C5B-8724-E7618AC7B9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63D86160-33A4-41BC-A4AD-95487E88D6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3ECA3BF5-2DCE-4106-98D8-91EEC76533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28698632-07C6-4F89-9E42-CDAB89E3A5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9E1C6E98-E2C2-43F9-9A25-34CE6639B5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C0C34F98-BC86-432E-9850-EF0E831739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27A5B7E7-98F8-4E18-9E7B-635786BEC6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94046FC4-4AB3-43F6-B79B-8E32286B1D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B0DF23F7-7D78-48E3-AA0E-1D3EBC0FA2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23B89546-28E7-4711-B17F-565DCE37440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04C9BCCC-4F43-401F-BA53-B08795F6BB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99C7C653-1FA1-4699-B022-C186251081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1E3C3D96-1D55-4728-A715-CB29245426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CA309666-4061-4B2C-A167-5EBF1AC55E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0700D971-7F7E-4110-957C-3B055CD90E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D54E9989-D671-482A-84C5-A187D22698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687B944A-7B04-4A6E-9683-504DFA3234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E95DF0D7-FEB3-4A68-B5F1-97D94AF0BC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02C4F2B8-96B6-4F72-99C8-523C9BA85AD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8A9EAE3A-12DD-4932-AFF4-2767E647AD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1F1C1BF2-A528-467C-84CC-DF8D9C58C8D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A069C7B2-E42F-47B5-AAFE-97C6EDB2CD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66" name="直線コネクタ 565">
          <a:extLst>
            <a:ext uri="{FF2B5EF4-FFF2-40B4-BE49-F238E27FC236}">
              <a16:creationId xmlns:a16="http://schemas.microsoft.com/office/drawing/2014/main" id="{7A6BB089-7418-412E-A20F-F89BBF818062}"/>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67" name="【学校施設】&#10;一人当たり面積最小値テキスト">
          <a:extLst>
            <a:ext uri="{FF2B5EF4-FFF2-40B4-BE49-F238E27FC236}">
              <a16:creationId xmlns:a16="http://schemas.microsoft.com/office/drawing/2014/main" id="{0930266A-318F-4472-91A4-467CF90979FF}"/>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68" name="直線コネクタ 567">
          <a:extLst>
            <a:ext uri="{FF2B5EF4-FFF2-40B4-BE49-F238E27FC236}">
              <a16:creationId xmlns:a16="http://schemas.microsoft.com/office/drawing/2014/main" id="{62869D2D-0B8A-49E6-879C-890B9A746DFD}"/>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69" name="【学校施設】&#10;一人当たり面積最大値テキスト">
          <a:extLst>
            <a:ext uri="{FF2B5EF4-FFF2-40B4-BE49-F238E27FC236}">
              <a16:creationId xmlns:a16="http://schemas.microsoft.com/office/drawing/2014/main" id="{2FDE8E8D-58C5-49EB-AF20-84447B47D44F}"/>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70" name="直線コネクタ 569">
          <a:extLst>
            <a:ext uri="{FF2B5EF4-FFF2-40B4-BE49-F238E27FC236}">
              <a16:creationId xmlns:a16="http://schemas.microsoft.com/office/drawing/2014/main" id="{B81A4E7D-CCBB-4FE5-8854-BE74D0352514}"/>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71" name="【学校施設】&#10;一人当たり面積平均値テキスト">
          <a:extLst>
            <a:ext uri="{FF2B5EF4-FFF2-40B4-BE49-F238E27FC236}">
              <a16:creationId xmlns:a16="http://schemas.microsoft.com/office/drawing/2014/main" id="{C6586FEB-46EC-42BD-95C2-829F31CE48A9}"/>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72" name="フローチャート: 判断 571">
          <a:extLst>
            <a:ext uri="{FF2B5EF4-FFF2-40B4-BE49-F238E27FC236}">
              <a16:creationId xmlns:a16="http://schemas.microsoft.com/office/drawing/2014/main" id="{88482C58-225E-47FC-AFE4-C0057C62E437}"/>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73" name="フローチャート: 判断 572">
          <a:extLst>
            <a:ext uri="{FF2B5EF4-FFF2-40B4-BE49-F238E27FC236}">
              <a16:creationId xmlns:a16="http://schemas.microsoft.com/office/drawing/2014/main" id="{A680C143-AF57-43C2-8D4A-F8D04543816D}"/>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74" name="フローチャート: 判断 573">
          <a:extLst>
            <a:ext uri="{FF2B5EF4-FFF2-40B4-BE49-F238E27FC236}">
              <a16:creationId xmlns:a16="http://schemas.microsoft.com/office/drawing/2014/main" id="{15CF1E76-01C0-4EAC-B3DC-E2D5DA129BF2}"/>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75" name="フローチャート: 判断 574">
          <a:extLst>
            <a:ext uri="{FF2B5EF4-FFF2-40B4-BE49-F238E27FC236}">
              <a16:creationId xmlns:a16="http://schemas.microsoft.com/office/drawing/2014/main" id="{9CF35213-E915-4019-A169-6E8646A82A98}"/>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76" name="フローチャート: 判断 575">
          <a:extLst>
            <a:ext uri="{FF2B5EF4-FFF2-40B4-BE49-F238E27FC236}">
              <a16:creationId xmlns:a16="http://schemas.microsoft.com/office/drawing/2014/main" id="{34265C9A-FADC-448C-A260-12099EB90082}"/>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34D0557-27AC-46C3-907F-EBDCF1E4FA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9B0D653-4362-4C2F-80CE-75026DF197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150AF7C-B445-4D28-B7A7-CCBDF3E21F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C4F0279-AD46-4BF2-98E3-298E1C789C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2373FB79-723A-4F67-8C2E-E50BFE392E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76264</xdr:rowOff>
    </xdr:from>
    <xdr:to>
      <xdr:col>112</xdr:col>
      <xdr:colOff>38100</xdr:colOff>
      <xdr:row>63</xdr:row>
      <xdr:rowOff>6414</xdr:rowOff>
    </xdr:to>
    <xdr:sp macro="" textlink="">
      <xdr:nvSpPr>
        <xdr:cNvPr id="582" name="楕円 581">
          <a:extLst>
            <a:ext uri="{FF2B5EF4-FFF2-40B4-BE49-F238E27FC236}">
              <a16:creationId xmlns:a16="http://schemas.microsoft.com/office/drawing/2014/main" id="{AA69970F-51EE-49F5-B638-082D705E3D65}"/>
            </a:ext>
          </a:extLst>
        </xdr:cNvPr>
        <xdr:cNvSpPr/>
      </xdr:nvSpPr>
      <xdr:spPr>
        <a:xfrm>
          <a:off x="21272500" y="107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100457</xdr:rowOff>
    </xdr:from>
    <xdr:to>
      <xdr:col>107</xdr:col>
      <xdr:colOff>101600</xdr:colOff>
      <xdr:row>63</xdr:row>
      <xdr:rowOff>30607</xdr:rowOff>
    </xdr:to>
    <xdr:sp macro="" textlink="">
      <xdr:nvSpPr>
        <xdr:cNvPr id="583" name="楕円 582">
          <a:extLst>
            <a:ext uri="{FF2B5EF4-FFF2-40B4-BE49-F238E27FC236}">
              <a16:creationId xmlns:a16="http://schemas.microsoft.com/office/drawing/2014/main" id="{2E853C59-43F9-4AA4-B38F-DE706990004A}"/>
            </a:ext>
          </a:extLst>
        </xdr:cNvPr>
        <xdr:cNvSpPr/>
      </xdr:nvSpPr>
      <xdr:spPr>
        <a:xfrm>
          <a:off x="20383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127064</xdr:rowOff>
    </xdr:from>
    <xdr:to>
      <xdr:col>111</xdr:col>
      <xdr:colOff>177800</xdr:colOff>
      <xdr:row>62</xdr:row>
      <xdr:rowOff>151257</xdr:rowOff>
    </xdr:to>
    <xdr:cxnSp macro="">
      <xdr:nvCxnSpPr>
        <xdr:cNvPr id="584" name="直線コネクタ 583">
          <a:extLst>
            <a:ext uri="{FF2B5EF4-FFF2-40B4-BE49-F238E27FC236}">
              <a16:creationId xmlns:a16="http://schemas.microsoft.com/office/drawing/2014/main" id="{73441E79-3969-4A5D-A6AD-76B95DB086C5}"/>
            </a:ext>
          </a:extLst>
        </xdr:cNvPr>
        <xdr:cNvCxnSpPr/>
      </xdr:nvCxnSpPr>
      <xdr:spPr>
        <a:xfrm flipV="1">
          <a:off x="20434300" y="10756964"/>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100838</xdr:rowOff>
    </xdr:from>
    <xdr:to>
      <xdr:col>102</xdr:col>
      <xdr:colOff>165100</xdr:colOff>
      <xdr:row>63</xdr:row>
      <xdr:rowOff>30988</xdr:rowOff>
    </xdr:to>
    <xdr:sp macro="" textlink="">
      <xdr:nvSpPr>
        <xdr:cNvPr id="585" name="楕円 584">
          <a:extLst>
            <a:ext uri="{FF2B5EF4-FFF2-40B4-BE49-F238E27FC236}">
              <a16:creationId xmlns:a16="http://schemas.microsoft.com/office/drawing/2014/main" id="{E5886FF9-6F0C-47A6-9FDB-2C333515C03C}"/>
            </a:ext>
          </a:extLst>
        </xdr:cNvPr>
        <xdr:cNvSpPr/>
      </xdr:nvSpPr>
      <xdr:spPr>
        <a:xfrm>
          <a:off x="19494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151257</xdr:rowOff>
    </xdr:from>
    <xdr:to>
      <xdr:col>107</xdr:col>
      <xdr:colOff>50800</xdr:colOff>
      <xdr:row>62</xdr:row>
      <xdr:rowOff>151638</xdr:rowOff>
    </xdr:to>
    <xdr:cxnSp macro="">
      <xdr:nvCxnSpPr>
        <xdr:cNvPr id="586" name="直線コネクタ 585">
          <a:extLst>
            <a:ext uri="{FF2B5EF4-FFF2-40B4-BE49-F238E27FC236}">
              <a16:creationId xmlns:a16="http://schemas.microsoft.com/office/drawing/2014/main" id="{9222C1C5-18F8-452F-90ED-9A4BF4417898}"/>
            </a:ext>
          </a:extLst>
        </xdr:cNvPr>
        <xdr:cNvCxnSpPr/>
      </xdr:nvCxnSpPr>
      <xdr:spPr>
        <a:xfrm flipV="1">
          <a:off x="19545300" y="107811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143701</xdr:rowOff>
    </xdr:from>
    <xdr:to>
      <xdr:col>98</xdr:col>
      <xdr:colOff>38100</xdr:colOff>
      <xdr:row>63</xdr:row>
      <xdr:rowOff>73851</xdr:rowOff>
    </xdr:to>
    <xdr:sp macro="" textlink="">
      <xdr:nvSpPr>
        <xdr:cNvPr id="587" name="楕円 586">
          <a:extLst>
            <a:ext uri="{FF2B5EF4-FFF2-40B4-BE49-F238E27FC236}">
              <a16:creationId xmlns:a16="http://schemas.microsoft.com/office/drawing/2014/main" id="{B998DC68-B34A-44BD-84CD-A2F6E6863746}"/>
            </a:ext>
          </a:extLst>
        </xdr:cNvPr>
        <xdr:cNvSpPr/>
      </xdr:nvSpPr>
      <xdr:spPr>
        <a:xfrm>
          <a:off x="18605500" y="107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151638</xdr:rowOff>
    </xdr:from>
    <xdr:to>
      <xdr:col>102</xdr:col>
      <xdr:colOff>114300</xdr:colOff>
      <xdr:row>63</xdr:row>
      <xdr:rowOff>23051</xdr:rowOff>
    </xdr:to>
    <xdr:cxnSp macro="">
      <xdr:nvCxnSpPr>
        <xdr:cNvPr id="588" name="直線コネクタ 587">
          <a:extLst>
            <a:ext uri="{FF2B5EF4-FFF2-40B4-BE49-F238E27FC236}">
              <a16:creationId xmlns:a16="http://schemas.microsoft.com/office/drawing/2014/main" id="{6180EC56-ED96-402B-BD2C-27C9AEE6D2F3}"/>
            </a:ext>
          </a:extLst>
        </xdr:cNvPr>
        <xdr:cNvCxnSpPr/>
      </xdr:nvCxnSpPr>
      <xdr:spPr>
        <a:xfrm flipV="1">
          <a:off x="18656300" y="10781538"/>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589" name="n_1aveValue【学校施設】&#10;一人当たり面積">
          <a:extLst>
            <a:ext uri="{FF2B5EF4-FFF2-40B4-BE49-F238E27FC236}">
              <a16:creationId xmlns:a16="http://schemas.microsoft.com/office/drawing/2014/main" id="{82FA3788-D7C7-4BBA-87FE-6FF06FC371BA}"/>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90" name="n_2aveValue【学校施設】&#10;一人当たり面積">
          <a:extLst>
            <a:ext uri="{FF2B5EF4-FFF2-40B4-BE49-F238E27FC236}">
              <a16:creationId xmlns:a16="http://schemas.microsoft.com/office/drawing/2014/main" id="{D9335F18-67F3-4D5D-B5A6-7A36DA82E6BD}"/>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91" name="n_3aveValue【学校施設】&#10;一人当たり面積">
          <a:extLst>
            <a:ext uri="{FF2B5EF4-FFF2-40B4-BE49-F238E27FC236}">
              <a16:creationId xmlns:a16="http://schemas.microsoft.com/office/drawing/2014/main" id="{E6D07427-F7C1-47CA-8411-C573B34AF7E9}"/>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92" name="n_4aveValue【学校施設】&#10;一人当たり面積">
          <a:extLst>
            <a:ext uri="{FF2B5EF4-FFF2-40B4-BE49-F238E27FC236}">
              <a16:creationId xmlns:a16="http://schemas.microsoft.com/office/drawing/2014/main" id="{BA2ABC70-D59C-4849-BF06-BC5C3F543817}"/>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22941</xdr:rowOff>
    </xdr:from>
    <xdr:ext cx="469744" cy="259045"/>
    <xdr:sp macro="" textlink="">
      <xdr:nvSpPr>
        <xdr:cNvPr id="593" name="n_1mainValue【学校施設】&#10;一人当たり面積">
          <a:extLst>
            <a:ext uri="{FF2B5EF4-FFF2-40B4-BE49-F238E27FC236}">
              <a16:creationId xmlns:a16="http://schemas.microsoft.com/office/drawing/2014/main" id="{623494EE-13EC-48CE-A2E6-FBA7C81EAB3A}"/>
            </a:ext>
          </a:extLst>
        </xdr:cNvPr>
        <xdr:cNvSpPr txBox="1"/>
      </xdr:nvSpPr>
      <xdr:spPr>
        <a:xfrm>
          <a:off x="21075727" y="104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21734</xdr:rowOff>
    </xdr:from>
    <xdr:ext cx="469744" cy="259045"/>
    <xdr:sp macro="" textlink="">
      <xdr:nvSpPr>
        <xdr:cNvPr id="594" name="n_2mainValue【学校施設】&#10;一人当たり面積">
          <a:extLst>
            <a:ext uri="{FF2B5EF4-FFF2-40B4-BE49-F238E27FC236}">
              <a16:creationId xmlns:a16="http://schemas.microsoft.com/office/drawing/2014/main" id="{D532D84D-0AE4-46A8-A142-039AC839A1C7}"/>
            </a:ext>
          </a:extLst>
        </xdr:cNvPr>
        <xdr:cNvSpPr txBox="1"/>
      </xdr:nvSpPr>
      <xdr:spPr>
        <a:xfrm>
          <a:off x="20199427" y="108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22115</xdr:rowOff>
    </xdr:from>
    <xdr:ext cx="469744" cy="259045"/>
    <xdr:sp macro="" textlink="">
      <xdr:nvSpPr>
        <xdr:cNvPr id="595" name="n_3mainValue【学校施設】&#10;一人当たり面積">
          <a:extLst>
            <a:ext uri="{FF2B5EF4-FFF2-40B4-BE49-F238E27FC236}">
              <a16:creationId xmlns:a16="http://schemas.microsoft.com/office/drawing/2014/main" id="{F20870E1-0BDA-4105-B46A-7C22A17C400B}"/>
            </a:ext>
          </a:extLst>
        </xdr:cNvPr>
        <xdr:cNvSpPr txBox="1"/>
      </xdr:nvSpPr>
      <xdr:spPr>
        <a:xfrm>
          <a:off x="19310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64978</xdr:rowOff>
    </xdr:from>
    <xdr:ext cx="469744" cy="259045"/>
    <xdr:sp macro="" textlink="">
      <xdr:nvSpPr>
        <xdr:cNvPr id="596" name="n_4mainValue【学校施設】&#10;一人当たり面積">
          <a:extLst>
            <a:ext uri="{FF2B5EF4-FFF2-40B4-BE49-F238E27FC236}">
              <a16:creationId xmlns:a16="http://schemas.microsoft.com/office/drawing/2014/main" id="{52854B64-04C0-48C8-8D1A-2514631F1B2C}"/>
            </a:ext>
          </a:extLst>
        </xdr:cNvPr>
        <xdr:cNvSpPr txBox="1"/>
      </xdr:nvSpPr>
      <xdr:spPr>
        <a:xfrm>
          <a:off x="18421427" y="108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FC57CD2F-5C6F-4266-BBF5-0E1E360E07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9501BE80-8275-4E31-9B73-5192A8B88A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7A410150-F9C4-4654-85BE-1B6C03BC7B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4A8F8D9E-182B-4114-96BD-02BC67C7BC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16724CC6-4AE8-4692-A950-16E2C7EC69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FC95374A-B6B7-46BB-93D4-8DAB75302D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6DFB1932-8948-4F1D-BCCD-EA211EA99A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E18C4D8A-BC74-4D02-9C72-1ABA5C3231E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654B0CEB-FD0E-4094-8C6F-A6663E77AC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72098296-096D-469E-8634-D57002A63D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0193AF20-8462-45C8-86E9-0F47C946F2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B8AF7038-DE23-4AE8-BF62-31A9D0CD66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60B9ADA3-5A2B-45CA-9F9F-2ED44C7373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B474348D-DBE6-4BE1-AD78-0EFD441875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A2ABCC90-A3F4-44FF-805C-B932DF0F48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9C416CC7-BEEC-495B-9314-2A4B8059B1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C15649EF-BF1A-43A0-8B98-4218319456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A48D1641-5BEF-465A-B949-5F263D89CF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91909C42-9553-407B-8C18-A8EBDAEF69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290873D5-BA42-4BC5-BC1B-51332E6650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B5AC618E-6DEA-42D2-BD67-D6FD684D56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BFC877B-EC74-473E-9DB1-CDA5818E5B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6DADB0C4-D6A7-4392-AEF7-D40BCCB3C5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BF1B73FB-3BD7-4988-8626-75F3EADF1D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73241450-7EFA-4926-BAEC-2669F7455B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70EE9BA7-0B9F-43CE-8050-0DA41BC3B0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F84A7EA7-1659-4C3A-AA4D-9833A8916B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EF633CD0-698C-48FB-B071-0B702C636BA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22791D95-ED2A-456A-B7AA-447DEA1D26B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3EE844EB-2E5D-404F-AEB0-7548AF7AAE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C044AAD6-57A4-4B77-951E-D679BBBFA07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63D4CC3D-C485-4DC1-BF47-C63F64E2761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54DD5F5C-9238-43DD-862E-A44F24043E7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496D0F46-195F-4DD0-956C-68101295F70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B298062E-84B5-4163-ADA9-C3E4401B9D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A6EDBA28-9C37-40A1-B605-329B33C84C3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3" name="テキスト ボックス 632">
          <a:extLst>
            <a:ext uri="{FF2B5EF4-FFF2-40B4-BE49-F238E27FC236}">
              <a16:creationId xmlns:a16="http://schemas.microsoft.com/office/drawing/2014/main" id="{AC44B18C-01BE-44B4-A230-88F7C7F7E1D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B1FE34DF-37EC-42CF-8044-341759A483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5" name="テキスト ボックス 634">
          <a:extLst>
            <a:ext uri="{FF2B5EF4-FFF2-40B4-BE49-F238E27FC236}">
              <a16:creationId xmlns:a16="http://schemas.microsoft.com/office/drawing/2014/main" id="{C6985C56-58BE-4371-8C88-8E0F839E879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a:extLst>
            <a:ext uri="{FF2B5EF4-FFF2-40B4-BE49-F238E27FC236}">
              <a16:creationId xmlns:a16="http://schemas.microsoft.com/office/drawing/2014/main" id="{331A36AA-BE00-4514-A88D-8991CA8AD6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37" name="直線コネクタ 636">
          <a:extLst>
            <a:ext uri="{FF2B5EF4-FFF2-40B4-BE49-F238E27FC236}">
              <a16:creationId xmlns:a16="http://schemas.microsoft.com/office/drawing/2014/main" id="{5A3DF658-F0A6-41DB-96A0-B5C64B7435DA}"/>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8" name="【公民館】&#10;有形固定資産減価償却率最小値テキスト">
          <a:extLst>
            <a:ext uri="{FF2B5EF4-FFF2-40B4-BE49-F238E27FC236}">
              <a16:creationId xmlns:a16="http://schemas.microsoft.com/office/drawing/2014/main" id="{EDC80660-FA3C-4A5F-AE84-BFAA8257BC9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9" name="直線コネクタ 638">
          <a:extLst>
            <a:ext uri="{FF2B5EF4-FFF2-40B4-BE49-F238E27FC236}">
              <a16:creationId xmlns:a16="http://schemas.microsoft.com/office/drawing/2014/main" id="{7D8040B1-1865-44BF-B8BF-BA1CF4DFEB9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40" name="【公民館】&#10;有形固定資産減価償却率最大値テキスト">
          <a:extLst>
            <a:ext uri="{FF2B5EF4-FFF2-40B4-BE49-F238E27FC236}">
              <a16:creationId xmlns:a16="http://schemas.microsoft.com/office/drawing/2014/main" id="{604BA41D-6240-4A81-99AA-F858C5A21CAA}"/>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41" name="直線コネクタ 640">
          <a:extLst>
            <a:ext uri="{FF2B5EF4-FFF2-40B4-BE49-F238E27FC236}">
              <a16:creationId xmlns:a16="http://schemas.microsoft.com/office/drawing/2014/main" id="{F50406F6-3A15-4BED-8338-47911F43CD8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42" name="【公民館】&#10;有形固定資産減価償却率平均値テキスト">
          <a:extLst>
            <a:ext uri="{FF2B5EF4-FFF2-40B4-BE49-F238E27FC236}">
              <a16:creationId xmlns:a16="http://schemas.microsoft.com/office/drawing/2014/main" id="{FF262305-CEC2-4C36-AEFE-D4D7F9240CB4}"/>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43" name="フローチャート: 判断 642">
          <a:extLst>
            <a:ext uri="{FF2B5EF4-FFF2-40B4-BE49-F238E27FC236}">
              <a16:creationId xmlns:a16="http://schemas.microsoft.com/office/drawing/2014/main" id="{46088726-A179-4FD5-ADA4-9D169F588FF6}"/>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44" name="フローチャート: 判断 643">
          <a:extLst>
            <a:ext uri="{FF2B5EF4-FFF2-40B4-BE49-F238E27FC236}">
              <a16:creationId xmlns:a16="http://schemas.microsoft.com/office/drawing/2014/main" id="{FEB3D27F-19E2-40E0-801A-35013CD170E6}"/>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45" name="フローチャート: 判断 644">
          <a:extLst>
            <a:ext uri="{FF2B5EF4-FFF2-40B4-BE49-F238E27FC236}">
              <a16:creationId xmlns:a16="http://schemas.microsoft.com/office/drawing/2014/main" id="{36500343-7B5B-455A-A924-F6D3E32CA6EF}"/>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46" name="フローチャート: 判断 645">
          <a:extLst>
            <a:ext uri="{FF2B5EF4-FFF2-40B4-BE49-F238E27FC236}">
              <a16:creationId xmlns:a16="http://schemas.microsoft.com/office/drawing/2014/main" id="{9F743AEC-F18C-4F66-A02F-CF4892116808}"/>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47" name="フローチャート: 判断 646">
          <a:extLst>
            <a:ext uri="{FF2B5EF4-FFF2-40B4-BE49-F238E27FC236}">
              <a16:creationId xmlns:a16="http://schemas.microsoft.com/office/drawing/2014/main" id="{56C6D403-CB99-4F81-94EE-2220066334B1}"/>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BB6098B-E626-4AAF-A128-921EB015F9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76D9573-0167-49FC-B5A9-E121C1EF5F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CEA28AC4-0DA4-4599-B373-D69A536A7E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95D32BC6-E4CD-4079-B76C-2C53A822AF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747CE4EB-5FC1-41EF-8638-8DEAA35437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653" name="楕円 652">
          <a:extLst>
            <a:ext uri="{FF2B5EF4-FFF2-40B4-BE49-F238E27FC236}">
              <a16:creationId xmlns:a16="http://schemas.microsoft.com/office/drawing/2014/main" id="{72F44EE0-9FD0-4871-96F0-20E2ADAC086C}"/>
            </a:ext>
          </a:extLst>
        </xdr:cNvPr>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654" name="楕円 653">
          <a:extLst>
            <a:ext uri="{FF2B5EF4-FFF2-40B4-BE49-F238E27FC236}">
              <a16:creationId xmlns:a16="http://schemas.microsoft.com/office/drawing/2014/main" id="{7E6D9802-75F4-4B9F-8910-C2FE0FFD21FF}"/>
            </a:ext>
          </a:extLst>
        </xdr:cNvPr>
        <xdr:cNvSpPr/>
      </xdr:nvSpPr>
      <xdr:spPr>
        <a:xfrm>
          <a:off x="14541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105</xdr:row>
      <xdr:rowOff>3811</xdr:rowOff>
    </xdr:to>
    <xdr:cxnSp macro="">
      <xdr:nvCxnSpPr>
        <xdr:cNvPr id="655" name="直線コネクタ 654">
          <a:extLst>
            <a:ext uri="{FF2B5EF4-FFF2-40B4-BE49-F238E27FC236}">
              <a16:creationId xmlns:a16="http://schemas.microsoft.com/office/drawing/2014/main" id="{3BBDFBAC-907D-4C2C-9FBF-CD962B2A5EEE}"/>
            </a:ext>
          </a:extLst>
        </xdr:cNvPr>
        <xdr:cNvCxnSpPr/>
      </xdr:nvCxnSpPr>
      <xdr:spPr>
        <a:xfrm>
          <a:off x="14592300" y="179622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656" name="楕円 655">
          <a:extLst>
            <a:ext uri="{FF2B5EF4-FFF2-40B4-BE49-F238E27FC236}">
              <a16:creationId xmlns:a16="http://schemas.microsoft.com/office/drawing/2014/main" id="{F62A9614-B79B-4EAC-96CB-D33AA845D435}"/>
            </a:ext>
          </a:extLst>
        </xdr:cNvPr>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131445</xdr:rowOff>
    </xdr:to>
    <xdr:cxnSp macro="">
      <xdr:nvCxnSpPr>
        <xdr:cNvPr id="657" name="直線コネクタ 656">
          <a:extLst>
            <a:ext uri="{FF2B5EF4-FFF2-40B4-BE49-F238E27FC236}">
              <a16:creationId xmlns:a16="http://schemas.microsoft.com/office/drawing/2014/main" id="{2A833E4A-4E29-4981-AFD9-2FAFD6F295D7}"/>
            </a:ext>
          </a:extLst>
        </xdr:cNvPr>
        <xdr:cNvCxnSpPr/>
      </xdr:nvCxnSpPr>
      <xdr:spPr>
        <a:xfrm>
          <a:off x="13703300" y="17912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658" name="楕円 657">
          <a:extLst>
            <a:ext uri="{FF2B5EF4-FFF2-40B4-BE49-F238E27FC236}">
              <a16:creationId xmlns:a16="http://schemas.microsoft.com/office/drawing/2014/main" id="{98BB709D-A51C-4117-AC15-4AF285304301}"/>
            </a:ext>
          </a:extLst>
        </xdr:cNvPr>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81914</xdr:rowOff>
    </xdr:to>
    <xdr:cxnSp macro="">
      <xdr:nvCxnSpPr>
        <xdr:cNvPr id="659" name="直線コネクタ 658">
          <a:extLst>
            <a:ext uri="{FF2B5EF4-FFF2-40B4-BE49-F238E27FC236}">
              <a16:creationId xmlns:a16="http://schemas.microsoft.com/office/drawing/2014/main" id="{E949DCCC-000E-4C80-800F-33657F2170C7}"/>
            </a:ext>
          </a:extLst>
        </xdr:cNvPr>
        <xdr:cNvCxnSpPr/>
      </xdr:nvCxnSpPr>
      <xdr:spPr>
        <a:xfrm>
          <a:off x="12814300" y="178689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60" name="n_1aveValue【公民館】&#10;有形固定資産減価償却率">
          <a:extLst>
            <a:ext uri="{FF2B5EF4-FFF2-40B4-BE49-F238E27FC236}">
              <a16:creationId xmlns:a16="http://schemas.microsoft.com/office/drawing/2014/main" id="{C717C4B8-90A4-4A64-9EBA-1963A19847DE}"/>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61" name="n_2aveValue【公民館】&#10;有形固定資産減価償却率">
          <a:extLst>
            <a:ext uri="{FF2B5EF4-FFF2-40B4-BE49-F238E27FC236}">
              <a16:creationId xmlns:a16="http://schemas.microsoft.com/office/drawing/2014/main" id="{4FB94367-40BB-485E-8FC1-3E63F7C3B35B}"/>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62" name="n_3aveValue【公民館】&#10;有形固定資産減価償却率">
          <a:extLst>
            <a:ext uri="{FF2B5EF4-FFF2-40B4-BE49-F238E27FC236}">
              <a16:creationId xmlns:a16="http://schemas.microsoft.com/office/drawing/2014/main" id="{6BE782A5-72E8-4C27-B149-D540DF342124}"/>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63" name="n_4aveValue【公民館】&#10;有形固定資産減価償却率">
          <a:extLst>
            <a:ext uri="{FF2B5EF4-FFF2-40B4-BE49-F238E27FC236}">
              <a16:creationId xmlns:a16="http://schemas.microsoft.com/office/drawing/2014/main" id="{F41D6F24-C0E6-43B0-990D-FE3A71FD1D2C}"/>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664" name="n_1mainValue【公民館】&#10;有形固定資産減価償却率">
          <a:extLst>
            <a:ext uri="{FF2B5EF4-FFF2-40B4-BE49-F238E27FC236}">
              <a16:creationId xmlns:a16="http://schemas.microsoft.com/office/drawing/2014/main" id="{A14FCF96-AEC3-4C13-ADF8-0DE60AA4C0FE}"/>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1922</xdr:rowOff>
    </xdr:from>
    <xdr:ext cx="405111" cy="259045"/>
    <xdr:sp macro="" textlink="">
      <xdr:nvSpPr>
        <xdr:cNvPr id="665" name="n_2mainValue【公民館】&#10;有形固定資産減価償却率">
          <a:extLst>
            <a:ext uri="{FF2B5EF4-FFF2-40B4-BE49-F238E27FC236}">
              <a16:creationId xmlns:a16="http://schemas.microsoft.com/office/drawing/2014/main" id="{7103C3B8-2055-4D28-84E4-F794805E642A}"/>
            </a:ext>
          </a:extLst>
        </xdr:cNvPr>
        <xdr:cNvSpPr txBox="1"/>
      </xdr:nvSpPr>
      <xdr:spPr>
        <a:xfrm>
          <a:off x="14389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123841</xdr:rowOff>
    </xdr:from>
    <xdr:ext cx="405111" cy="259045"/>
    <xdr:sp macro="" textlink="">
      <xdr:nvSpPr>
        <xdr:cNvPr id="666" name="n_3mainValue【公民館】&#10;有形固定資産減価償却率">
          <a:extLst>
            <a:ext uri="{FF2B5EF4-FFF2-40B4-BE49-F238E27FC236}">
              <a16:creationId xmlns:a16="http://schemas.microsoft.com/office/drawing/2014/main" id="{1604B54F-3483-4510-BC36-9282BE038044}"/>
            </a:ext>
          </a:extLst>
        </xdr:cNvPr>
        <xdr:cNvSpPr txBox="1"/>
      </xdr:nvSpPr>
      <xdr:spPr>
        <a:xfrm>
          <a:off x="13500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667" name="n_4mainValue【公民館】&#10;有形固定資産減価償却率">
          <a:extLst>
            <a:ext uri="{FF2B5EF4-FFF2-40B4-BE49-F238E27FC236}">
              <a16:creationId xmlns:a16="http://schemas.microsoft.com/office/drawing/2014/main" id="{AE759E1A-80ED-46AA-A3D6-D8E480FC73C4}"/>
            </a:ext>
          </a:extLst>
        </xdr:cNvPr>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9827D101-C73B-4A77-B762-C6A3B8A8FE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48927218-898E-4AF8-BA41-5F214742C8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D883F413-9F23-49E1-9772-42F6CC3BF5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F6349EE2-48E3-46CD-98A2-A8C1F883B7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EB0A341E-03E8-4DF0-958B-E44982BA47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37220A75-EA70-4C82-AEB1-4B4B362543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29EE9429-71A4-4B49-90BB-F954FA0620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CB94E6F8-FA98-4790-B229-11115424B2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5A6C727D-4B3E-43CA-A875-AAC12586E8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14735F24-0887-47EF-B673-9FCB047BAA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18887E7D-44F6-497E-AFE8-8F919340BAF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D887FFFB-7502-4882-9B2E-A2930D99070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B663BED9-323C-4150-BB78-8A5DA3F6350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70AE097C-A0BA-4D84-8C5B-9CF00CC0D01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28AAD10B-DA0F-426C-BAD6-8893685B4E9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710C0FF3-7252-443F-9B77-D908DD655C6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95010EF6-29A6-48AD-8290-80DDDF96AFA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DB4F8662-8877-454C-BFE0-47D9226C20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F13BA038-37C1-4D46-99F1-B8DE1C1B4B7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75FD510A-766C-400F-97B5-BD8BF5AE4B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A64D7D87-2648-4947-BFC4-EDB109CDA1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73E24C59-B6ED-467D-B1D2-8FDFE5030F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A5608961-6E85-453A-8D19-3FCDF2E919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A556E44E-7788-497D-9A0D-9AF1542A10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3A8C59C1-7657-4C30-8F06-EEEF471399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93" name="直線コネクタ 692">
          <a:extLst>
            <a:ext uri="{FF2B5EF4-FFF2-40B4-BE49-F238E27FC236}">
              <a16:creationId xmlns:a16="http://schemas.microsoft.com/office/drawing/2014/main" id="{C500F829-C77A-4017-9D80-FA4CA137EE62}"/>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94" name="【公民館】&#10;一人当たり面積最小値テキスト">
          <a:extLst>
            <a:ext uri="{FF2B5EF4-FFF2-40B4-BE49-F238E27FC236}">
              <a16:creationId xmlns:a16="http://schemas.microsoft.com/office/drawing/2014/main" id="{FB3093C4-ED85-487E-9E6D-165B42BB4BE1}"/>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95" name="直線コネクタ 694">
          <a:extLst>
            <a:ext uri="{FF2B5EF4-FFF2-40B4-BE49-F238E27FC236}">
              <a16:creationId xmlns:a16="http://schemas.microsoft.com/office/drawing/2014/main" id="{9A82138F-594A-4746-8EEC-1764DAEB0406}"/>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96" name="【公民館】&#10;一人当たり面積最大値テキスト">
          <a:extLst>
            <a:ext uri="{FF2B5EF4-FFF2-40B4-BE49-F238E27FC236}">
              <a16:creationId xmlns:a16="http://schemas.microsoft.com/office/drawing/2014/main" id="{0DBE643B-4D47-41E2-8699-012332BB7175}"/>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97" name="直線コネクタ 696">
          <a:extLst>
            <a:ext uri="{FF2B5EF4-FFF2-40B4-BE49-F238E27FC236}">
              <a16:creationId xmlns:a16="http://schemas.microsoft.com/office/drawing/2014/main" id="{023C5841-A9EC-4F2D-A538-526779B3223E}"/>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698" name="【公民館】&#10;一人当たり面積平均値テキスト">
          <a:extLst>
            <a:ext uri="{FF2B5EF4-FFF2-40B4-BE49-F238E27FC236}">
              <a16:creationId xmlns:a16="http://schemas.microsoft.com/office/drawing/2014/main" id="{3024CE24-2EE0-4D7A-ADA3-77D5F38B9282}"/>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99" name="フローチャート: 判断 698">
          <a:extLst>
            <a:ext uri="{FF2B5EF4-FFF2-40B4-BE49-F238E27FC236}">
              <a16:creationId xmlns:a16="http://schemas.microsoft.com/office/drawing/2014/main" id="{ED4E1C05-A92A-44D9-BC2E-3DAD74CAC8EC}"/>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00" name="フローチャート: 判断 699">
          <a:extLst>
            <a:ext uri="{FF2B5EF4-FFF2-40B4-BE49-F238E27FC236}">
              <a16:creationId xmlns:a16="http://schemas.microsoft.com/office/drawing/2014/main" id="{65DA14CC-CD76-426A-A009-26C684B1552A}"/>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01" name="フローチャート: 判断 700">
          <a:extLst>
            <a:ext uri="{FF2B5EF4-FFF2-40B4-BE49-F238E27FC236}">
              <a16:creationId xmlns:a16="http://schemas.microsoft.com/office/drawing/2014/main" id="{893DE1D9-8719-46E4-BDD7-8E7B7E87423D}"/>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02" name="フローチャート: 判断 701">
          <a:extLst>
            <a:ext uri="{FF2B5EF4-FFF2-40B4-BE49-F238E27FC236}">
              <a16:creationId xmlns:a16="http://schemas.microsoft.com/office/drawing/2014/main" id="{23A3D08B-ABE3-4417-A4F1-C948E07753CF}"/>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03" name="フローチャート: 判断 702">
          <a:extLst>
            <a:ext uri="{FF2B5EF4-FFF2-40B4-BE49-F238E27FC236}">
              <a16:creationId xmlns:a16="http://schemas.microsoft.com/office/drawing/2014/main" id="{5719E35A-9CC6-45AC-BE3B-2E4A619DE52F}"/>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45CD7C02-2671-41E1-BF57-1F430438AF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EF22F7BF-FEF4-4FAE-B556-CABAA681F6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C9AFBC3-5F5C-4346-B887-4422D7E890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5155036-C85A-4749-B230-D26F446C4C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6B1C6A13-47A7-42CD-B375-8742103D4E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709" name="楕円 708">
          <a:extLst>
            <a:ext uri="{FF2B5EF4-FFF2-40B4-BE49-F238E27FC236}">
              <a16:creationId xmlns:a16="http://schemas.microsoft.com/office/drawing/2014/main" id="{3A73621C-162C-40EA-A54A-B2DBCC0F5049}"/>
            </a:ext>
          </a:extLst>
        </xdr:cNvPr>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2539</xdr:rowOff>
    </xdr:from>
    <xdr:to>
      <xdr:col>107</xdr:col>
      <xdr:colOff>101600</xdr:colOff>
      <xdr:row>108</xdr:row>
      <xdr:rowOff>104139</xdr:rowOff>
    </xdr:to>
    <xdr:sp macro="" textlink="">
      <xdr:nvSpPr>
        <xdr:cNvPr id="710" name="楕円 709">
          <a:extLst>
            <a:ext uri="{FF2B5EF4-FFF2-40B4-BE49-F238E27FC236}">
              <a16:creationId xmlns:a16="http://schemas.microsoft.com/office/drawing/2014/main" id="{6E0D96F3-8F84-453F-90FA-55EFD6D2C0CD}"/>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53339</xdr:rowOff>
    </xdr:to>
    <xdr:cxnSp macro="">
      <xdr:nvCxnSpPr>
        <xdr:cNvPr id="711" name="直線コネクタ 710">
          <a:extLst>
            <a:ext uri="{FF2B5EF4-FFF2-40B4-BE49-F238E27FC236}">
              <a16:creationId xmlns:a16="http://schemas.microsoft.com/office/drawing/2014/main" id="{85096A49-7ED8-4202-93B9-B4078921ED48}"/>
            </a:ext>
          </a:extLst>
        </xdr:cNvPr>
        <xdr:cNvCxnSpPr/>
      </xdr:nvCxnSpPr>
      <xdr:spPr>
        <a:xfrm flipV="1">
          <a:off x="20434300" y="1856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12" name="楕円 711">
          <a:extLst>
            <a:ext uri="{FF2B5EF4-FFF2-40B4-BE49-F238E27FC236}">
              <a16:creationId xmlns:a16="http://schemas.microsoft.com/office/drawing/2014/main" id="{E0457F54-8E4D-4190-8A56-6CAF65681A92}"/>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713" name="直線コネクタ 712">
          <a:extLst>
            <a:ext uri="{FF2B5EF4-FFF2-40B4-BE49-F238E27FC236}">
              <a16:creationId xmlns:a16="http://schemas.microsoft.com/office/drawing/2014/main" id="{352F7BCD-3F13-4887-826A-CBA6D988AA09}"/>
            </a:ext>
          </a:extLst>
        </xdr:cNvPr>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14" name="楕円 713">
          <a:extLst>
            <a:ext uri="{FF2B5EF4-FFF2-40B4-BE49-F238E27FC236}">
              <a16:creationId xmlns:a16="http://schemas.microsoft.com/office/drawing/2014/main" id="{6FB1897F-186A-4F8C-BFE5-C1204FB96832}"/>
            </a:ext>
          </a:extLst>
        </xdr:cNvPr>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53339</xdr:rowOff>
    </xdr:to>
    <xdr:cxnSp macro="">
      <xdr:nvCxnSpPr>
        <xdr:cNvPr id="715" name="直線コネクタ 714">
          <a:extLst>
            <a:ext uri="{FF2B5EF4-FFF2-40B4-BE49-F238E27FC236}">
              <a16:creationId xmlns:a16="http://schemas.microsoft.com/office/drawing/2014/main" id="{831B2E49-E108-4E3F-A8EC-7617210A8070}"/>
            </a:ext>
          </a:extLst>
        </xdr:cNvPr>
        <xdr:cNvCxnSpPr/>
      </xdr:nvCxnSpPr>
      <xdr:spPr>
        <a:xfrm>
          <a:off x="18656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16" name="n_1aveValue【公民館】&#10;一人当たり面積">
          <a:extLst>
            <a:ext uri="{FF2B5EF4-FFF2-40B4-BE49-F238E27FC236}">
              <a16:creationId xmlns:a16="http://schemas.microsoft.com/office/drawing/2014/main" id="{6F25F279-AD15-4732-97BD-75965FC894F1}"/>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17" name="n_2aveValue【公民館】&#10;一人当たり面積">
          <a:extLst>
            <a:ext uri="{FF2B5EF4-FFF2-40B4-BE49-F238E27FC236}">
              <a16:creationId xmlns:a16="http://schemas.microsoft.com/office/drawing/2014/main" id="{C29EBC8C-F749-482A-8260-D3641200C5F6}"/>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18" name="n_3aveValue【公民館】&#10;一人当たり面積">
          <a:extLst>
            <a:ext uri="{FF2B5EF4-FFF2-40B4-BE49-F238E27FC236}">
              <a16:creationId xmlns:a16="http://schemas.microsoft.com/office/drawing/2014/main" id="{D4D4E5EF-2E08-47A3-8ECD-5756A6F6B1F4}"/>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19" name="n_4aveValue【公民館】&#10;一人当たり面積">
          <a:extLst>
            <a:ext uri="{FF2B5EF4-FFF2-40B4-BE49-F238E27FC236}">
              <a16:creationId xmlns:a16="http://schemas.microsoft.com/office/drawing/2014/main" id="{F8C99612-8733-4834-8C33-E445F25034BC}"/>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720" name="n_1mainValue【公民館】&#10;一人当たり面積">
          <a:extLst>
            <a:ext uri="{FF2B5EF4-FFF2-40B4-BE49-F238E27FC236}">
              <a16:creationId xmlns:a16="http://schemas.microsoft.com/office/drawing/2014/main" id="{DF01E895-03A2-4EF3-9532-EBA4C1FAB0AC}"/>
            </a:ext>
          </a:extLst>
        </xdr:cNvPr>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21" name="n_2mainValue【公民館】&#10;一人当たり面積">
          <a:extLst>
            <a:ext uri="{FF2B5EF4-FFF2-40B4-BE49-F238E27FC236}">
              <a16:creationId xmlns:a16="http://schemas.microsoft.com/office/drawing/2014/main" id="{BF0C9FD7-FD6A-4440-873E-ACB11AA0EA28}"/>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22" name="n_3mainValue【公民館】&#10;一人当たり面積">
          <a:extLst>
            <a:ext uri="{FF2B5EF4-FFF2-40B4-BE49-F238E27FC236}">
              <a16:creationId xmlns:a16="http://schemas.microsoft.com/office/drawing/2014/main" id="{F7CF2F34-7063-40E7-BD18-D7D5D1948A75}"/>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23" name="n_4mainValue【公民館】&#10;一人当たり面積">
          <a:extLst>
            <a:ext uri="{FF2B5EF4-FFF2-40B4-BE49-F238E27FC236}">
              <a16:creationId xmlns:a16="http://schemas.microsoft.com/office/drawing/2014/main" id="{34245ACB-E81A-4A77-B439-C23767F57428}"/>
            </a:ext>
          </a:extLst>
        </xdr:cNvPr>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4BA7DFFC-7BAB-4342-B910-B6A80D363C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C0AB67C-B02E-44D2-972B-2E51E41F448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E496E1B-8CE7-4E5B-9D2C-80300938E1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施設類型別の有形固定資産減価償却率のうち、本市の中で最も高い値は公営住宅の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％であり、類似団体内平均値を大きく超えているのは、耐用年数を大きく超過しているためである。このため、令和元年度に策定した個別施設計画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現建物の廃止を方針とし、令和元年度に改訂した住宅マスタープランの中で、民間住宅ストックを活用した借上公営住宅の供給方法の検討など、公営住宅の在り方を示していく。認定こども園・幼稚園・保育所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％となっており、本市の中でも公営住宅に次ぐ高い値を示している。今後は、人口減少に伴う保育需要も見極めつつ、個別施設計画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に基づき、公共施設再編により生じる跡地に再整備するなど、認定こども園・幼稚園・保育所の在り方を示していく。また、学校施設については、順次中規模改修等を進めていることから、平成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なお、令和３年度決算に係る固定資産台帳については、令和４年３月３１日時点で未整備であるため、令和３年度の当該団体値等は表示されていません。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AD847F-5182-4167-AA2C-B34F737455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3BA49C-D739-4A79-B314-68FBE5AAB9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C486A7-F39A-4155-A0ED-FABB1EED44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520E58-A962-449C-AEA9-0E96585D6D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77EB26-9B2F-4AEB-B013-7D0E9BB4D5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DD4726-43D5-4F7A-BC4D-6C6768DBDD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7EB6DD-4980-46A0-8E87-ED135FEF67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149FD4-5AD0-4C6B-8E02-34009897AE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9C3408-DBEF-49C6-93C0-D66F8FDD04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DDB48A-C286-45ED-9205-4E7419B0A4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08E41E-075B-4BC0-9048-647280CFFC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8DA127-2D82-4670-9F62-89FD66C772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45022E-4B4D-46ED-934E-6AAE86802B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9F5386-CA1E-4CAA-8360-FF384ED551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1201F0-3815-4089-A9C9-5120393882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93248E-6F3A-4937-9CCD-AE4A047A34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140A2F-A79C-47EF-8AC8-69B9A35B2A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80F750-D663-4EA5-96CE-532BDA30D1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5B00A8-72D9-4A4A-B096-E55CD63F5C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0DC5C2-BEBC-46EB-A442-71E09E95A8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A4F59A-60A0-48FF-93F3-8899F73E33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8A5ED8-B6F0-4F30-8CA7-491A4E5665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5179B1-F00C-4C0C-B11B-31CB524B55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2F4F33-FAE4-4874-BC68-11945D7330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657CC2-B39E-463F-A0A5-4108EF86B2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5C8632-CA72-417B-BA23-DF69718266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41443E-1571-4C8B-80EA-DD848582C0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591B11-44F7-461F-B519-97CFEA0044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866998-C45F-4D86-8E82-DF92FEAFBC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03F2CF-7A0C-4F84-A9B1-D6166175D2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3C1A7F-EF0F-4039-96D9-9E31D323E8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F7D6B8-9DA4-49A4-A2CE-4ACE831365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C347EF-833A-4682-BB06-73550B0357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B3BA5D-B8D7-4B1C-BDCF-B6F7CA76B6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D6328F-9DE8-4AF9-B7A2-241C2A221F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36E973-8F6A-4713-A3BA-92120CB8DB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66E6C58-F3CD-477A-89EF-2122723481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A2B06A-D91A-422B-88C7-DE6BE7AD59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14BF43-7BD6-4E88-A07B-97E47B2142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C03B21-34B3-4D97-9E3A-22B5BF2287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DDB854-4C6E-4B6E-A5E3-16071DABD8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5C9C3D-5B4D-4942-A6FB-5022B60524E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B10A7B1-DFE7-4515-9A6D-BC4B915499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DFB3F44-F8AD-44CE-BA22-E8BF5CF6E21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3CFBB0-65DE-4B79-9138-468AB9D633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4D5A17-05DC-4D3A-B2E4-576619A221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373A5A-D374-40D9-965D-0FF9F9A88C7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5F8ED8A-A8F2-4987-82B6-E58CA19CAE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A61C099-833B-4D0E-88F9-4A830DE06E4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09D2917-A638-457D-B01E-CF81420FAA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26587B3-FE12-467B-8616-EB6DFC7F2D3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9EDEAC1-4374-4817-AD12-A6DD4B0DE28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9310D90-681B-4E15-B5A5-1DB7D8A31AB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E5DB568-7274-4B3E-8379-90C46A8E7E5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F8E4B92-CC87-4DAB-AEE1-9A4C3EE60C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9D56A9-1AFD-45AB-9574-A71766EABF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6D2E299-FA2F-4B5A-B584-BBB2DA6B6F2E}"/>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B57B49A-4DA0-4D3B-A22B-29ACD2102D3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69D968B-8A76-4B24-8205-C4B2B4FD3AD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86920739-7343-4892-88DB-3863287034D9}"/>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6A1F19E9-A9FB-44EF-8482-5F1AD0D9382C}"/>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9C82CDCD-F144-426A-BEDC-850C9C65075E}"/>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567F4428-74A1-4D31-BE4B-FA1828511A93}"/>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188B19B0-E4C5-4367-ABDB-CBEDFC988CB1}"/>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823713F0-4B24-4E0E-8140-8C8CE0F60271}"/>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2948ACA7-C55E-4151-9DAD-941A185CF2B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198DFD5C-E12B-4A3E-9312-A30734B98CC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AA4F78-B53F-480E-95E5-4C82B9930D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5C1594-0D3A-4B17-9C0B-007DAFA424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0B4E9C-B201-44B1-B971-D8C096621E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607F85-80F9-4799-BE9E-0E03877271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58A6D56-1551-43E3-908C-EB5BE7DC09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4" name="楕円 73">
          <a:extLst>
            <a:ext uri="{FF2B5EF4-FFF2-40B4-BE49-F238E27FC236}">
              <a16:creationId xmlns:a16="http://schemas.microsoft.com/office/drawing/2014/main" id="{A50A6ED7-F3AD-4846-A018-D9A2263D5201}"/>
            </a:ext>
          </a:extLst>
        </xdr:cNvPr>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27033</xdr:rowOff>
    </xdr:from>
    <xdr:to>
      <xdr:col>15</xdr:col>
      <xdr:colOff>101600</xdr:colOff>
      <xdr:row>36</xdr:row>
      <xdr:rowOff>128633</xdr:rowOff>
    </xdr:to>
    <xdr:sp macro="" textlink="">
      <xdr:nvSpPr>
        <xdr:cNvPr id="75" name="楕円 74">
          <a:extLst>
            <a:ext uri="{FF2B5EF4-FFF2-40B4-BE49-F238E27FC236}">
              <a16:creationId xmlns:a16="http://schemas.microsoft.com/office/drawing/2014/main" id="{3D387885-506F-4F28-8723-0476211CF932}"/>
            </a:ext>
          </a:extLst>
        </xdr:cNvPr>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77833</xdr:rowOff>
    </xdr:to>
    <xdr:cxnSp macro="">
      <xdr:nvCxnSpPr>
        <xdr:cNvPr id="76" name="直線コネクタ 75">
          <a:extLst>
            <a:ext uri="{FF2B5EF4-FFF2-40B4-BE49-F238E27FC236}">
              <a16:creationId xmlns:a16="http://schemas.microsoft.com/office/drawing/2014/main" id="{B2E6F360-39EB-4B62-8E75-2C5A81F609C0}"/>
            </a:ext>
          </a:extLst>
        </xdr:cNvPr>
        <xdr:cNvCxnSpPr/>
      </xdr:nvCxnSpPr>
      <xdr:spPr>
        <a:xfrm>
          <a:off x="2908300" y="6250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27033</xdr:rowOff>
    </xdr:from>
    <xdr:to>
      <xdr:col>10</xdr:col>
      <xdr:colOff>165100</xdr:colOff>
      <xdr:row>36</xdr:row>
      <xdr:rowOff>128633</xdr:rowOff>
    </xdr:to>
    <xdr:sp macro="" textlink="">
      <xdr:nvSpPr>
        <xdr:cNvPr id="77" name="楕円 76">
          <a:extLst>
            <a:ext uri="{FF2B5EF4-FFF2-40B4-BE49-F238E27FC236}">
              <a16:creationId xmlns:a16="http://schemas.microsoft.com/office/drawing/2014/main" id="{5319286C-742E-41D9-8E09-A0678C209914}"/>
            </a:ext>
          </a:extLst>
        </xdr:cNvPr>
        <xdr:cNvSpPr/>
      </xdr:nvSpPr>
      <xdr:spPr>
        <a:xfrm>
          <a:off x="1968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36</xdr:row>
      <xdr:rowOff>77833</xdr:rowOff>
    </xdr:to>
    <xdr:cxnSp macro="">
      <xdr:nvCxnSpPr>
        <xdr:cNvPr id="78" name="直線コネクタ 77">
          <a:extLst>
            <a:ext uri="{FF2B5EF4-FFF2-40B4-BE49-F238E27FC236}">
              <a16:creationId xmlns:a16="http://schemas.microsoft.com/office/drawing/2014/main" id="{837FC684-FCA1-490C-AD29-B2A902567EB0}"/>
            </a:ext>
          </a:extLst>
        </xdr:cNvPr>
        <xdr:cNvCxnSpPr/>
      </xdr:nvCxnSpPr>
      <xdr:spPr>
        <a:xfrm>
          <a:off x="2019300" y="6250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27033</xdr:rowOff>
    </xdr:from>
    <xdr:to>
      <xdr:col>6</xdr:col>
      <xdr:colOff>38100</xdr:colOff>
      <xdr:row>36</xdr:row>
      <xdr:rowOff>128633</xdr:rowOff>
    </xdr:to>
    <xdr:sp macro="" textlink="">
      <xdr:nvSpPr>
        <xdr:cNvPr id="79" name="楕円 78">
          <a:extLst>
            <a:ext uri="{FF2B5EF4-FFF2-40B4-BE49-F238E27FC236}">
              <a16:creationId xmlns:a16="http://schemas.microsoft.com/office/drawing/2014/main" id="{31F92B13-A862-4AB5-A174-1D7325B0AAEA}"/>
            </a:ext>
          </a:extLst>
        </xdr:cNvPr>
        <xdr:cNvSpPr/>
      </xdr:nvSpPr>
      <xdr:spPr>
        <a:xfrm>
          <a:off x="1079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77833</xdr:rowOff>
    </xdr:from>
    <xdr:to>
      <xdr:col>10</xdr:col>
      <xdr:colOff>114300</xdr:colOff>
      <xdr:row>36</xdr:row>
      <xdr:rowOff>77833</xdr:rowOff>
    </xdr:to>
    <xdr:cxnSp macro="">
      <xdr:nvCxnSpPr>
        <xdr:cNvPr id="80" name="直線コネクタ 79">
          <a:extLst>
            <a:ext uri="{FF2B5EF4-FFF2-40B4-BE49-F238E27FC236}">
              <a16:creationId xmlns:a16="http://schemas.microsoft.com/office/drawing/2014/main" id="{E12C0553-CB59-4E7E-BCA5-9133A03A082A}"/>
            </a:ext>
          </a:extLst>
        </xdr:cNvPr>
        <xdr:cNvCxnSpPr/>
      </xdr:nvCxnSpPr>
      <xdr:spPr>
        <a:xfrm>
          <a:off x="1130300" y="6250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1" name="n_1aveValue【図書館】&#10;有形固定資産減価償却率">
          <a:extLst>
            <a:ext uri="{FF2B5EF4-FFF2-40B4-BE49-F238E27FC236}">
              <a16:creationId xmlns:a16="http://schemas.microsoft.com/office/drawing/2014/main" id="{6F13C099-9651-4AAE-B154-C0A739BF0B41}"/>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2" name="n_2aveValue【図書館】&#10;有形固定資産減価償却率">
          <a:extLst>
            <a:ext uri="{FF2B5EF4-FFF2-40B4-BE49-F238E27FC236}">
              <a16:creationId xmlns:a16="http://schemas.microsoft.com/office/drawing/2014/main" id="{13F9FCEE-DF5D-4617-B9EE-F6BE5EDFA24A}"/>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3" name="n_3aveValue【図書館】&#10;有形固定資産減価償却率">
          <a:extLst>
            <a:ext uri="{FF2B5EF4-FFF2-40B4-BE49-F238E27FC236}">
              <a16:creationId xmlns:a16="http://schemas.microsoft.com/office/drawing/2014/main" id="{0CDDD82D-10FA-4C88-B759-67B2AC47D2F5}"/>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4" name="n_4aveValue【図書館】&#10;有形固定資産減価償却率">
          <a:extLst>
            <a:ext uri="{FF2B5EF4-FFF2-40B4-BE49-F238E27FC236}">
              <a16:creationId xmlns:a16="http://schemas.microsoft.com/office/drawing/2014/main" id="{96EDDDD4-04A3-4621-B6F6-E42FB82264F6}"/>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5" name="n_1mainValue【図書館】&#10;有形固定資産減価償却率">
          <a:extLst>
            <a:ext uri="{FF2B5EF4-FFF2-40B4-BE49-F238E27FC236}">
              <a16:creationId xmlns:a16="http://schemas.microsoft.com/office/drawing/2014/main" id="{4196664B-E053-42E9-B7C0-60CC10D1DB0E}"/>
            </a:ext>
          </a:extLst>
        </xdr:cNvPr>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6" name="n_2mainValue【図書館】&#10;有形固定資産減価償却率">
          <a:extLst>
            <a:ext uri="{FF2B5EF4-FFF2-40B4-BE49-F238E27FC236}">
              <a16:creationId xmlns:a16="http://schemas.microsoft.com/office/drawing/2014/main" id="{5AE8559E-4BB6-4D54-B640-6C9EE11EF97A}"/>
            </a:ext>
          </a:extLst>
        </xdr:cNvPr>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145160</xdr:rowOff>
    </xdr:from>
    <xdr:ext cx="405111" cy="259045"/>
    <xdr:sp macro="" textlink="">
      <xdr:nvSpPr>
        <xdr:cNvPr id="87" name="n_3mainValue【図書館】&#10;有形固定資産減価償却率">
          <a:extLst>
            <a:ext uri="{FF2B5EF4-FFF2-40B4-BE49-F238E27FC236}">
              <a16:creationId xmlns:a16="http://schemas.microsoft.com/office/drawing/2014/main" id="{E8CC11E1-A3B6-4F1C-A700-CC59999EDD6C}"/>
            </a:ext>
          </a:extLst>
        </xdr:cNvPr>
        <xdr:cNvSpPr txBox="1"/>
      </xdr:nvSpPr>
      <xdr:spPr>
        <a:xfrm>
          <a:off x="1816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145160</xdr:rowOff>
    </xdr:from>
    <xdr:ext cx="405111" cy="259045"/>
    <xdr:sp macro="" textlink="">
      <xdr:nvSpPr>
        <xdr:cNvPr id="88" name="n_4mainValue【図書館】&#10;有形固定資産減価償却率">
          <a:extLst>
            <a:ext uri="{FF2B5EF4-FFF2-40B4-BE49-F238E27FC236}">
              <a16:creationId xmlns:a16="http://schemas.microsoft.com/office/drawing/2014/main" id="{AC4CDBBE-83DC-4C35-9199-ED49D95BBC48}"/>
            </a:ext>
          </a:extLst>
        </xdr:cNvPr>
        <xdr:cNvSpPr txBox="1"/>
      </xdr:nvSpPr>
      <xdr:spPr>
        <a:xfrm>
          <a:off x="927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904C2A-6626-48C0-B9BA-FDCA9CB375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CA5B300-6C4E-4F52-9C35-6654F7628A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F9EE9A7-45E4-4A17-AA2B-41531C10D8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F624522-69B0-4A09-943E-36D7E8C684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2D14DFF-188E-435B-B4E0-224B9608E1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FF732EE-04C6-450F-803F-06904AEC95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466DADD-1FEA-483D-B3B3-A931B12AB6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E4753A9-7683-4244-A072-A4EDE00C0F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6F60139-C911-4C7C-AB81-44DF796336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DEA53B4-81EB-4CD0-9B99-E2E00E9284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358F0526-80BD-4819-8F87-BD69577E175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55D0881F-F89F-4781-8D4A-4B82FEE184F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1A21A3C1-063A-4C33-B3B8-D48D55EADC8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9625F9D3-71C7-46DB-A5EC-78F3AFB7DE1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7D70454C-4975-40AC-98C9-0F6D136A6A4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C57A3120-A0C9-4A25-B9E0-DA88199BE64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6A22AF3B-0695-4FFE-94F9-77E44F24C1D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67DE8CD5-F15C-40F7-9222-37890099DF9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AB8DAFDE-04FF-4945-B153-3B68E49A2F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94D9B0F6-B60A-4174-AB45-E90E4F67E13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32ECE11A-D2D2-49BF-A273-1E58B58BE6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0" name="直線コネクタ 109">
          <a:extLst>
            <a:ext uri="{FF2B5EF4-FFF2-40B4-BE49-F238E27FC236}">
              <a16:creationId xmlns:a16="http://schemas.microsoft.com/office/drawing/2014/main" id="{217A963B-4B1D-42AC-988D-288B29D32E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1" name="【図書館】&#10;一人当たり面積最小値テキスト">
          <a:extLst>
            <a:ext uri="{FF2B5EF4-FFF2-40B4-BE49-F238E27FC236}">
              <a16:creationId xmlns:a16="http://schemas.microsoft.com/office/drawing/2014/main" id="{AEBD81D7-5F8A-44C2-AB83-62864952E807}"/>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2" name="直線コネクタ 111">
          <a:extLst>
            <a:ext uri="{FF2B5EF4-FFF2-40B4-BE49-F238E27FC236}">
              <a16:creationId xmlns:a16="http://schemas.microsoft.com/office/drawing/2014/main" id="{1FDBB698-C13F-4420-B10B-1B41A3F4FD62}"/>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3" name="【図書館】&#10;一人当たり面積最大値テキスト">
          <a:extLst>
            <a:ext uri="{FF2B5EF4-FFF2-40B4-BE49-F238E27FC236}">
              <a16:creationId xmlns:a16="http://schemas.microsoft.com/office/drawing/2014/main" id="{D80F0817-F509-4CE8-8CBB-5BFC475274D9}"/>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4" name="直線コネクタ 113">
          <a:extLst>
            <a:ext uri="{FF2B5EF4-FFF2-40B4-BE49-F238E27FC236}">
              <a16:creationId xmlns:a16="http://schemas.microsoft.com/office/drawing/2014/main" id="{0DC408E1-1D84-44F9-A99C-33C99BF202C9}"/>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5" name="【図書館】&#10;一人当たり面積平均値テキスト">
          <a:extLst>
            <a:ext uri="{FF2B5EF4-FFF2-40B4-BE49-F238E27FC236}">
              <a16:creationId xmlns:a16="http://schemas.microsoft.com/office/drawing/2014/main" id="{0B6D4B5B-D792-466E-8C10-8558C7F63511}"/>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6" name="フローチャート: 判断 115">
          <a:extLst>
            <a:ext uri="{FF2B5EF4-FFF2-40B4-BE49-F238E27FC236}">
              <a16:creationId xmlns:a16="http://schemas.microsoft.com/office/drawing/2014/main" id="{864A88CA-DB90-499E-8EEB-7713147E3395}"/>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7" name="フローチャート: 判断 116">
          <a:extLst>
            <a:ext uri="{FF2B5EF4-FFF2-40B4-BE49-F238E27FC236}">
              <a16:creationId xmlns:a16="http://schemas.microsoft.com/office/drawing/2014/main" id="{10AA7E64-8F71-4C30-9055-F433D27E6CA6}"/>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8" name="フローチャート: 判断 117">
          <a:extLst>
            <a:ext uri="{FF2B5EF4-FFF2-40B4-BE49-F238E27FC236}">
              <a16:creationId xmlns:a16="http://schemas.microsoft.com/office/drawing/2014/main" id="{0FDF5271-681D-4782-8E20-3B81B672FED5}"/>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9" name="フローチャート: 判断 118">
          <a:extLst>
            <a:ext uri="{FF2B5EF4-FFF2-40B4-BE49-F238E27FC236}">
              <a16:creationId xmlns:a16="http://schemas.microsoft.com/office/drawing/2014/main" id="{86C056DF-257D-419E-BFDE-866790FC4E37}"/>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0" name="フローチャート: 判断 119">
          <a:extLst>
            <a:ext uri="{FF2B5EF4-FFF2-40B4-BE49-F238E27FC236}">
              <a16:creationId xmlns:a16="http://schemas.microsoft.com/office/drawing/2014/main" id="{8A471A21-1DBE-4467-A3DD-C39F3FC45E68}"/>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669FFBD-AE8B-4D41-874E-F9A034BD993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D9C4BD7-45A2-4498-A5B3-3591983817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9CE2E1-E94C-4255-8BE7-5205EAAB23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E9EA067-2F90-4342-BB2A-408B68566C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7A1A083-ABB8-44BE-A870-93E9B8173E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26" name="楕円 125">
          <a:extLst>
            <a:ext uri="{FF2B5EF4-FFF2-40B4-BE49-F238E27FC236}">
              <a16:creationId xmlns:a16="http://schemas.microsoft.com/office/drawing/2014/main" id="{CD45BEDE-9412-4C1F-9D81-7F631B213540}"/>
            </a:ext>
          </a:extLst>
        </xdr:cNvPr>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7" name="楕円 126">
          <a:extLst>
            <a:ext uri="{FF2B5EF4-FFF2-40B4-BE49-F238E27FC236}">
              <a16:creationId xmlns:a16="http://schemas.microsoft.com/office/drawing/2014/main" id="{702AA3BC-1017-4B4C-8EF1-DA6DB5561F7C}"/>
            </a:ext>
          </a:extLst>
        </xdr:cNvPr>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40</xdr:row>
      <xdr:rowOff>117348</xdr:rowOff>
    </xdr:to>
    <xdr:cxnSp macro="">
      <xdr:nvCxnSpPr>
        <xdr:cNvPr id="128" name="直線コネクタ 127">
          <a:extLst>
            <a:ext uri="{FF2B5EF4-FFF2-40B4-BE49-F238E27FC236}">
              <a16:creationId xmlns:a16="http://schemas.microsoft.com/office/drawing/2014/main" id="{D7A29FFF-D79F-473E-99E7-B7E70AD6506E}"/>
            </a:ext>
          </a:extLst>
        </xdr:cNvPr>
        <xdr:cNvCxnSpPr/>
      </xdr:nvCxnSpPr>
      <xdr:spPr>
        <a:xfrm flipV="1">
          <a:off x="8750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66548</xdr:rowOff>
    </xdr:from>
    <xdr:to>
      <xdr:col>41</xdr:col>
      <xdr:colOff>101600</xdr:colOff>
      <xdr:row>40</xdr:row>
      <xdr:rowOff>168148</xdr:rowOff>
    </xdr:to>
    <xdr:sp macro="" textlink="">
      <xdr:nvSpPr>
        <xdr:cNvPr id="129" name="楕円 128">
          <a:extLst>
            <a:ext uri="{FF2B5EF4-FFF2-40B4-BE49-F238E27FC236}">
              <a16:creationId xmlns:a16="http://schemas.microsoft.com/office/drawing/2014/main" id="{141236C7-9D31-460E-8049-FAE0EFCCE3C3}"/>
            </a:ext>
          </a:extLst>
        </xdr:cNvPr>
        <xdr:cNvSpPr/>
      </xdr:nvSpPr>
      <xdr:spPr>
        <a:xfrm>
          <a:off x="781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117348</xdr:rowOff>
    </xdr:to>
    <xdr:cxnSp macro="">
      <xdr:nvCxnSpPr>
        <xdr:cNvPr id="130" name="直線コネクタ 129">
          <a:extLst>
            <a:ext uri="{FF2B5EF4-FFF2-40B4-BE49-F238E27FC236}">
              <a16:creationId xmlns:a16="http://schemas.microsoft.com/office/drawing/2014/main" id="{42B23629-6542-471F-BBCA-808BDFD44AFB}"/>
            </a:ext>
          </a:extLst>
        </xdr:cNvPr>
        <xdr:cNvCxnSpPr/>
      </xdr:nvCxnSpPr>
      <xdr:spPr>
        <a:xfrm>
          <a:off x="7861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1" name="楕円 130">
          <a:extLst>
            <a:ext uri="{FF2B5EF4-FFF2-40B4-BE49-F238E27FC236}">
              <a16:creationId xmlns:a16="http://schemas.microsoft.com/office/drawing/2014/main" id="{7FC90A40-0159-4B72-87A2-121C07E7859A}"/>
            </a:ext>
          </a:extLst>
        </xdr:cNvPr>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117348</xdr:rowOff>
    </xdr:from>
    <xdr:to>
      <xdr:col>41</xdr:col>
      <xdr:colOff>50800</xdr:colOff>
      <xdr:row>40</xdr:row>
      <xdr:rowOff>117348</xdr:rowOff>
    </xdr:to>
    <xdr:cxnSp macro="">
      <xdr:nvCxnSpPr>
        <xdr:cNvPr id="132" name="直線コネクタ 131">
          <a:extLst>
            <a:ext uri="{FF2B5EF4-FFF2-40B4-BE49-F238E27FC236}">
              <a16:creationId xmlns:a16="http://schemas.microsoft.com/office/drawing/2014/main" id="{EBC87782-12EA-4CCA-8CF3-5E502624C122}"/>
            </a:ext>
          </a:extLst>
        </xdr:cNvPr>
        <xdr:cNvCxnSpPr/>
      </xdr:nvCxnSpPr>
      <xdr:spPr>
        <a:xfrm>
          <a:off x="6972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3" name="n_1aveValue【図書館】&#10;一人当たり面積">
          <a:extLst>
            <a:ext uri="{FF2B5EF4-FFF2-40B4-BE49-F238E27FC236}">
              <a16:creationId xmlns:a16="http://schemas.microsoft.com/office/drawing/2014/main" id="{354A9E19-1716-4FFC-B4EB-0012658D1107}"/>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34" name="n_2aveValue【図書館】&#10;一人当たり面積">
          <a:extLst>
            <a:ext uri="{FF2B5EF4-FFF2-40B4-BE49-F238E27FC236}">
              <a16:creationId xmlns:a16="http://schemas.microsoft.com/office/drawing/2014/main" id="{D99DACF1-BE4F-470A-8010-4DC716332BE7}"/>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35" name="n_3aveValue【図書館】&#10;一人当たり面積">
          <a:extLst>
            <a:ext uri="{FF2B5EF4-FFF2-40B4-BE49-F238E27FC236}">
              <a16:creationId xmlns:a16="http://schemas.microsoft.com/office/drawing/2014/main" id="{FE5FDB20-0666-46E6-9FA1-AA19537864EA}"/>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36" name="n_4aveValue【図書館】&#10;一人当たり面積">
          <a:extLst>
            <a:ext uri="{FF2B5EF4-FFF2-40B4-BE49-F238E27FC236}">
              <a16:creationId xmlns:a16="http://schemas.microsoft.com/office/drawing/2014/main" id="{6261D0EC-2BAC-469A-81EC-461476AD2CBA}"/>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8653</xdr:rowOff>
    </xdr:from>
    <xdr:ext cx="469744" cy="259045"/>
    <xdr:sp macro="" textlink="">
      <xdr:nvSpPr>
        <xdr:cNvPr id="137" name="n_1mainValue【図書館】&#10;一人当たり面積">
          <a:extLst>
            <a:ext uri="{FF2B5EF4-FFF2-40B4-BE49-F238E27FC236}">
              <a16:creationId xmlns:a16="http://schemas.microsoft.com/office/drawing/2014/main" id="{1DAA185C-023C-464A-8272-65829BC6EE5B}"/>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38" name="n_2mainValue【図書館】&#10;一人当たり面積">
          <a:extLst>
            <a:ext uri="{FF2B5EF4-FFF2-40B4-BE49-F238E27FC236}">
              <a16:creationId xmlns:a16="http://schemas.microsoft.com/office/drawing/2014/main" id="{24E2BD6D-27AE-4B64-9AEF-3757B980EF91}"/>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39" name="n_3mainValue【図書館】&#10;一人当たり面積">
          <a:extLst>
            <a:ext uri="{FF2B5EF4-FFF2-40B4-BE49-F238E27FC236}">
              <a16:creationId xmlns:a16="http://schemas.microsoft.com/office/drawing/2014/main" id="{358039A3-BCEA-4542-8BDD-56838154312B}"/>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0" name="n_4mainValue【図書館】&#10;一人当たり面積">
          <a:extLst>
            <a:ext uri="{FF2B5EF4-FFF2-40B4-BE49-F238E27FC236}">
              <a16:creationId xmlns:a16="http://schemas.microsoft.com/office/drawing/2014/main" id="{61387100-1581-4CEE-B93F-62A5B906EE18}"/>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82C64E5-E709-4650-8571-52D9C28E24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F9B23D96-3B3C-4550-8EA3-E4F76F680F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520A86DC-8120-4BC5-85C6-85E663F6E7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6B9EDB5D-7624-4913-9F44-3A187791F0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487F5A4-6719-4C94-AFF3-FDAA61983F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8FA495E-E0F6-4E11-B973-B7558DD623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84B4EE5-28EC-4B73-9E74-EFC0E77294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502FC94-04B3-4BA8-A8B3-FD40ADAD16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23ADE04F-DC74-4848-979C-1B5C8DC837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976D31E-57C0-4C9C-96A8-0F010E9F2A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8E4F9D5-1D87-4B30-BC60-3B039930B7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FEBFBB39-0B7E-436B-A710-0B465050AC4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98F040E6-93E7-44AA-870A-E2357F3D7A0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1EA2EC6F-DDED-4D3A-9B58-09D9017110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316C5709-5BA3-4B96-A627-351217982ED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1EDF50AF-EA7E-4F27-8A4E-9BB2005465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CD622B63-0F5A-4BFB-A584-E72EF9B10E4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96A527D0-3DE9-4358-8B1A-928EC4BBC4E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DE42939-7A5A-4EF7-ABB5-A2828F8C17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634AD9E0-EC4E-49B0-A56F-DA5B52FC0B1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D2713554-6616-428F-9D0E-98E25BF9220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8F91884A-5152-4891-BE79-98FB036CD0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C1FB7905-A444-48A5-A0BE-2D101575E23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BDEF17D9-4EF3-4FAD-94DE-7DD0744B9F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65" name="直線コネクタ 164">
          <a:extLst>
            <a:ext uri="{FF2B5EF4-FFF2-40B4-BE49-F238E27FC236}">
              <a16:creationId xmlns:a16="http://schemas.microsoft.com/office/drawing/2014/main" id="{40BCE194-87F1-4357-8990-1FA217B9F89A}"/>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A1A873C9-4D02-4657-B2BF-198B9D60FD33}"/>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7" name="直線コネクタ 166">
          <a:extLst>
            <a:ext uri="{FF2B5EF4-FFF2-40B4-BE49-F238E27FC236}">
              <a16:creationId xmlns:a16="http://schemas.microsoft.com/office/drawing/2014/main" id="{1DD98F76-51A8-4623-A958-DEAA675EA21A}"/>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202F6EB-C7DC-4A91-B10B-F1524FEB5323}"/>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78CE2513-6008-4A0F-8CAF-077A9307EE87}"/>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76D1CE31-4EE9-4240-B4D0-71EA91988028}"/>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フローチャート: 判断 170">
          <a:extLst>
            <a:ext uri="{FF2B5EF4-FFF2-40B4-BE49-F238E27FC236}">
              <a16:creationId xmlns:a16="http://schemas.microsoft.com/office/drawing/2014/main" id="{DF929C8D-C0A6-4ABA-84ED-6040CA6C3BDD}"/>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a:extLst>
            <a:ext uri="{FF2B5EF4-FFF2-40B4-BE49-F238E27FC236}">
              <a16:creationId xmlns:a16="http://schemas.microsoft.com/office/drawing/2014/main" id="{B552666F-8200-43D7-A2AD-CE55C69D7D78}"/>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a:extLst>
            <a:ext uri="{FF2B5EF4-FFF2-40B4-BE49-F238E27FC236}">
              <a16:creationId xmlns:a16="http://schemas.microsoft.com/office/drawing/2014/main" id="{5612516C-130E-41B6-BA12-33458A17C7BC}"/>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4" name="フローチャート: 判断 173">
          <a:extLst>
            <a:ext uri="{FF2B5EF4-FFF2-40B4-BE49-F238E27FC236}">
              <a16:creationId xmlns:a16="http://schemas.microsoft.com/office/drawing/2014/main" id="{ABBEAF20-D356-4E15-8B58-EACBF21A962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5" name="フローチャート: 判断 174">
          <a:extLst>
            <a:ext uri="{FF2B5EF4-FFF2-40B4-BE49-F238E27FC236}">
              <a16:creationId xmlns:a16="http://schemas.microsoft.com/office/drawing/2014/main" id="{72C0D37F-F03E-4D98-86A5-43787579B539}"/>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3D4B807-D58F-4AC5-AEA5-83C84E1923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9D4DBC3-9384-4804-A1B9-81A1CBE2B2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8260609-6BBD-4808-A6F1-B04568A249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389C32B-ED4B-4EE9-9F06-05FD98F1BC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8FE3E2A-D30E-4063-9B52-682B206BBC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81" name="楕円 180">
          <a:extLst>
            <a:ext uri="{FF2B5EF4-FFF2-40B4-BE49-F238E27FC236}">
              <a16:creationId xmlns:a16="http://schemas.microsoft.com/office/drawing/2014/main" id="{CFBAAC68-52A6-47C3-B9BF-41A9DE80D682}"/>
            </a:ext>
          </a:extLst>
        </xdr:cNvPr>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107315</xdr:rowOff>
    </xdr:from>
    <xdr:to>
      <xdr:col>15</xdr:col>
      <xdr:colOff>101600</xdr:colOff>
      <xdr:row>61</xdr:row>
      <xdr:rowOff>37465</xdr:rowOff>
    </xdr:to>
    <xdr:sp macro="" textlink="">
      <xdr:nvSpPr>
        <xdr:cNvPr id="182" name="楕円 181">
          <a:extLst>
            <a:ext uri="{FF2B5EF4-FFF2-40B4-BE49-F238E27FC236}">
              <a16:creationId xmlns:a16="http://schemas.microsoft.com/office/drawing/2014/main" id="{1038ADF9-0327-46C3-9947-AF7275DF8F1A}"/>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19050</xdr:rowOff>
    </xdr:to>
    <xdr:cxnSp macro="">
      <xdr:nvCxnSpPr>
        <xdr:cNvPr id="183" name="直線コネクタ 182">
          <a:extLst>
            <a:ext uri="{FF2B5EF4-FFF2-40B4-BE49-F238E27FC236}">
              <a16:creationId xmlns:a16="http://schemas.microsoft.com/office/drawing/2014/main" id="{44371DD9-9625-4FC9-8A5F-CDCE52252D10}"/>
            </a:ext>
          </a:extLst>
        </xdr:cNvPr>
        <xdr:cNvCxnSpPr/>
      </xdr:nvCxnSpPr>
      <xdr:spPr>
        <a:xfrm>
          <a:off x="2908300" y="10445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84" name="楕円 183">
          <a:extLst>
            <a:ext uri="{FF2B5EF4-FFF2-40B4-BE49-F238E27FC236}">
              <a16:creationId xmlns:a16="http://schemas.microsoft.com/office/drawing/2014/main" id="{67BFD534-E0CA-4171-A27D-F568DE5000C7}"/>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158115</xdr:rowOff>
    </xdr:to>
    <xdr:cxnSp macro="">
      <xdr:nvCxnSpPr>
        <xdr:cNvPr id="185" name="直線コネクタ 184">
          <a:extLst>
            <a:ext uri="{FF2B5EF4-FFF2-40B4-BE49-F238E27FC236}">
              <a16:creationId xmlns:a16="http://schemas.microsoft.com/office/drawing/2014/main" id="{C3AAA1D5-FD0B-41AF-A9F7-9B5F92FEC84C}"/>
            </a:ext>
          </a:extLst>
        </xdr:cNvPr>
        <xdr:cNvCxnSpPr/>
      </xdr:nvCxnSpPr>
      <xdr:spPr>
        <a:xfrm>
          <a:off x="2019300" y="1041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86" name="楕円 185">
          <a:extLst>
            <a:ext uri="{FF2B5EF4-FFF2-40B4-BE49-F238E27FC236}">
              <a16:creationId xmlns:a16="http://schemas.microsoft.com/office/drawing/2014/main" id="{8825920D-0BBD-4D4B-BAA6-F396445EECDF}"/>
            </a:ext>
          </a:extLst>
        </xdr:cNvPr>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125730</xdr:rowOff>
    </xdr:to>
    <xdr:cxnSp macro="">
      <xdr:nvCxnSpPr>
        <xdr:cNvPr id="187" name="直線コネクタ 186">
          <a:extLst>
            <a:ext uri="{FF2B5EF4-FFF2-40B4-BE49-F238E27FC236}">
              <a16:creationId xmlns:a16="http://schemas.microsoft.com/office/drawing/2014/main" id="{573182BA-E516-4AC4-AD18-67891F806CB3}"/>
            </a:ext>
          </a:extLst>
        </xdr:cNvPr>
        <xdr:cNvCxnSpPr/>
      </xdr:nvCxnSpPr>
      <xdr:spPr>
        <a:xfrm>
          <a:off x="1130300" y="1038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8" name="n_1aveValue【体育館・プール】&#10;有形固定資産減価償却率">
          <a:extLst>
            <a:ext uri="{FF2B5EF4-FFF2-40B4-BE49-F238E27FC236}">
              <a16:creationId xmlns:a16="http://schemas.microsoft.com/office/drawing/2014/main" id="{CD3BD8E0-A8A0-4C74-ACE0-BEE4AF8A254F}"/>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9" name="n_2aveValue【体育館・プール】&#10;有形固定資産減価償却率">
          <a:extLst>
            <a:ext uri="{FF2B5EF4-FFF2-40B4-BE49-F238E27FC236}">
              <a16:creationId xmlns:a16="http://schemas.microsoft.com/office/drawing/2014/main" id="{53DC9D7D-F6F7-4367-85DF-7E6D0895517F}"/>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0" name="n_3aveValue【体育館・プール】&#10;有形固定資産減価償却率">
          <a:extLst>
            <a:ext uri="{FF2B5EF4-FFF2-40B4-BE49-F238E27FC236}">
              <a16:creationId xmlns:a16="http://schemas.microsoft.com/office/drawing/2014/main" id="{04A88FD4-798B-4AFA-91D6-011A7AC71E26}"/>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1" name="n_4aveValue【体育館・プール】&#10;有形固定資産減価償却率">
          <a:extLst>
            <a:ext uri="{FF2B5EF4-FFF2-40B4-BE49-F238E27FC236}">
              <a16:creationId xmlns:a16="http://schemas.microsoft.com/office/drawing/2014/main" id="{5C04C51B-FE48-4CA3-B62B-FF63CE3FDAB2}"/>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92" name="n_1mainValue【体育館・プール】&#10;有形固定資産減価償却率">
          <a:extLst>
            <a:ext uri="{FF2B5EF4-FFF2-40B4-BE49-F238E27FC236}">
              <a16:creationId xmlns:a16="http://schemas.microsoft.com/office/drawing/2014/main" id="{B63AFD0F-02EF-4E9E-8DF7-1687C8050FA4}"/>
            </a:ext>
          </a:extLst>
        </xdr:cNvPr>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93" name="n_2mainValue【体育館・プール】&#10;有形固定資産減価償却率">
          <a:extLst>
            <a:ext uri="{FF2B5EF4-FFF2-40B4-BE49-F238E27FC236}">
              <a16:creationId xmlns:a16="http://schemas.microsoft.com/office/drawing/2014/main" id="{B67D425D-E72B-49DA-BEE1-1C8BD6A96A5D}"/>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94" name="n_3mainValue【体育館・プール】&#10;有形固定資産減価償却率">
          <a:extLst>
            <a:ext uri="{FF2B5EF4-FFF2-40B4-BE49-F238E27FC236}">
              <a16:creationId xmlns:a16="http://schemas.microsoft.com/office/drawing/2014/main" id="{955A3689-FB45-4043-BDF3-C1A9066DECD3}"/>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195" name="n_4mainValue【体育館・プール】&#10;有形固定資産減価償却率">
          <a:extLst>
            <a:ext uri="{FF2B5EF4-FFF2-40B4-BE49-F238E27FC236}">
              <a16:creationId xmlns:a16="http://schemas.microsoft.com/office/drawing/2014/main" id="{A1985FE2-B535-493D-B0D6-EC088C015B70}"/>
            </a:ext>
          </a:extLst>
        </xdr:cNvPr>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6B2C459B-3F4B-44AE-A792-ED094D2A95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DB4DAA93-224C-4C8C-A825-5F7E303E63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95E2FBC-597C-47E2-AA7B-5A7B33A1DD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9318BD7-969E-4281-ABA9-D299655B3A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1BFE626-DE0A-4C03-AD9B-81ABE4F102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E83882A7-476A-4861-A39B-37711C264E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55D48E26-3CED-4EB1-B01D-EA4232D15C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942D29CF-4E36-4B25-B633-F81E8EDBE0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334E138-5BB8-4E37-81F5-D701D0B368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FF96E796-2464-4E9E-979E-DDCDC46D16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13A63BC-2415-448A-BC33-66B479F2E91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7395B186-ABC4-4E8F-A95F-3CD1EFBA70C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26E99DCA-72BA-442E-8C74-A69645F9F5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30D98DB-BE60-424E-AE82-2FD6AE99042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9DC14721-65D3-4507-8002-1B6293B6D25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E5052E6A-82A0-4EE1-873D-95E583BA674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69B3E0F1-709F-4966-9A1C-EBC9024321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B0E9A9DD-0297-4B64-B914-96710277945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FB927210-51BE-4BCF-A28B-12CC50D5C0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82751896-F75A-4B71-AEC6-F36CF82869D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F3DC7E15-2FA9-4EBB-A6B8-1D671D3577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8135143D-5EA2-4CF2-829C-EE10EBF28C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C2C6F4E1-7E50-4C41-9E38-287FF82386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9" name="直線コネクタ 218">
          <a:extLst>
            <a:ext uri="{FF2B5EF4-FFF2-40B4-BE49-F238E27FC236}">
              <a16:creationId xmlns:a16="http://schemas.microsoft.com/office/drawing/2014/main" id="{9F9B8744-FF7C-4B71-AC53-2A84D9AF7F12}"/>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0" name="【体育館・プール】&#10;一人当たり面積最小値テキスト">
          <a:extLst>
            <a:ext uri="{FF2B5EF4-FFF2-40B4-BE49-F238E27FC236}">
              <a16:creationId xmlns:a16="http://schemas.microsoft.com/office/drawing/2014/main" id="{54D08AFB-7364-430F-98A5-EF2B74CA7434}"/>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21" name="直線コネクタ 220">
          <a:extLst>
            <a:ext uri="{FF2B5EF4-FFF2-40B4-BE49-F238E27FC236}">
              <a16:creationId xmlns:a16="http://schemas.microsoft.com/office/drawing/2014/main" id="{31EB7740-5D3A-4E5F-BAA1-483916549F7F}"/>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22" name="【体育館・プール】&#10;一人当たり面積最大値テキスト">
          <a:extLst>
            <a:ext uri="{FF2B5EF4-FFF2-40B4-BE49-F238E27FC236}">
              <a16:creationId xmlns:a16="http://schemas.microsoft.com/office/drawing/2014/main" id="{88D75863-59A1-4394-A6EB-4A3F7C50D07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23" name="直線コネクタ 222">
          <a:extLst>
            <a:ext uri="{FF2B5EF4-FFF2-40B4-BE49-F238E27FC236}">
              <a16:creationId xmlns:a16="http://schemas.microsoft.com/office/drawing/2014/main" id="{69779F79-CF0B-413E-BED8-4F84EF313A9E}"/>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24" name="【体育館・プール】&#10;一人当たり面積平均値テキスト">
          <a:extLst>
            <a:ext uri="{FF2B5EF4-FFF2-40B4-BE49-F238E27FC236}">
              <a16:creationId xmlns:a16="http://schemas.microsoft.com/office/drawing/2014/main" id="{1E705998-9482-464A-BC02-39E77B1A80E5}"/>
            </a:ext>
          </a:extLst>
        </xdr:cNvPr>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25" name="フローチャート: 判断 224">
          <a:extLst>
            <a:ext uri="{FF2B5EF4-FFF2-40B4-BE49-F238E27FC236}">
              <a16:creationId xmlns:a16="http://schemas.microsoft.com/office/drawing/2014/main" id="{14EADCE4-4E13-4887-9F30-E37E623B8BB7}"/>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26" name="フローチャート: 判断 225">
          <a:extLst>
            <a:ext uri="{FF2B5EF4-FFF2-40B4-BE49-F238E27FC236}">
              <a16:creationId xmlns:a16="http://schemas.microsoft.com/office/drawing/2014/main" id="{7E842B96-9B17-495D-AD9F-97AD93EDDF71}"/>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27" name="フローチャート: 判断 226">
          <a:extLst>
            <a:ext uri="{FF2B5EF4-FFF2-40B4-BE49-F238E27FC236}">
              <a16:creationId xmlns:a16="http://schemas.microsoft.com/office/drawing/2014/main" id="{E88C0CA5-8ADF-434E-A7E6-B49FC0A6DE9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28" name="フローチャート: 判断 227">
          <a:extLst>
            <a:ext uri="{FF2B5EF4-FFF2-40B4-BE49-F238E27FC236}">
              <a16:creationId xmlns:a16="http://schemas.microsoft.com/office/drawing/2014/main" id="{B110065C-0518-4462-9341-92DF6B45F5BB}"/>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9" name="フローチャート: 判断 228">
          <a:extLst>
            <a:ext uri="{FF2B5EF4-FFF2-40B4-BE49-F238E27FC236}">
              <a16:creationId xmlns:a16="http://schemas.microsoft.com/office/drawing/2014/main" id="{6909C27B-39F5-46E5-AD40-2B123AA34484}"/>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1F9137C-114C-4E29-859A-B92E88B99A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309B0FE-2B92-4617-B015-A955732CF7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AF5E488-7C60-40EE-BFD0-6B07D68BB9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8443237-1853-4763-B8D1-FD7D0AE559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92B9324-C7E2-4B95-B0E0-72074A0113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127127</xdr:rowOff>
    </xdr:from>
    <xdr:to>
      <xdr:col>50</xdr:col>
      <xdr:colOff>165100</xdr:colOff>
      <xdr:row>64</xdr:row>
      <xdr:rowOff>57277</xdr:rowOff>
    </xdr:to>
    <xdr:sp macro="" textlink="">
      <xdr:nvSpPr>
        <xdr:cNvPr id="235" name="楕円 234">
          <a:extLst>
            <a:ext uri="{FF2B5EF4-FFF2-40B4-BE49-F238E27FC236}">
              <a16:creationId xmlns:a16="http://schemas.microsoft.com/office/drawing/2014/main" id="{9E57A99F-5CFD-4C39-9D6B-6079751578F0}"/>
            </a:ext>
          </a:extLst>
        </xdr:cNvPr>
        <xdr:cNvSpPr/>
      </xdr:nvSpPr>
      <xdr:spPr>
        <a:xfrm>
          <a:off x="95885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127508</xdr:rowOff>
    </xdr:from>
    <xdr:to>
      <xdr:col>46</xdr:col>
      <xdr:colOff>38100</xdr:colOff>
      <xdr:row>64</xdr:row>
      <xdr:rowOff>57658</xdr:rowOff>
    </xdr:to>
    <xdr:sp macro="" textlink="">
      <xdr:nvSpPr>
        <xdr:cNvPr id="236" name="楕円 235">
          <a:extLst>
            <a:ext uri="{FF2B5EF4-FFF2-40B4-BE49-F238E27FC236}">
              <a16:creationId xmlns:a16="http://schemas.microsoft.com/office/drawing/2014/main" id="{2EDA649F-E2DF-493B-8517-413F5F246022}"/>
            </a:ext>
          </a:extLst>
        </xdr:cNvPr>
        <xdr:cNvSpPr/>
      </xdr:nvSpPr>
      <xdr:spPr>
        <a:xfrm>
          <a:off x="8699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6477</xdr:rowOff>
    </xdr:from>
    <xdr:to>
      <xdr:col>50</xdr:col>
      <xdr:colOff>114300</xdr:colOff>
      <xdr:row>64</xdr:row>
      <xdr:rowOff>6858</xdr:rowOff>
    </xdr:to>
    <xdr:cxnSp macro="">
      <xdr:nvCxnSpPr>
        <xdr:cNvPr id="237" name="直線コネクタ 236">
          <a:extLst>
            <a:ext uri="{FF2B5EF4-FFF2-40B4-BE49-F238E27FC236}">
              <a16:creationId xmlns:a16="http://schemas.microsoft.com/office/drawing/2014/main" id="{0304055B-7C53-478F-AEE7-E812E5B95734}"/>
            </a:ext>
          </a:extLst>
        </xdr:cNvPr>
        <xdr:cNvCxnSpPr/>
      </xdr:nvCxnSpPr>
      <xdr:spPr>
        <a:xfrm flipV="1">
          <a:off x="8750300" y="10979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127889</xdr:rowOff>
    </xdr:from>
    <xdr:to>
      <xdr:col>41</xdr:col>
      <xdr:colOff>101600</xdr:colOff>
      <xdr:row>64</xdr:row>
      <xdr:rowOff>58039</xdr:rowOff>
    </xdr:to>
    <xdr:sp macro="" textlink="">
      <xdr:nvSpPr>
        <xdr:cNvPr id="238" name="楕円 237">
          <a:extLst>
            <a:ext uri="{FF2B5EF4-FFF2-40B4-BE49-F238E27FC236}">
              <a16:creationId xmlns:a16="http://schemas.microsoft.com/office/drawing/2014/main" id="{4AFFD170-CA77-4503-B04D-E8DB33FA1F0B}"/>
            </a:ext>
          </a:extLst>
        </xdr:cNvPr>
        <xdr:cNvSpPr/>
      </xdr:nvSpPr>
      <xdr:spPr>
        <a:xfrm>
          <a:off x="78105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6858</xdr:rowOff>
    </xdr:from>
    <xdr:to>
      <xdr:col>45</xdr:col>
      <xdr:colOff>177800</xdr:colOff>
      <xdr:row>64</xdr:row>
      <xdr:rowOff>7239</xdr:rowOff>
    </xdr:to>
    <xdr:cxnSp macro="">
      <xdr:nvCxnSpPr>
        <xdr:cNvPr id="239" name="直線コネクタ 238">
          <a:extLst>
            <a:ext uri="{FF2B5EF4-FFF2-40B4-BE49-F238E27FC236}">
              <a16:creationId xmlns:a16="http://schemas.microsoft.com/office/drawing/2014/main" id="{34124830-DD21-4E11-B142-26ED5F9DD83E}"/>
            </a:ext>
          </a:extLst>
        </xdr:cNvPr>
        <xdr:cNvCxnSpPr/>
      </xdr:nvCxnSpPr>
      <xdr:spPr>
        <a:xfrm flipV="1">
          <a:off x="7861300" y="109796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127889</xdr:rowOff>
    </xdr:from>
    <xdr:to>
      <xdr:col>36</xdr:col>
      <xdr:colOff>165100</xdr:colOff>
      <xdr:row>64</xdr:row>
      <xdr:rowOff>58039</xdr:rowOff>
    </xdr:to>
    <xdr:sp macro="" textlink="">
      <xdr:nvSpPr>
        <xdr:cNvPr id="240" name="楕円 239">
          <a:extLst>
            <a:ext uri="{FF2B5EF4-FFF2-40B4-BE49-F238E27FC236}">
              <a16:creationId xmlns:a16="http://schemas.microsoft.com/office/drawing/2014/main" id="{0044C956-A9DA-4E6D-983C-04B15AE26DA4}"/>
            </a:ext>
          </a:extLst>
        </xdr:cNvPr>
        <xdr:cNvSpPr/>
      </xdr:nvSpPr>
      <xdr:spPr>
        <a:xfrm>
          <a:off x="69215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7239</xdr:rowOff>
    </xdr:from>
    <xdr:to>
      <xdr:col>41</xdr:col>
      <xdr:colOff>50800</xdr:colOff>
      <xdr:row>64</xdr:row>
      <xdr:rowOff>7239</xdr:rowOff>
    </xdr:to>
    <xdr:cxnSp macro="">
      <xdr:nvCxnSpPr>
        <xdr:cNvPr id="241" name="直線コネクタ 240">
          <a:extLst>
            <a:ext uri="{FF2B5EF4-FFF2-40B4-BE49-F238E27FC236}">
              <a16:creationId xmlns:a16="http://schemas.microsoft.com/office/drawing/2014/main" id="{BC2FC006-9F4E-469B-836F-8597FEF8D67D}"/>
            </a:ext>
          </a:extLst>
        </xdr:cNvPr>
        <xdr:cNvCxnSpPr/>
      </xdr:nvCxnSpPr>
      <xdr:spPr>
        <a:xfrm>
          <a:off x="6972300" y="1098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42" name="n_1aveValue【体育館・プール】&#10;一人当たり面積">
          <a:extLst>
            <a:ext uri="{FF2B5EF4-FFF2-40B4-BE49-F238E27FC236}">
              <a16:creationId xmlns:a16="http://schemas.microsoft.com/office/drawing/2014/main" id="{CCFBA2AE-333D-4E7D-89B6-EC5D629D7BC5}"/>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43" name="n_2aveValue【体育館・プール】&#10;一人当たり面積">
          <a:extLst>
            <a:ext uri="{FF2B5EF4-FFF2-40B4-BE49-F238E27FC236}">
              <a16:creationId xmlns:a16="http://schemas.microsoft.com/office/drawing/2014/main" id="{A003D4EA-1412-4D2C-8049-62CA9A3BB042}"/>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44" name="n_3aveValue【体育館・プール】&#10;一人当たり面積">
          <a:extLst>
            <a:ext uri="{FF2B5EF4-FFF2-40B4-BE49-F238E27FC236}">
              <a16:creationId xmlns:a16="http://schemas.microsoft.com/office/drawing/2014/main" id="{931F5733-7718-4CD0-92A8-DC921179D5E4}"/>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45" name="n_4aveValue【体育館・プール】&#10;一人当たり面積">
          <a:extLst>
            <a:ext uri="{FF2B5EF4-FFF2-40B4-BE49-F238E27FC236}">
              <a16:creationId xmlns:a16="http://schemas.microsoft.com/office/drawing/2014/main" id="{B2FC5E0F-93CC-496D-A08E-54D045A401EC}"/>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48404</xdr:rowOff>
    </xdr:from>
    <xdr:ext cx="469744" cy="259045"/>
    <xdr:sp macro="" textlink="">
      <xdr:nvSpPr>
        <xdr:cNvPr id="246" name="n_1mainValue【体育館・プール】&#10;一人当たり面積">
          <a:extLst>
            <a:ext uri="{FF2B5EF4-FFF2-40B4-BE49-F238E27FC236}">
              <a16:creationId xmlns:a16="http://schemas.microsoft.com/office/drawing/2014/main" id="{4B7B728A-62DA-4CBD-87BC-B8D9F8D05221}"/>
            </a:ext>
          </a:extLst>
        </xdr:cNvPr>
        <xdr:cNvSpPr txBox="1"/>
      </xdr:nvSpPr>
      <xdr:spPr>
        <a:xfrm>
          <a:off x="93917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74185</xdr:rowOff>
    </xdr:from>
    <xdr:ext cx="469744" cy="259045"/>
    <xdr:sp macro="" textlink="">
      <xdr:nvSpPr>
        <xdr:cNvPr id="247" name="n_2mainValue【体育館・プール】&#10;一人当たり面積">
          <a:extLst>
            <a:ext uri="{FF2B5EF4-FFF2-40B4-BE49-F238E27FC236}">
              <a16:creationId xmlns:a16="http://schemas.microsoft.com/office/drawing/2014/main" id="{D5545C75-EADD-4B27-A054-A3C8D0959EC5}"/>
            </a:ext>
          </a:extLst>
        </xdr:cNvPr>
        <xdr:cNvSpPr txBox="1"/>
      </xdr:nvSpPr>
      <xdr:spPr>
        <a:xfrm>
          <a:off x="8515427" y="107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74566</xdr:rowOff>
    </xdr:from>
    <xdr:ext cx="469744" cy="259045"/>
    <xdr:sp macro="" textlink="">
      <xdr:nvSpPr>
        <xdr:cNvPr id="248" name="n_3mainValue【体育館・プール】&#10;一人当たり面積">
          <a:extLst>
            <a:ext uri="{FF2B5EF4-FFF2-40B4-BE49-F238E27FC236}">
              <a16:creationId xmlns:a16="http://schemas.microsoft.com/office/drawing/2014/main" id="{242FB772-A744-4C80-B96F-106F332F8600}"/>
            </a:ext>
          </a:extLst>
        </xdr:cNvPr>
        <xdr:cNvSpPr txBox="1"/>
      </xdr:nvSpPr>
      <xdr:spPr>
        <a:xfrm>
          <a:off x="76264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74566</xdr:rowOff>
    </xdr:from>
    <xdr:ext cx="469744" cy="259045"/>
    <xdr:sp macro="" textlink="">
      <xdr:nvSpPr>
        <xdr:cNvPr id="249" name="n_4mainValue【体育館・プール】&#10;一人当たり面積">
          <a:extLst>
            <a:ext uri="{FF2B5EF4-FFF2-40B4-BE49-F238E27FC236}">
              <a16:creationId xmlns:a16="http://schemas.microsoft.com/office/drawing/2014/main" id="{FAF211AD-7674-4AA2-B580-637FF2926CFB}"/>
            </a:ext>
          </a:extLst>
        </xdr:cNvPr>
        <xdr:cNvSpPr txBox="1"/>
      </xdr:nvSpPr>
      <xdr:spPr>
        <a:xfrm>
          <a:off x="67374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E0D2DA83-5B4C-40C5-A49B-9F3683548F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D052EDDC-CF07-48E6-A561-7ABF30E0E9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DC1F1F0-348C-4392-B069-0A1DB2185B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2D8A5447-2658-4CEF-9FE0-44BBA9D418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B9E5C100-8290-44E3-B6A0-59810B7FA1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808F6860-2864-4079-81E2-BFE11D3399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A7B074CF-6B66-4A04-94CC-8AA68CECA4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691550B-2AFE-4A09-880C-0C90852631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47380485-5C6C-48CF-8DE8-58F63852C3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48A1DC3B-D9FF-4D58-B1B1-4B72630483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06B6C05-8A14-46BA-A11A-79690429CA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14E71462-6122-4143-9921-279DC07F04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CFA79161-8D6D-4068-AA6A-A72E169488B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A40759FF-B4FB-4D38-BD1F-98302EC383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3A22B9C4-B183-4BE7-A0F3-E252E3B713A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071F947C-B6F2-4A6D-8C82-202EA52ED87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4DF65D29-A2F7-4E3A-B4A9-BD799A7DDC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9EBC5E6C-0535-4717-8C96-CDD0CF72309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A136059-8DAD-40D0-84E0-B490643463D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2CD53986-E027-4F9A-8EE7-8320FEEF19E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DDBA19D4-8E6C-4155-AAC3-4A78451006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4A59EC38-A7C5-44E7-9EDE-C9F57A3343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8A7F0E4D-CB54-470C-BD79-F84FEFB078C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6D786E6-A0F5-43BE-910B-D1FD038C44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a:extLst>
            <a:ext uri="{FF2B5EF4-FFF2-40B4-BE49-F238E27FC236}">
              <a16:creationId xmlns:a16="http://schemas.microsoft.com/office/drawing/2014/main" id="{ADDA02D0-F43D-48AD-99A8-64E6AC99BEE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FCA64339-2004-4685-9611-8515D09D577C}"/>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a:extLst>
            <a:ext uri="{FF2B5EF4-FFF2-40B4-BE49-F238E27FC236}">
              <a16:creationId xmlns:a16="http://schemas.microsoft.com/office/drawing/2014/main" id="{21E25D49-A0E6-41C6-AAE2-99835FA15F8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36E25C94-1A87-4ADB-B861-B177C4D0474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a:extLst>
            <a:ext uri="{FF2B5EF4-FFF2-40B4-BE49-F238E27FC236}">
              <a16:creationId xmlns:a16="http://schemas.microsoft.com/office/drawing/2014/main" id="{EDAA8052-6892-4EBE-ACCE-ACCC688B0657}"/>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a:extLst>
            <a:ext uri="{FF2B5EF4-FFF2-40B4-BE49-F238E27FC236}">
              <a16:creationId xmlns:a16="http://schemas.microsoft.com/office/drawing/2014/main" id="{51040CF5-BE91-492A-B937-11B81BB2A5F7}"/>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80" name="【福祉施設】&#10;有形固定資産減価償却率平均値テキスト">
          <a:extLst>
            <a:ext uri="{FF2B5EF4-FFF2-40B4-BE49-F238E27FC236}">
              <a16:creationId xmlns:a16="http://schemas.microsoft.com/office/drawing/2014/main" id="{550FD69B-C647-44CA-9FBC-DBB1A16BE83C}"/>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81" name="フローチャート: 判断 280">
          <a:extLst>
            <a:ext uri="{FF2B5EF4-FFF2-40B4-BE49-F238E27FC236}">
              <a16:creationId xmlns:a16="http://schemas.microsoft.com/office/drawing/2014/main" id="{16349E34-1713-4228-A209-5A093709BB38}"/>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82" name="フローチャート: 判断 281">
          <a:extLst>
            <a:ext uri="{FF2B5EF4-FFF2-40B4-BE49-F238E27FC236}">
              <a16:creationId xmlns:a16="http://schemas.microsoft.com/office/drawing/2014/main" id="{BD4A7D52-497F-4F8F-9830-69EDE532E7D9}"/>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83" name="フローチャート: 判断 282">
          <a:extLst>
            <a:ext uri="{FF2B5EF4-FFF2-40B4-BE49-F238E27FC236}">
              <a16:creationId xmlns:a16="http://schemas.microsoft.com/office/drawing/2014/main" id="{46401D84-EF4F-4941-9D5B-B5768E43B22C}"/>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84" name="フローチャート: 判断 283">
          <a:extLst>
            <a:ext uri="{FF2B5EF4-FFF2-40B4-BE49-F238E27FC236}">
              <a16:creationId xmlns:a16="http://schemas.microsoft.com/office/drawing/2014/main" id="{1D2D3A84-7424-4CDD-BE95-2A00DAF01CBF}"/>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85" name="フローチャート: 判断 284">
          <a:extLst>
            <a:ext uri="{FF2B5EF4-FFF2-40B4-BE49-F238E27FC236}">
              <a16:creationId xmlns:a16="http://schemas.microsoft.com/office/drawing/2014/main" id="{8A559C19-67A2-4874-99FC-E9703BBA4655}"/>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EA686FE-8DAD-4012-A236-B57BFFE9B5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E1DBE1F-80F9-40CD-B564-C5C0D48B60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E3FAC7F-9BDB-4ABD-B273-D502F641B2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99A41D2-4133-4695-8AF2-F72F6D0B6C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B0340B9-1357-41F9-BD19-8DADD982D5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23223</xdr:rowOff>
    </xdr:from>
    <xdr:to>
      <xdr:col>20</xdr:col>
      <xdr:colOff>38100</xdr:colOff>
      <xdr:row>81</xdr:row>
      <xdr:rowOff>124823</xdr:rowOff>
    </xdr:to>
    <xdr:sp macro="" textlink="">
      <xdr:nvSpPr>
        <xdr:cNvPr id="291" name="楕円 290">
          <a:extLst>
            <a:ext uri="{FF2B5EF4-FFF2-40B4-BE49-F238E27FC236}">
              <a16:creationId xmlns:a16="http://schemas.microsoft.com/office/drawing/2014/main" id="{6BE04BA3-7B70-4302-B284-55D82AD7D096}"/>
            </a:ext>
          </a:extLst>
        </xdr:cNvPr>
        <xdr:cNvSpPr/>
      </xdr:nvSpPr>
      <xdr:spPr>
        <a:xfrm>
          <a:off x="3746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92" name="楕円 291">
          <a:extLst>
            <a:ext uri="{FF2B5EF4-FFF2-40B4-BE49-F238E27FC236}">
              <a16:creationId xmlns:a16="http://schemas.microsoft.com/office/drawing/2014/main" id="{8A0447CC-EEBB-409F-8DB2-F5688C809DDF}"/>
            </a:ext>
          </a:extLst>
        </xdr:cNvPr>
        <xdr:cNvSpPr/>
      </xdr:nvSpPr>
      <xdr:spPr>
        <a:xfrm>
          <a:off x="2857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13607</xdr:rowOff>
    </xdr:from>
    <xdr:to>
      <xdr:col>19</xdr:col>
      <xdr:colOff>177800</xdr:colOff>
      <xdr:row>81</xdr:row>
      <xdr:rowOff>74023</xdr:rowOff>
    </xdr:to>
    <xdr:cxnSp macro="">
      <xdr:nvCxnSpPr>
        <xdr:cNvPr id="293" name="直線コネクタ 292">
          <a:extLst>
            <a:ext uri="{FF2B5EF4-FFF2-40B4-BE49-F238E27FC236}">
              <a16:creationId xmlns:a16="http://schemas.microsoft.com/office/drawing/2014/main" id="{1B61ADF2-B9C3-44BD-BAA5-3F2E84FFFC14}"/>
            </a:ext>
          </a:extLst>
        </xdr:cNvPr>
        <xdr:cNvCxnSpPr/>
      </xdr:nvCxnSpPr>
      <xdr:spPr>
        <a:xfrm>
          <a:off x="2908300" y="139010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75474</xdr:rowOff>
    </xdr:from>
    <xdr:to>
      <xdr:col>10</xdr:col>
      <xdr:colOff>165100</xdr:colOff>
      <xdr:row>81</xdr:row>
      <xdr:rowOff>5624</xdr:rowOff>
    </xdr:to>
    <xdr:sp macro="" textlink="">
      <xdr:nvSpPr>
        <xdr:cNvPr id="294" name="楕円 293">
          <a:extLst>
            <a:ext uri="{FF2B5EF4-FFF2-40B4-BE49-F238E27FC236}">
              <a16:creationId xmlns:a16="http://schemas.microsoft.com/office/drawing/2014/main" id="{69286C4E-8D05-4847-AE5F-560D5455DA0A}"/>
            </a:ext>
          </a:extLst>
        </xdr:cNvPr>
        <xdr:cNvSpPr/>
      </xdr:nvSpPr>
      <xdr:spPr>
        <a:xfrm>
          <a:off x="1968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126274</xdr:rowOff>
    </xdr:from>
    <xdr:to>
      <xdr:col>15</xdr:col>
      <xdr:colOff>50800</xdr:colOff>
      <xdr:row>81</xdr:row>
      <xdr:rowOff>13607</xdr:rowOff>
    </xdr:to>
    <xdr:cxnSp macro="">
      <xdr:nvCxnSpPr>
        <xdr:cNvPr id="295" name="直線コネクタ 294">
          <a:extLst>
            <a:ext uri="{FF2B5EF4-FFF2-40B4-BE49-F238E27FC236}">
              <a16:creationId xmlns:a16="http://schemas.microsoft.com/office/drawing/2014/main" id="{E22F16FC-B253-4D5A-985D-8D9CFD91DE81}"/>
            </a:ext>
          </a:extLst>
        </xdr:cNvPr>
        <xdr:cNvCxnSpPr/>
      </xdr:nvCxnSpPr>
      <xdr:spPr>
        <a:xfrm>
          <a:off x="2019300" y="138422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153851</xdr:rowOff>
    </xdr:from>
    <xdr:to>
      <xdr:col>6</xdr:col>
      <xdr:colOff>38100</xdr:colOff>
      <xdr:row>80</xdr:row>
      <xdr:rowOff>84001</xdr:rowOff>
    </xdr:to>
    <xdr:sp macro="" textlink="">
      <xdr:nvSpPr>
        <xdr:cNvPr id="296" name="楕円 295">
          <a:extLst>
            <a:ext uri="{FF2B5EF4-FFF2-40B4-BE49-F238E27FC236}">
              <a16:creationId xmlns:a16="http://schemas.microsoft.com/office/drawing/2014/main" id="{32EE9958-AF33-4CB9-88BD-55220572E1F3}"/>
            </a:ext>
          </a:extLst>
        </xdr:cNvPr>
        <xdr:cNvSpPr/>
      </xdr:nvSpPr>
      <xdr:spPr>
        <a:xfrm>
          <a:off x="1079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33201</xdr:rowOff>
    </xdr:from>
    <xdr:to>
      <xdr:col>10</xdr:col>
      <xdr:colOff>114300</xdr:colOff>
      <xdr:row>80</xdr:row>
      <xdr:rowOff>126274</xdr:rowOff>
    </xdr:to>
    <xdr:cxnSp macro="">
      <xdr:nvCxnSpPr>
        <xdr:cNvPr id="297" name="直線コネクタ 296">
          <a:extLst>
            <a:ext uri="{FF2B5EF4-FFF2-40B4-BE49-F238E27FC236}">
              <a16:creationId xmlns:a16="http://schemas.microsoft.com/office/drawing/2014/main" id="{8114BE2F-454F-4D47-BC68-88C259803B51}"/>
            </a:ext>
          </a:extLst>
        </xdr:cNvPr>
        <xdr:cNvCxnSpPr/>
      </xdr:nvCxnSpPr>
      <xdr:spPr>
        <a:xfrm>
          <a:off x="1130300" y="137492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98" name="n_1aveValue【福祉施設】&#10;有形固定資産減価償却率">
          <a:extLst>
            <a:ext uri="{FF2B5EF4-FFF2-40B4-BE49-F238E27FC236}">
              <a16:creationId xmlns:a16="http://schemas.microsoft.com/office/drawing/2014/main" id="{A96D025E-1CB7-418D-9C93-EDCBB4DA0C22}"/>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299" name="n_2aveValue【福祉施設】&#10;有形固定資産減価償却率">
          <a:extLst>
            <a:ext uri="{FF2B5EF4-FFF2-40B4-BE49-F238E27FC236}">
              <a16:creationId xmlns:a16="http://schemas.microsoft.com/office/drawing/2014/main" id="{B0FA32D0-90F3-455D-ACE9-EC567C2DD561}"/>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00" name="n_3aveValue【福祉施設】&#10;有形固定資産減価償却率">
          <a:extLst>
            <a:ext uri="{FF2B5EF4-FFF2-40B4-BE49-F238E27FC236}">
              <a16:creationId xmlns:a16="http://schemas.microsoft.com/office/drawing/2014/main" id="{45C9E6F0-054A-470D-A6AC-153AA74DCCA5}"/>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01" name="n_4aveValue【福祉施設】&#10;有形固定資産減価償却率">
          <a:extLst>
            <a:ext uri="{FF2B5EF4-FFF2-40B4-BE49-F238E27FC236}">
              <a16:creationId xmlns:a16="http://schemas.microsoft.com/office/drawing/2014/main" id="{AB22FBA6-531E-4E9C-B779-BCAE5FC084F1}"/>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141350</xdr:rowOff>
    </xdr:from>
    <xdr:ext cx="405111" cy="259045"/>
    <xdr:sp macro="" textlink="">
      <xdr:nvSpPr>
        <xdr:cNvPr id="302" name="n_1mainValue【福祉施設】&#10;有形固定資産減価償却率">
          <a:extLst>
            <a:ext uri="{FF2B5EF4-FFF2-40B4-BE49-F238E27FC236}">
              <a16:creationId xmlns:a16="http://schemas.microsoft.com/office/drawing/2014/main" id="{67FA86FB-DDDD-4230-9FD0-99A439DCE1E4}"/>
            </a:ext>
          </a:extLst>
        </xdr:cNvPr>
        <xdr:cNvSpPr txBox="1"/>
      </xdr:nvSpPr>
      <xdr:spPr>
        <a:xfrm>
          <a:off x="3582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303" name="n_2mainValue【福祉施設】&#10;有形固定資産減価償却率">
          <a:extLst>
            <a:ext uri="{FF2B5EF4-FFF2-40B4-BE49-F238E27FC236}">
              <a16:creationId xmlns:a16="http://schemas.microsoft.com/office/drawing/2014/main" id="{9059C49A-E590-48AD-8476-34B81F71E62F}"/>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22151</xdr:rowOff>
    </xdr:from>
    <xdr:ext cx="405111" cy="259045"/>
    <xdr:sp macro="" textlink="">
      <xdr:nvSpPr>
        <xdr:cNvPr id="304" name="n_3mainValue【福祉施設】&#10;有形固定資産減価償却率">
          <a:extLst>
            <a:ext uri="{FF2B5EF4-FFF2-40B4-BE49-F238E27FC236}">
              <a16:creationId xmlns:a16="http://schemas.microsoft.com/office/drawing/2014/main" id="{CF91F00A-F45D-4F11-A866-5D08C33824AE}"/>
            </a:ext>
          </a:extLst>
        </xdr:cNvPr>
        <xdr:cNvSpPr txBox="1"/>
      </xdr:nvSpPr>
      <xdr:spPr>
        <a:xfrm>
          <a:off x="1816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100528</xdr:rowOff>
    </xdr:from>
    <xdr:ext cx="405111" cy="259045"/>
    <xdr:sp macro="" textlink="">
      <xdr:nvSpPr>
        <xdr:cNvPr id="305" name="n_4mainValue【福祉施設】&#10;有形固定資産減価償却率">
          <a:extLst>
            <a:ext uri="{FF2B5EF4-FFF2-40B4-BE49-F238E27FC236}">
              <a16:creationId xmlns:a16="http://schemas.microsoft.com/office/drawing/2014/main" id="{55426BBD-577B-4C21-AE2B-B2D4001DAF21}"/>
            </a:ext>
          </a:extLst>
        </xdr:cNvPr>
        <xdr:cNvSpPr txBox="1"/>
      </xdr:nvSpPr>
      <xdr:spPr>
        <a:xfrm>
          <a:off x="927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1F040E56-EB79-4F1A-9D3C-4B15CBD983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CC401DF6-D6A1-484D-837E-8D113E73C6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4C660C39-113F-4E44-BF30-9BB2EB1712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363943C-66D1-4199-AF47-C7ADED558F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FBB518E-8B5F-4F84-A074-DD26410F05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D6E9868-49D6-429E-AD26-5A7BEF2EC3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9E7BD67F-C609-426F-9197-9CB75B3F6A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7855111A-B1FC-48C8-B5BF-71A2B859A4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4D377A3-9730-4074-9CAA-686F9E9B74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9CDD5718-78D7-4A1F-B344-102556D1D9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a:extLst>
            <a:ext uri="{FF2B5EF4-FFF2-40B4-BE49-F238E27FC236}">
              <a16:creationId xmlns:a16="http://schemas.microsoft.com/office/drawing/2014/main" id="{6DDC0E34-12B4-42B3-A499-41647C9BBB2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a:extLst>
            <a:ext uri="{FF2B5EF4-FFF2-40B4-BE49-F238E27FC236}">
              <a16:creationId xmlns:a16="http://schemas.microsoft.com/office/drawing/2014/main" id="{FB91074B-81C6-49F6-A55B-BF604CA78A4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531067D3-BD29-41C0-AE54-3B36F5FC15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C19466DE-E049-4634-A0C7-B06D703E59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a:extLst>
            <a:ext uri="{FF2B5EF4-FFF2-40B4-BE49-F238E27FC236}">
              <a16:creationId xmlns:a16="http://schemas.microsoft.com/office/drawing/2014/main" id="{5DFD70DA-649F-4AFF-80FE-381083F5942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a:extLst>
            <a:ext uri="{FF2B5EF4-FFF2-40B4-BE49-F238E27FC236}">
              <a16:creationId xmlns:a16="http://schemas.microsoft.com/office/drawing/2014/main" id="{F62212E2-FEBC-4064-AB67-FFD9CD1C33D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66DA4FD-A3AA-45F2-8F50-6E119079E9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57C0AA55-93ED-49F2-82E2-980B5C63460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A12BF4D3-7573-4CA4-A5AC-2A3C62B0D3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5" name="直線コネクタ 324">
          <a:extLst>
            <a:ext uri="{FF2B5EF4-FFF2-40B4-BE49-F238E27FC236}">
              <a16:creationId xmlns:a16="http://schemas.microsoft.com/office/drawing/2014/main" id="{78297358-0661-4BB0-88F2-60E088BEC124}"/>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a:extLst>
            <a:ext uri="{FF2B5EF4-FFF2-40B4-BE49-F238E27FC236}">
              <a16:creationId xmlns:a16="http://schemas.microsoft.com/office/drawing/2014/main" id="{96815179-ABD5-4C26-BF2E-DB96F6458467}"/>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a:extLst>
            <a:ext uri="{FF2B5EF4-FFF2-40B4-BE49-F238E27FC236}">
              <a16:creationId xmlns:a16="http://schemas.microsoft.com/office/drawing/2014/main" id="{9846A399-E701-4181-B94C-CE579ACDB199}"/>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28" name="【福祉施設】&#10;一人当たり面積最大値テキスト">
          <a:extLst>
            <a:ext uri="{FF2B5EF4-FFF2-40B4-BE49-F238E27FC236}">
              <a16:creationId xmlns:a16="http://schemas.microsoft.com/office/drawing/2014/main" id="{F5BE6AB4-F5FB-48EE-93EF-761085D638CE}"/>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9" name="直線コネクタ 328">
          <a:extLst>
            <a:ext uri="{FF2B5EF4-FFF2-40B4-BE49-F238E27FC236}">
              <a16:creationId xmlns:a16="http://schemas.microsoft.com/office/drawing/2014/main" id="{901254AF-1313-40DA-82D4-10BA7160D26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30" name="【福祉施設】&#10;一人当たり面積平均値テキスト">
          <a:extLst>
            <a:ext uri="{FF2B5EF4-FFF2-40B4-BE49-F238E27FC236}">
              <a16:creationId xmlns:a16="http://schemas.microsoft.com/office/drawing/2014/main" id="{A5734BB8-4821-416D-A9ED-AA0AFD137DC5}"/>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31" name="フローチャート: 判断 330">
          <a:extLst>
            <a:ext uri="{FF2B5EF4-FFF2-40B4-BE49-F238E27FC236}">
              <a16:creationId xmlns:a16="http://schemas.microsoft.com/office/drawing/2014/main" id="{349F521A-87A2-4AE2-844A-3D3DE7FC3CDD}"/>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2" name="フローチャート: 判断 331">
          <a:extLst>
            <a:ext uri="{FF2B5EF4-FFF2-40B4-BE49-F238E27FC236}">
              <a16:creationId xmlns:a16="http://schemas.microsoft.com/office/drawing/2014/main" id="{FCE56505-ABDD-45DA-AC32-254E649FB1EE}"/>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33" name="フローチャート: 判断 332">
          <a:extLst>
            <a:ext uri="{FF2B5EF4-FFF2-40B4-BE49-F238E27FC236}">
              <a16:creationId xmlns:a16="http://schemas.microsoft.com/office/drawing/2014/main" id="{BDA44DE0-951E-49FA-BCA8-BDA4FC85D418}"/>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34" name="フローチャート: 判断 333">
          <a:extLst>
            <a:ext uri="{FF2B5EF4-FFF2-40B4-BE49-F238E27FC236}">
              <a16:creationId xmlns:a16="http://schemas.microsoft.com/office/drawing/2014/main" id="{49E1A8D7-05D3-4032-B329-DEB9083AD4F8}"/>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a:extLst>
            <a:ext uri="{FF2B5EF4-FFF2-40B4-BE49-F238E27FC236}">
              <a16:creationId xmlns:a16="http://schemas.microsoft.com/office/drawing/2014/main" id="{8D8B7200-1784-4436-B32B-6921D9DD7FE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1B88A8F7-66F5-494C-B043-FAD4ACBEBA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99B67F8-D89E-4E64-89FB-F27AF29DEB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42C8AE1-41A5-4A86-BAFF-6ED070325E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5207EE6-27AD-44A4-B620-825548FC62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A03CEB0-319A-4670-8E07-D2C24F07CC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41" name="楕円 340">
          <a:extLst>
            <a:ext uri="{FF2B5EF4-FFF2-40B4-BE49-F238E27FC236}">
              <a16:creationId xmlns:a16="http://schemas.microsoft.com/office/drawing/2014/main" id="{595F9BC8-7C67-4E71-9607-95648CE54E83}"/>
            </a:ext>
          </a:extLst>
        </xdr:cNvPr>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73025</xdr:rowOff>
    </xdr:from>
    <xdr:to>
      <xdr:col>46</xdr:col>
      <xdr:colOff>38100</xdr:colOff>
      <xdr:row>84</xdr:row>
      <xdr:rowOff>3175</xdr:rowOff>
    </xdr:to>
    <xdr:sp macro="" textlink="">
      <xdr:nvSpPr>
        <xdr:cNvPr id="342" name="楕円 341">
          <a:extLst>
            <a:ext uri="{FF2B5EF4-FFF2-40B4-BE49-F238E27FC236}">
              <a16:creationId xmlns:a16="http://schemas.microsoft.com/office/drawing/2014/main" id="{87D1A276-ED72-4F45-8E72-212BD02C0F3B}"/>
            </a:ext>
          </a:extLst>
        </xdr:cNvPr>
        <xdr:cNvSpPr/>
      </xdr:nvSpPr>
      <xdr:spPr>
        <a:xfrm>
          <a:off x="869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123825</xdr:rowOff>
    </xdr:to>
    <xdr:cxnSp macro="">
      <xdr:nvCxnSpPr>
        <xdr:cNvPr id="343" name="直線コネクタ 342">
          <a:extLst>
            <a:ext uri="{FF2B5EF4-FFF2-40B4-BE49-F238E27FC236}">
              <a16:creationId xmlns:a16="http://schemas.microsoft.com/office/drawing/2014/main" id="{AC85AB21-F93F-4739-B58A-9172B89A020C}"/>
            </a:ext>
          </a:extLst>
        </xdr:cNvPr>
        <xdr:cNvCxnSpPr/>
      </xdr:nvCxnSpPr>
      <xdr:spPr>
        <a:xfrm flipV="1">
          <a:off x="8750300" y="143484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73025</xdr:rowOff>
    </xdr:from>
    <xdr:to>
      <xdr:col>41</xdr:col>
      <xdr:colOff>101600</xdr:colOff>
      <xdr:row>84</xdr:row>
      <xdr:rowOff>3175</xdr:rowOff>
    </xdr:to>
    <xdr:sp macro="" textlink="">
      <xdr:nvSpPr>
        <xdr:cNvPr id="344" name="楕円 343">
          <a:extLst>
            <a:ext uri="{FF2B5EF4-FFF2-40B4-BE49-F238E27FC236}">
              <a16:creationId xmlns:a16="http://schemas.microsoft.com/office/drawing/2014/main" id="{985AF21D-50B7-49D6-BC67-E21FFA837EE9}"/>
            </a:ext>
          </a:extLst>
        </xdr:cNvPr>
        <xdr:cNvSpPr/>
      </xdr:nvSpPr>
      <xdr:spPr>
        <a:xfrm>
          <a:off x="7810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123825</xdr:rowOff>
    </xdr:from>
    <xdr:to>
      <xdr:col>45</xdr:col>
      <xdr:colOff>177800</xdr:colOff>
      <xdr:row>83</xdr:row>
      <xdr:rowOff>123825</xdr:rowOff>
    </xdr:to>
    <xdr:cxnSp macro="">
      <xdr:nvCxnSpPr>
        <xdr:cNvPr id="345" name="直線コネクタ 344">
          <a:extLst>
            <a:ext uri="{FF2B5EF4-FFF2-40B4-BE49-F238E27FC236}">
              <a16:creationId xmlns:a16="http://schemas.microsoft.com/office/drawing/2014/main" id="{23FB4CC1-754F-423D-98FE-1B5D32FF3F46}"/>
            </a:ext>
          </a:extLst>
        </xdr:cNvPr>
        <xdr:cNvCxnSpPr/>
      </xdr:nvCxnSpPr>
      <xdr:spPr>
        <a:xfrm>
          <a:off x="7861300" y="1435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95886</xdr:rowOff>
    </xdr:from>
    <xdr:to>
      <xdr:col>36</xdr:col>
      <xdr:colOff>165100</xdr:colOff>
      <xdr:row>84</xdr:row>
      <xdr:rowOff>26036</xdr:rowOff>
    </xdr:to>
    <xdr:sp macro="" textlink="">
      <xdr:nvSpPr>
        <xdr:cNvPr id="346" name="楕円 345">
          <a:extLst>
            <a:ext uri="{FF2B5EF4-FFF2-40B4-BE49-F238E27FC236}">
              <a16:creationId xmlns:a16="http://schemas.microsoft.com/office/drawing/2014/main" id="{F55FA962-5982-4396-A689-B6408ACE1952}"/>
            </a:ext>
          </a:extLst>
        </xdr:cNvPr>
        <xdr:cNvSpPr/>
      </xdr:nvSpPr>
      <xdr:spPr>
        <a:xfrm>
          <a:off x="692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123825</xdr:rowOff>
    </xdr:from>
    <xdr:to>
      <xdr:col>41</xdr:col>
      <xdr:colOff>50800</xdr:colOff>
      <xdr:row>83</xdr:row>
      <xdr:rowOff>146686</xdr:rowOff>
    </xdr:to>
    <xdr:cxnSp macro="">
      <xdr:nvCxnSpPr>
        <xdr:cNvPr id="347" name="直線コネクタ 346">
          <a:extLst>
            <a:ext uri="{FF2B5EF4-FFF2-40B4-BE49-F238E27FC236}">
              <a16:creationId xmlns:a16="http://schemas.microsoft.com/office/drawing/2014/main" id="{C31DB5B2-7A8D-4F28-BD1A-36FC65F6CEC3}"/>
            </a:ext>
          </a:extLst>
        </xdr:cNvPr>
        <xdr:cNvCxnSpPr/>
      </xdr:nvCxnSpPr>
      <xdr:spPr>
        <a:xfrm flipV="1">
          <a:off x="6972300" y="143541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8" name="n_1aveValue【福祉施設】&#10;一人当たり面積">
          <a:extLst>
            <a:ext uri="{FF2B5EF4-FFF2-40B4-BE49-F238E27FC236}">
              <a16:creationId xmlns:a16="http://schemas.microsoft.com/office/drawing/2014/main" id="{1C149961-59A9-4355-A57A-C051E3565D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49" name="n_2aveValue【福祉施設】&#10;一人当たり面積">
          <a:extLst>
            <a:ext uri="{FF2B5EF4-FFF2-40B4-BE49-F238E27FC236}">
              <a16:creationId xmlns:a16="http://schemas.microsoft.com/office/drawing/2014/main" id="{B9C6C5DF-8222-4390-9273-9D00DB41A125}"/>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50" name="n_3aveValue【福祉施設】&#10;一人当たり面積">
          <a:extLst>
            <a:ext uri="{FF2B5EF4-FFF2-40B4-BE49-F238E27FC236}">
              <a16:creationId xmlns:a16="http://schemas.microsoft.com/office/drawing/2014/main" id="{2217A580-7F0E-4439-944D-C969EA8684FD}"/>
            </a:ext>
          </a:extLst>
        </xdr:cNvPr>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1" name="n_4aveValue【福祉施設】&#10;一人当たり面積">
          <a:extLst>
            <a:ext uri="{FF2B5EF4-FFF2-40B4-BE49-F238E27FC236}">
              <a16:creationId xmlns:a16="http://schemas.microsoft.com/office/drawing/2014/main" id="{5905C9F6-2D3B-4DB1-8222-AF80E78921A3}"/>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160038</xdr:rowOff>
    </xdr:from>
    <xdr:ext cx="469744" cy="259045"/>
    <xdr:sp macro="" textlink="">
      <xdr:nvSpPr>
        <xdr:cNvPr id="352" name="n_1mainValue【福祉施設】&#10;一人当たり面積">
          <a:extLst>
            <a:ext uri="{FF2B5EF4-FFF2-40B4-BE49-F238E27FC236}">
              <a16:creationId xmlns:a16="http://schemas.microsoft.com/office/drawing/2014/main" id="{4FE2F736-C51A-45C4-85B3-3E34EAAA2679}"/>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165752</xdr:rowOff>
    </xdr:from>
    <xdr:ext cx="469744" cy="259045"/>
    <xdr:sp macro="" textlink="">
      <xdr:nvSpPr>
        <xdr:cNvPr id="353" name="n_2mainValue【福祉施設】&#10;一人当たり面積">
          <a:extLst>
            <a:ext uri="{FF2B5EF4-FFF2-40B4-BE49-F238E27FC236}">
              <a16:creationId xmlns:a16="http://schemas.microsoft.com/office/drawing/2014/main" id="{AE189591-71A7-4FAF-92C8-CDDEE4166341}"/>
            </a:ext>
          </a:extLst>
        </xdr:cNvPr>
        <xdr:cNvSpPr txBox="1"/>
      </xdr:nvSpPr>
      <xdr:spPr>
        <a:xfrm>
          <a:off x="85154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165752</xdr:rowOff>
    </xdr:from>
    <xdr:ext cx="469744" cy="259045"/>
    <xdr:sp macro="" textlink="">
      <xdr:nvSpPr>
        <xdr:cNvPr id="354" name="n_3mainValue【福祉施設】&#10;一人当たり面積">
          <a:extLst>
            <a:ext uri="{FF2B5EF4-FFF2-40B4-BE49-F238E27FC236}">
              <a16:creationId xmlns:a16="http://schemas.microsoft.com/office/drawing/2014/main" id="{18A61C3C-E030-40E4-AF49-A1EB5B43297A}"/>
            </a:ext>
          </a:extLst>
        </xdr:cNvPr>
        <xdr:cNvSpPr txBox="1"/>
      </xdr:nvSpPr>
      <xdr:spPr>
        <a:xfrm>
          <a:off x="76264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17163</xdr:rowOff>
    </xdr:from>
    <xdr:ext cx="469744" cy="259045"/>
    <xdr:sp macro="" textlink="">
      <xdr:nvSpPr>
        <xdr:cNvPr id="355" name="n_4mainValue【福祉施設】&#10;一人当たり面積">
          <a:extLst>
            <a:ext uri="{FF2B5EF4-FFF2-40B4-BE49-F238E27FC236}">
              <a16:creationId xmlns:a16="http://schemas.microsoft.com/office/drawing/2014/main" id="{6273A9AF-B0A1-4221-9BAB-E640FCD01DD8}"/>
            </a:ext>
          </a:extLst>
        </xdr:cNvPr>
        <xdr:cNvSpPr txBox="1"/>
      </xdr:nvSpPr>
      <xdr:spPr>
        <a:xfrm>
          <a:off x="6737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B7193E08-3360-437E-B298-C3336022A6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4B7E3B89-FF57-4033-B665-9082C7986C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A0F77128-1A25-44D1-9BA0-DCB5EE902F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CEF29189-7422-40EE-AE3B-FE267A67D5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B32F41C8-259D-452E-9F7E-8578AC4BEE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BDBB2AE4-CED8-4510-BC43-970D57E215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16C8748D-310B-4FED-A9CC-8F583041D1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EBA59376-5EB4-47CF-BE2E-9FAC7342E3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57399354-C9BD-49B4-A62B-1B6DCEA969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E09AAF9-E74C-4E28-8B93-E44076D671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A9BA1D8A-3B7C-438A-BA8F-202DB2FFA59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C106C96C-F35A-4D42-8836-1211C91881D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52ADC04C-27B4-49C3-9E35-CB7E8370941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FD7567A2-F580-43FC-A61A-63F51CAA7B6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4D032C93-1324-4B6F-9910-223F1814972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B9BA3170-5F71-4E9C-AFAD-59118D54DA6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2F4D08DF-3811-40F4-BB85-9A772335B54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A12C6664-2456-4614-8935-5E011F28B8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DE00A85C-E825-4C42-9803-4836349F626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BB63C4F6-4C58-42C6-B8B1-E9A5008DD98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916F3FBF-6632-4112-9668-456A96BBA5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27E2690C-3FC0-4640-AFA3-8DAB4089D35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7EF12598-F61F-4D06-8E32-911F0E6CDE1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CA85012-B1E9-49D8-BAFA-2D78DA6E189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96DB4620-C818-4100-B9CC-2FE4E9BE0B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1" name="直線コネクタ 380">
          <a:extLst>
            <a:ext uri="{FF2B5EF4-FFF2-40B4-BE49-F238E27FC236}">
              <a16:creationId xmlns:a16="http://schemas.microsoft.com/office/drawing/2014/main" id="{F9CECEB9-1801-4AF8-A46A-61B7A6DEB37B}"/>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A32BF191-1E1E-4A49-887D-2441143425E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a:extLst>
            <a:ext uri="{FF2B5EF4-FFF2-40B4-BE49-F238E27FC236}">
              <a16:creationId xmlns:a16="http://schemas.microsoft.com/office/drawing/2014/main" id="{D436708B-F734-4535-B27E-46E013F85AE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4" name="【市民会館】&#10;有形固定資産減価償却率最大値テキスト">
          <a:extLst>
            <a:ext uri="{FF2B5EF4-FFF2-40B4-BE49-F238E27FC236}">
              <a16:creationId xmlns:a16="http://schemas.microsoft.com/office/drawing/2014/main" id="{57782718-5C6B-4AD1-9F91-69E1749F2519}"/>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5" name="直線コネクタ 384">
          <a:extLst>
            <a:ext uri="{FF2B5EF4-FFF2-40B4-BE49-F238E27FC236}">
              <a16:creationId xmlns:a16="http://schemas.microsoft.com/office/drawing/2014/main" id="{65135BB4-08DA-406B-A1A1-28FA02C4E145}"/>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7DD3EF2E-B9E8-41CA-86A0-75ED0D6010C5}"/>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87" name="フローチャート: 判断 386">
          <a:extLst>
            <a:ext uri="{FF2B5EF4-FFF2-40B4-BE49-F238E27FC236}">
              <a16:creationId xmlns:a16="http://schemas.microsoft.com/office/drawing/2014/main" id="{EBD67FFE-826F-4F3D-A17B-2C781714F681}"/>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8" name="フローチャート: 判断 387">
          <a:extLst>
            <a:ext uri="{FF2B5EF4-FFF2-40B4-BE49-F238E27FC236}">
              <a16:creationId xmlns:a16="http://schemas.microsoft.com/office/drawing/2014/main" id="{AC03D2B8-F0B6-4FFF-8E49-F7D36F7FFACC}"/>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89" name="フローチャート: 判断 388">
          <a:extLst>
            <a:ext uri="{FF2B5EF4-FFF2-40B4-BE49-F238E27FC236}">
              <a16:creationId xmlns:a16="http://schemas.microsoft.com/office/drawing/2014/main" id="{B6F9F8EA-162A-4432-A7F5-7915BF165558}"/>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a:extLst>
            <a:ext uri="{FF2B5EF4-FFF2-40B4-BE49-F238E27FC236}">
              <a16:creationId xmlns:a16="http://schemas.microsoft.com/office/drawing/2014/main" id="{7EC2462F-9053-4EED-8834-DA674979E61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1" name="フローチャート: 判断 390">
          <a:extLst>
            <a:ext uri="{FF2B5EF4-FFF2-40B4-BE49-F238E27FC236}">
              <a16:creationId xmlns:a16="http://schemas.microsoft.com/office/drawing/2014/main" id="{DB516845-6056-49F0-8E05-F77D25C55F0F}"/>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0DBF87D-0635-4DC7-BBF1-33BF5F458E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485263E-DC3B-4982-9938-AE37F60B9D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10A88CC-C972-4FBB-8897-3A2A045F97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8742F20-25E7-4019-8D2C-27DC84E74C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DD62AF0-8ABF-4A42-9339-9535859063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41729</xdr:rowOff>
    </xdr:from>
    <xdr:to>
      <xdr:col>20</xdr:col>
      <xdr:colOff>38100</xdr:colOff>
      <xdr:row>107</xdr:row>
      <xdr:rowOff>143329</xdr:rowOff>
    </xdr:to>
    <xdr:sp macro="" textlink="">
      <xdr:nvSpPr>
        <xdr:cNvPr id="397" name="楕円 396">
          <a:extLst>
            <a:ext uri="{FF2B5EF4-FFF2-40B4-BE49-F238E27FC236}">
              <a16:creationId xmlns:a16="http://schemas.microsoft.com/office/drawing/2014/main" id="{D6244C2A-9408-476D-9B67-35DB41BB0517}"/>
            </a:ext>
          </a:extLst>
        </xdr:cNvPr>
        <xdr:cNvSpPr/>
      </xdr:nvSpPr>
      <xdr:spPr>
        <a:xfrm>
          <a:off x="3746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170724</xdr:rowOff>
    </xdr:from>
    <xdr:to>
      <xdr:col>15</xdr:col>
      <xdr:colOff>101600</xdr:colOff>
      <xdr:row>107</xdr:row>
      <xdr:rowOff>100874</xdr:rowOff>
    </xdr:to>
    <xdr:sp macro="" textlink="">
      <xdr:nvSpPr>
        <xdr:cNvPr id="398" name="楕円 397">
          <a:extLst>
            <a:ext uri="{FF2B5EF4-FFF2-40B4-BE49-F238E27FC236}">
              <a16:creationId xmlns:a16="http://schemas.microsoft.com/office/drawing/2014/main" id="{10F5F891-DBED-40E2-867A-203D2D0FDDB2}"/>
            </a:ext>
          </a:extLst>
        </xdr:cNvPr>
        <xdr:cNvSpPr/>
      </xdr:nvSpPr>
      <xdr:spPr>
        <a:xfrm>
          <a:off x="2857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50074</xdr:rowOff>
    </xdr:from>
    <xdr:to>
      <xdr:col>19</xdr:col>
      <xdr:colOff>177800</xdr:colOff>
      <xdr:row>107</xdr:row>
      <xdr:rowOff>92529</xdr:rowOff>
    </xdr:to>
    <xdr:cxnSp macro="">
      <xdr:nvCxnSpPr>
        <xdr:cNvPr id="399" name="直線コネクタ 398">
          <a:extLst>
            <a:ext uri="{FF2B5EF4-FFF2-40B4-BE49-F238E27FC236}">
              <a16:creationId xmlns:a16="http://schemas.microsoft.com/office/drawing/2014/main" id="{35569D1A-9693-4EE7-8876-ED8EFB0B3A74}"/>
            </a:ext>
          </a:extLst>
        </xdr:cNvPr>
        <xdr:cNvCxnSpPr/>
      </xdr:nvCxnSpPr>
      <xdr:spPr>
        <a:xfrm>
          <a:off x="2908300" y="183952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126637</xdr:rowOff>
    </xdr:from>
    <xdr:to>
      <xdr:col>10</xdr:col>
      <xdr:colOff>165100</xdr:colOff>
      <xdr:row>107</xdr:row>
      <xdr:rowOff>56787</xdr:rowOff>
    </xdr:to>
    <xdr:sp macro="" textlink="">
      <xdr:nvSpPr>
        <xdr:cNvPr id="400" name="楕円 399">
          <a:extLst>
            <a:ext uri="{FF2B5EF4-FFF2-40B4-BE49-F238E27FC236}">
              <a16:creationId xmlns:a16="http://schemas.microsoft.com/office/drawing/2014/main" id="{751A5560-A7C8-46B1-AE37-C0742DFA5F19}"/>
            </a:ext>
          </a:extLst>
        </xdr:cNvPr>
        <xdr:cNvSpPr/>
      </xdr:nvSpPr>
      <xdr:spPr>
        <a:xfrm>
          <a:off x="196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5987</xdr:rowOff>
    </xdr:from>
    <xdr:to>
      <xdr:col>15</xdr:col>
      <xdr:colOff>50800</xdr:colOff>
      <xdr:row>107</xdr:row>
      <xdr:rowOff>50074</xdr:rowOff>
    </xdr:to>
    <xdr:cxnSp macro="">
      <xdr:nvCxnSpPr>
        <xdr:cNvPr id="401" name="直線コネクタ 400">
          <a:extLst>
            <a:ext uri="{FF2B5EF4-FFF2-40B4-BE49-F238E27FC236}">
              <a16:creationId xmlns:a16="http://schemas.microsoft.com/office/drawing/2014/main" id="{F0051495-73E5-4164-AF3B-94C5D742F336}"/>
            </a:ext>
          </a:extLst>
        </xdr:cNvPr>
        <xdr:cNvCxnSpPr/>
      </xdr:nvCxnSpPr>
      <xdr:spPr>
        <a:xfrm>
          <a:off x="2019300" y="183511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82550</xdr:rowOff>
    </xdr:from>
    <xdr:to>
      <xdr:col>6</xdr:col>
      <xdr:colOff>38100</xdr:colOff>
      <xdr:row>107</xdr:row>
      <xdr:rowOff>12700</xdr:rowOff>
    </xdr:to>
    <xdr:sp macro="" textlink="">
      <xdr:nvSpPr>
        <xdr:cNvPr id="402" name="楕円 401">
          <a:extLst>
            <a:ext uri="{FF2B5EF4-FFF2-40B4-BE49-F238E27FC236}">
              <a16:creationId xmlns:a16="http://schemas.microsoft.com/office/drawing/2014/main" id="{C9F5019A-E003-4D86-A9FB-37A5986BA757}"/>
            </a:ext>
          </a:extLst>
        </xdr:cNvPr>
        <xdr:cNvSpPr/>
      </xdr:nvSpPr>
      <xdr:spPr>
        <a:xfrm>
          <a:off x="107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133350</xdr:rowOff>
    </xdr:from>
    <xdr:to>
      <xdr:col>10</xdr:col>
      <xdr:colOff>114300</xdr:colOff>
      <xdr:row>107</xdr:row>
      <xdr:rowOff>5987</xdr:rowOff>
    </xdr:to>
    <xdr:cxnSp macro="">
      <xdr:nvCxnSpPr>
        <xdr:cNvPr id="403" name="直線コネクタ 402">
          <a:extLst>
            <a:ext uri="{FF2B5EF4-FFF2-40B4-BE49-F238E27FC236}">
              <a16:creationId xmlns:a16="http://schemas.microsoft.com/office/drawing/2014/main" id="{BE50C789-07AB-4E75-B87B-3A7B78260C31}"/>
            </a:ext>
          </a:extLst>
        </xdr:cNvPr>
        <xdr:cNvCxnSpPr/>
      </xdr:nvCxnSpPr>
      <xdr:spPr>
        <a:xfrm>
          <a:off x="1130300" y="183070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4" name="n_1aveValue【市民会館】&#10;有形固定資産減価償却率">
          <a:extLst>
            <a:ext uri="{FF2B5EF4-FFF2-40B4-BE49-F238E27FC236}">
              <a16:creationId xmlns:a16="http://schemas.microsoft.com/office/drawing/2014/main" id="{C9C96003-CD4E-499C-9662-03F07FFCF8EA}"/>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05" name="n_2aveValue【市民会館】&#10;有形固定資産減価償却率">
          <a:extLst>
            <a:ext uri="{FF2B5EF4-FFF2-40B4-BE49-F238E27FC236}">
              <a16:creationId xmlns:a16="http://schemas.microsoft.com/office/drawing/2014/main" id="{88D85D53-2FD9-4838-BA5F-1A75AAD9883C}"/>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a:extLst>
            <a:ext uri="{FF2B5EF4-FFF2-40B4-BE49-F238E27FC236}">
              <a16:creationId xmlns:a16="http://schemas.microsoft.com/office/drawing/2014/main" id="{0DB65540-1FBA-4FBF-85A9-3F8BBDAD6E4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07" name="n_4aveValue【市民会館】&#10;有形固定資産減価償却率">
          <a:extLst>
            <a:ext uri="{FF2B5EF4-FFF2-40B4-BE49-F238E27FC236}">
              <a16:creationId xmlns:a16="http://schemas.microsoft.com/office/drawing/2014/main" id="{FD9038A6-D017-4C60-8360-A02A9CE8273F}"/>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134456</xdr:rowOff>
    </xdr:from>
    <xdr:ext cx="405111" cy="259045"/>
    <xdr:sp macro="" textlink="">
      <xdr:nvSpPr>
        <xdr:cNvPr id="408" name="n_1mainValue【市民会館】&#10;有形固定資産減価償却率">
          <a:extLst>
            <a:ext uri="{FF2B5EF4-FFF2-40B4-BE49-F238E27FC236}">
              <a16:creationId xmlns:a16="http://schemas.microsoft.com/office/drawing/2014/main" id="{F512DBBE-F22F-44D4-AF20-08A06B654285}"/>
            </a:ext>
          </a:extLst>
        </xdr:cNvPr>
        <xdr:cNvSpPr txBox="1"/>
      </xdr:nvSpPr>
      <xdr:spPr>
        <a:xfrm>
          <a:off x="3582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92001</xdr:rowOff>
    </xdr:from>
    <xdr:ext cx="405111" cy="259045"/>
    <xdr:sp macro="" textlink="">
      <xdr:nvSpPr>
        <xdr:cNvPr id="409" name="n_2mainValue【市民会館】&#10;有形固定資産減価償却率">
          <a:extLst>
            <a:ext uri="{FF2B5EF4-FFF2-40B4-BE49-F238E27FC236}">
              <a16:creationId xmlns:a16="http://schemas.microsoft.com/office/drawing/2014/main" id="{A94B95A3-D236-495A-80C7-3BE552444AA3}"/>
            </a:ext>
          </a:extLst>
        </xdr:cNvPr>
        <xdr:cNvSpPr txBox="1"/>
      </xdr:nvSpPr>
      <xdr:spPr>
        <a:xfrm>
          <a:off x="2705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47914</xdr:rowOff>
    </xdr:from>
    <xdr:ext cx="405111" cy="259045"/>
    <xdr:sp macro="" textlink="">
      <xdr:nvSpPr>
        <xdr:cNvPr id="410" name="n_3mainValue【市民会館】&#10;有形固定資産減価償却率">
          <a:extLst>
            <a:ext uri="{FF2B5EF4-FFF2-40B4-BE49-F238E27FC236}">
              <a16:creationId xmlns:a16="http://schemas.microsoft.com/office/drawing/2014/main" id="{055D695D-2640-4920-ACD4-EF1CC1BAFA91}"/>
            </a:ext>
          </a:extLst>
        </xdr:cNvPr>
        <xdr:cNvSpPr txBox="1"/>
      </xdr:nvSpPr>
      <xdr:spPr>
        <a:xfrm>
          <a:off x="1816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3827</xdr:rowOff>
    </xdr:from>
    <xdr:ext cx="405111" cy="259045"/>
    <xdr:sp macro="" textlink="">
      <xdr:nvSpPr>
        <xdr:cNvPr id="411" name="n_4mainValue【市民会館】&#10;有形固定資産減価償却率">
          <a:extLst>
            <a:ext uri="{FF2B5EF4-FFF2-40B4-BE49-F238E27FC236}">
              <a16:creationId xmlns:a16="http://schemas.microsoft.com/office/drawing/2014/main" id="{69E47A06-DA36-4BDA-8C55-770C1BDE1BE9}"/>
            </a:ext>
          </a:extLst>
        </xdr:cNvPr>
        <xdr:cNvSpPr txBox="1"/>
      </xdr:nvSpPr>
      <xdr:spPr>
        <a:xfrm>
          <a:off x="927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D96B8BE2-C59F-4E03-9C5D-2F85CBEBFF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D47B08F7-844A-4ADD-82CD-9468CB6793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E382461E-E1F9-4897-83C7-8C234080F5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5A73A75F-9E9B-4699-B86F-3F44C93FAD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E9428F8E-396D-43A7-9330-39C4E301E8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90B258C1-8194-4A12-942C-C7A69DB4B4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129F7F7B-AED4-47B3-9EBC-5C8CB9D7AC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449F9ED0-2EF1-47DC-9CC6-E85E5C5513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6D78F97F-0D6E-4EDA-96E0-BA473F32E9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AD0C3E88-7AE1-47D1-A85B-0389B0D7CA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a:extLst>
            <a:ext uri="{FF2B5EF4-FFF2-40B4-BE49-F238E27FC236}">
              <a16:creationId xmlns:a16="http://schemas.microsoft.com/office/drawing/2014/main" id="{D4BB0390-A193-4040-8A1F-AA93716934F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a:extLst>
            <a:ext uri="{FF2B5EF4-FFF2-40B4-BE49-F238E27FC236}">
              <a16:creationId xmlns:a16="http://schemas.microsoft.com/office/drawing/2014/main" id="{F6423BA7-F027-41FF-81B8-3E7C65B01A2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a:extLst>
            <a:ext uri="{FF2B5EF4-FFF2-40B4-BE49-F238E27FC236}">
              <a16:creationId xmlns:a16="http://schemas.microsoft.com/office/drawing/2014/main" id="{0C5B3C47-130A-4A5B-BC45-64828E2CF40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a:extLst>
            <a:ext uri="{FF2B5EF4-FFF2-40B4-BE49-F238E27FC236}">
              <a16:creationId xmlns:a16="http://schemas.microsoft.com/office/drawing/2014/main" id="{483DA838-919B-4A3F-8509-7442FE731A3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a:extLst>
            <a:ext uri="{FF2B5EF4-FFF2-40B4-BE49-F238E27FC236}">
              <a16:creationId xmlns:a16="http://schemas.microsoft.com/office/drawing/2014/main" id="{411F542D-B232-4B7A-8E7F-161ADC14675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a:extLst>
            <a:ext uri="{FF2B5EF4-FFF2-40B4-BE49-F238E27FC236}">
              <a16:creationId xmlns:a16="http://schemas.microsoft.com/office/drawing/2014/main" id="{4F3CCEE2-3C07-4333-B30F-92DF2708E2D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a:extLst>
            <a:ext uri="{FF2B5EF4-FFF2-40B4-BE49-F238E27FC236}">
              <a16:creationId xmlns:a16="http://schemas.microsoft.com/office/drawing/2014/main" id="{D84EEF2A-B59A-48D2-B637-EBF988AA6B9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a:extLst>
            <a:ext uri="{FF2B5EF4-FFF2-40B4-BE49-F238E27FC236}">
              <a16:creationId xmlns:a16="http://schemas.microsoft.com/office/drawing/2014/main" id="{3987F1C1-DEF9-4BE8-800B-EC3B1B19EE6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63D43F31-0908-412B-9A9A-FC4AAF61AE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7F2A8A74-F2E5-499C-BBBF-7D1BD970772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C9638705-45EB-404C-9047-0C5FCD4534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33" name="直線コネクタ 432">
          <a:extLst>
            <a:ext uri="{FF2B5EF4-FFF2-40B4-BE49-F238E27FC236}">
              <a16:creationId xmlns:a16="http://schemas.microsoft.com/office/drawing/2014/main" id="{F5A544DD-17AB-4387-9605-10D6AAD6088E}"/>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4" name="【市民会館】&#10;一人当たり面積最小値テキスト">
          <a:extLst>
            <a:ext uri="{FF2B5EF4-FFF2-40B4-BE49-F238E27FC236}">
              <a16:creationId xmlns:a16="http://schemas.microsoft.com/office/drawing/2014/main" id="{07ED69BB-D5C2-4229-B225-682B41391C2B}"/>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5" name="直線コネクタ 434">
          <a:extLst>
            <a:ext uri="{FF2B5EF4-FFF2-40B4-BE49-F238E27FC236}">
              <a16:creationId xmlns:a16="http://schemas.microsoft.com/office/drawing/2014/main" id="{15897914-7C79-4F57-8EA6-43A68C1B0E8F}"/>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36" name="【市民会館】&#10;一人当たり面積最大値テキスト">
          <a:extLst>
            <a:ext uri="{FF2B5EF4-FFF2-40B4-BE49-F238E27FC236}">
              <a16:creationId xmlns:a16="http://schemas.microsoft.com/office/drawing/2014/main" id="{D80F766D-27B7-4504-9751-36456ED66B6A}"/>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37" name="直線コネクタ 436">
          <a:extLst>
            <a:ext uri="{FF2B5EF4-FFF2-40B4-BE49-F238E27FC236}">
              <a16:creationId xmlns:a16="http://schemas.microsoft.com/office/drawing/2014/main" id="{FAC15A8E-9A5D-46CE-998D-F6515E0C5D7E}"/>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38" name="【市民会館】&#10;一人当たり面積平均値テキスト">
          <a:extLst>
            <a:ext uri="{FF2B5EF4-FFF2-40B4-BE49-F238E27FC236}">
              <a16:creationId xmlns:a16="http://schemas.microsoft.com/office/drawing/2014/main" id="{3DAEA1A0-AEB3-4E63-BAD4-33D8A7DA9138}"/>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9" name="フローチャート: 判断 438">
          <a:extLst>
            <a:ext uri="{FF2B5EF4-FFF2-40B4-BE49-F238E27FC236}">
              <a16:creationId xmlns:a16="http://schemas.microsoft.com/office/drawing/2014/main" id="{E73D5E52-6D31-43A3-BB48-8778F2B69D5C}"/>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0" name="フローチャート: 判断 439">
          <a:extLst>
            <a:ext uri="{FF2B5EF4-FFF2-40B4-BE49-F238E27FC236}">
              <a16:creationId xmlns:a16="http://schemas.microsoft.com/office/drawing/2014/main" id="{B9CC2981-989F-4DCE-AA41-A6D7C98D30F4}"/>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41" name="フローチャート: 判断 440">
          <a:extLst>
            <a:ext uri="{FF2B5EF4-FFF2-40B4-BE49-F238E27FC236}">
              <a16:creationId xmlns:a16="http://schemas.microsoft.com/office/drawing/2014/main" id="{263F9C44-86B6-44ED-B566-A3B710CEB5DB}"/>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42" name="フローチャート: 判断 441">
          <a:extLst>
            <a:ext uri="{FF2B5EF4-FFF2-40B4-BE49-F238E27FC236}">
              <a16:creationId xmlns:a16="http://schemas.microsoft.com/office/drawing/2014/main" id="{7FC2294B-FA59-4E9B-8410-01088263F102}"/>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43" name="フローチャート: 判断 442">
          <a:extLst>
            <a:ext uri="{FF2B5EF4-FFF2-40B4-BE49-F238E27FC236}">
              <a16:creationId xmlns:a16="http://schemas.microsoft.com/office/drawing/2014/main" id="{BDF85087-2A64-45B9-8B87-31B320C43456}"/>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04624A9-9280-473D-96D5-7D2FF9EC20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4A866C7A-C464-49F1-BDFA-57AB2D327ED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772B96C-E6A5-4B69-AB05-96D68999ADD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B0355F7C-1BB5-4CBB-8902-943F5261FE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8B64E333-8FC0-49F2-B903-CCEEC5BA001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112268</xdr:rowOff>
    </xdr:from>
    <xdr:to>
      <xdr:col>50</xdr:col>
      <xdr:colOff>165100</xdr:colOff>
      <xdr:row>108</xdr:row>
      <xdr:rowOff>42418</xdr:rowOff>
    </xdr:to>
    <xdr:sp macro="" textlink="">
      <xdr:nvSpPr>
        <xdr:cNvPr id="449" name="楕円 448">
          <a:extLst>
            <a:ext uri="{FF2B5EF4-FFF2-40B4-BE49-F238E27FC236}">
              <a16:creationId xmlns:a16="http://schemas.microsoft.com/office/drawing/2014/main" id="{9D5936C7-88B4-403B-B1C0-4D4550BC9A49}"/>
            </a:ext>
          </a:extLst>
        </xdr:cNvPr>
        <xdr:cNvSpPr/>
      </xdr:nvSpPr>
      <xdr:spPr>
        <a:xfrm>
          <a:off x="9588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112268</xdr:rowOff>
    </xdr:from>
    <xdr:to>
      <xdr:col>46</xdr:col>
      <xdr:colOff>38100</xdr:colOff>
      <xdr:row>108</xdr:row>
      <xdr:rowOff>42418</xdr:rowOff>
    </xdr:to>
    <xdr:sp macro="" textlink="">
      <xdr:nvSpPr>
        <xdr:cNvPr id="450" name="楕円 449">
          <a:extLst>
            <a:ext uri="{FF2B5EF4-FFF2-40B4-BE49-F238E27FC236}">
              <a16:creationId xmlns:a16="http://schemas.microsoft.com/office/drawing/2014/main" id="{3AE963A6-1658-4520-B6EB-BC5F5D8C94FC}"/>
            </a:ext>
          </a:extLst>
        </xdr:cNvPr>
        <xdr:cNvSpPr/>
      </xdr:nvSpPr>
      <xdr:spPr>
        <a:xfrm>
          <a:off x="8699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163068</xdr:rowOff>
    </xdr:from>
    <xdr:to>
      <xdr:col>50</xdr:col>
      <xdr:colOff>114300</xdr:colOff>
      <xdr:row>107</xdr:row>
      <xdr:rowOff>163068</xdr:rowOff>
    </xdr:to>
    <xdr:cxnSp macro="">
      <xdr:nvCxnSpPr>
        <xdr:cNvPr id="451" name="直線コネクタ 450">
          <a:extLst>
            <a:ext uri="{FF2B5EF4-FFF2-40B4-BE49-F238E27FC236}">
              <a16:creationId xmlns:a16="http://schemas.microsoft.com/office/drawing/2014/main" id="{E61942CB-C234-4E1A-8406-3FB5920CBCB3}"/>
            </a:ext>
          </a:extLst>
        </xdr:cNvPr>
        <xdr:cNvCxnSpPr/>
      </xdr:nvCxnSpPr>
      <xdr:spPr>
        <a:xfrm>
          <a:off x="8750300" y="1850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112268</xdr:rowOff>
    </xdr:from>
    <xdr:to>
      <xdr:col>41</xdr:col>
      <xdr:colOff>101600</xdr:colOff>
      <xdr:row>108</xdr:row>
      <xdr:rowOff>42418</xdr:rowOff>
    </xdr:to>
    <xdr:sp macro="" textlink="">
      <xdr:nvSpPr>
        <xdr:cNvPr id="452" name="楕円 451">
          <a:extLst>
            <a:ext uri="{FF2B5EF4-FFF2-40B4-BE49-F238E27FC236}">
              <a16:creationId xmlns:a16="http://schemas.microsoft.com/office/drawing/2014/main" id="{F079A416-303C-42AD-BD6E-36918D149B6E}"/>
            </a:ext>
          </a:extLst>
        </xdr:cNvPr>
        <xdr:cNvSpPr/>
      </xdr:nvSpPr>
      <xdr:spPr>
        <a:xfrm>
          <a:off x="7810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163068</xdr:rowOff>
    </xdr:from>
    <xdr:to>
      <xdr:col>45</xdr:col>
      <xdr:colOff>177800</xdr:colOff>
      <xdr:row>107</xdr:row>
      <xdr:rowOff>163068</xdr:rowOff>
    </xdr:to>
    <xdr:cxnSp macro="">
      <xdr:nvCxnSpPr>
        <xdr:cNvPr id="453" name="直線コネクタ 452">
          <a:extLst>
            <a:ext uri="{FF2B5EF4-FFF2-40B4-BE49-F238E27FC236}">
              <a16:creationId xmlns:a16="http://schemas.microsoft.com/office/drawing/2014/main" id="{CE54DABC-B5B7-4760-AE28-190134C9F4B0}"/>
            </a:ext>
          </a:extLst>
        </xdr:cNvPr>
        <xdr:cNvCxnSpPr/>
      </xdr:nvCxnSpPr>
      <xdr:spPr>
        <a:xfrm>
          <a:off x="7861300" y="1850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112268</xdr:rowOff>
    </xdr:from>
    <xdr:to>
      <xdr:col>36</xdr:col>
      <xdr:colOff>165100</xdr:colOff>
      <xdr:row>108</xdr:row>
      <xdr:rowOff>42418</xdr:rowOff>
    </xdr:to>
    <xdr:sp macro="" textlink="">
      <xdr:nvSpPr>
        <xdr:cNvPr id="454" name="楕円 453">
          <a:extLst>
            <a:ext uri="{FF2B5EF4-FFF2-40B4-BE49-F238E27FC236}">
              <a16:creationId xmlns:a16="http://schemas.microsoft.com/office/drawing/2014/main" id="{5D2D6A08-C2BF-466B-BB45-DBD3F3AE6C93}"/>
            </a:ext>
          </a:extLst>
        </xdr:cNvPr>
        <xdr:cNvSpPr/>
      </xdr:nvSpPr>
      <xdr:spPr>
        <a:xfrm>
          <a:off x="6921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163068</xdr:rowOff>
    </xdr:from>
    <xdr:to>
      <xdr:col>41</xdr:col>
      <xdr:colOff>50800</xdr:colOff>
      <xdr:row>107</xdr:row>
      <xdr:rowOff>163068</xdr:rowOff>
    </xdr:to>
    <xdr:cxnSp macro="">
      <xdr:nvCxnSpPr>
        <xdr:cNvPr id="455" name="直線コネクタ 454">
          <a:extLst>
            <a:ext uri="{FF2B5EF4-FFF2-40B4-BE49-F238E27FC236}">
              <a16:creationId xmlns:a16="http://schemas.microsoft.com/office/drawing/2014/main" id="{69151AE2-7E84-46F9-AAF7-180F2EB46534}"/>
            </a:ext>
          </a:extLst>
        </xdr:cNvPr>
        <xdr:cNvCxnSpPr/>
      </xdr:nvCxnSpPr>
      <xdr:spPr>
        <a:xfrm>
          <a:off x="6972300" y="1850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56" name="n_1aveValue【市民会館】&#10;一人当たり面積">
          <a:extLst>
            <a:ext uri="{FF2B5EF4-FFF2-40B4-BE49-F238E27FC236}">
              <a16:creationId xmlns:a16="http://schemas.microsoft.com/office/drawing/2014/main" id="{01499E02-1D4B-4D3E-811A-B87655071B3A}"/>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57" name="n_2aveValue【市民会館】&#10;一人当たり面積">
          <a:extLst>
            <a:ext uri="{FF2B5EF4-FFF2-40B4-BE49-F238E27FC236}">
              <a16:creationId xmlns:a16="http://schemas.microsoft.com/office/drawing/2014/main" id="{567F8654-99BE-46BD-85BE-30F88108FACA}"/>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58" name="n_3aveValue【市民会館】&#10;一人当たり面積">
          <a:extLst>
            <a:ext uri="{FF2B5EF4-FFF2-40B4-BE49-F238E27FC236}">
              <a16:creationId xmlns:a16="http://schemas.microsoft.com/office/drawing/2014/main" id="{3FEAED93-794B-4C51-9D19-69CE2C8FE86C}"/>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59" name="n_4aveValue【市民会館】&#10;一人当たり面積">
          <a:extLst>
            <a:ext uri="{FF2B5EF4-FFF2-40B4-BE49-F238E27FC236}">
              <a16:creationId xmlns:a16="http://schemas.microsoft.com/office/drawing/2014/main" id="{D5633CC6-064D-42C0-859F-50B73745A6CE}"/>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33545</xdr:rowOff>
    </xdr:from>
    <xdr:ext cx="469744" cy="259045"/>
    <xdr:sp macro="" textlink="">
      <xdr:nvSpPr>
        <xdr:cNvPr id="460" name="n_1mainValue【市民会館】&#10;一人当たり面積">
          <a:extLst>
            <a:ext uri="{FF2B5EF4-FFF2-40B4-BE49-F238E27FC236}">
              <a16:creationId xmlns:a16="http://schemas.microsoft.com/office/drawing/2014/main" id="{F82C618B-5FFD-43CB-A659-63604D75F620}"/>
            </a:ext>
          </a:extLst>
        </xdr:cNvPr>
        <xdr:cNvSpPr txBox="1"/>
      </xdr:nvSpPr>
      <xdr:spPr>
        <a:xfrm>
          <a:off x="93917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33545</xdr:rowOff>
    </xdr:from>
    <xdr:ext cx="469744" cy="259045"/>
    <xdr:sp macro="" textlink="">
      <xdr:nvSpPr>
        <xdr:cNvPr id="461" name="n_2mainValue【市民会館】&#10;一人当たり面積">
          <a:extLst>
            <a:ext uri="{FF2B5EF4-FFF2-40B4-BE49-F238E27FC236}">
              <a16:creationId xmlns:a16="http://schemas.microsoft.com/office/drawing/2014/main" id="{67A7D197-F81C-42F6-9050-F6AC7F7D2995}"/>
            </a:ext>
          </a:extLst>
        </xdr:cNvPr>
        <xdr:cNvSpPr txBox="1"/>
      </xdr:nvSpPr>
      <xdr:spPr>
        <a:xfrm>
          <a:off x="8515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62" name="n_3mainValue【市民会館】&#10;一人当たり面積">
          <a:extLst>
            <a:ext uri="{FF2B5EF4-FFF2-40B4-BE49-F238E27FC236}">
              <a16:creationId xmlns:a16="http://schemas.microsoft.com/office/drawing/2014/main" id="{FDB287B8-9E68-4747-881B-D00905F05AF3}"/>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33545</xdr:rowOff>
    </xdr:from>
    <xdr:ext cx="469744" cy="259045"/>
    <xdr:sp macro="" textlink="">
      <xdr:nvSpPr>
        <xdr:cNvPr id="463" name="n_4mainValue【市民会館】&#10;一人当たり面積">
          <a:extLst>
            <a:ext uri="{FF2B5EF4-FFF2-40B4-BE49-F238E27FC236}">
              <a16:creationId xmlns:a16="http://schemas.microsoft.com/office/drawing/2014/main" id="{9FE0CA90-6364-4AF9-AA7E-437CA48C125F}"/>
            </a:ext>
          </a:extLst>
        </xdr:cNvPr>
        <xdr:cNvSpPr txBox="1"/>
      </xdr:nvSpPr>
      <xdr:spPr>
        <a:xfrm>
          <a:off x="6737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D2EF041C-642D-4393-B05B-53AF50B7AA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56307C5D-7085-49BB-969A-5CDF1033C0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20F0B541-C2E7-416A-9114-863F93C3DC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CFCE0681-5696-4AB2-A7A8-DF2AF05872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CBAB30BC-5FF2-479A-B33F-9881115FB4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19D1CEF3-2653-4FB4-9E99-BE49E24AFB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1F092C91-7490-46E0-A638-F78A3B90AB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3DA662E5-2679-4538-842B-50DF1712AB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9DB6C435-C511-41BB-A74B-1706335C58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B44B6B49-4283-437A-9877-F5EC3CB529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71A059AD-E901-48B6-8761-BEA28734EB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a:extLst>
            <a:ext uri="{FF2B5EF4-FFF2-40B4-BE49-F238E27FC236}">
              <a16:creationId xmlns:a16="http://schemas.microsoft.com/office/drawing/2014/main" id="{2F0550EC-E1BF-453D-B035-818F2F7FAA2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a:extLst>
            <a:ext uri="{FF2B5EF4-FFF2-40B4-BE49-F238E27FC236}">
              <a16:creationId xmlns:a16="http://schemas.microsoft.com/office/drawing/2014/main" id="{66C6CC35-1A43-4145-804D-C5854519E94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a:extLst>
            <a:ext uri="{FF2B5EF4-FFF2-40B4-BE49-F238E27FC236}">
              <a16:creationId xmlns:a16="http://schemas.microsoft.com/office/drawing/2014/main" id="{2C3B2BAB-B025-44F8-B0E5-56B1B6A9B04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a:extLst>
            <a:ext uri="{FF2B5EF4-FFF2-40B4-BE49-F238E27FC236}">
              <a16:creationId xmlns:a16="http://schemas.microsoft.com/office/drawing/2014/main" id="{785A1B45-024D-4DF7-8A61-9D571EA8AB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a:extLst>
            <a:ext uri="{FF2B5EF4-FFF2-40B4-BE49-F238E27FC236}">
              <a16:creationId xmlns:a16="http://schemas.microsoft.com/office/drawing/2014/main" id="{FCD34762-3B6C-4F43-ACDB-877DDBCAE03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a:extLst>
            <a:ext uri="{FF2B5EF4-FFF2-40B4-BE49-F238E27FC236}">
              <a16:creationId xmlns:a16="http://schemas.microsoft.com/office/drawing/2014/main" id="{60460DEB-F7AA-426B-B0C1-2D7DEBA842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a:extLst>
            <a:ext uri="{FF2B5EF4-FFF2-40B4-BE49-F238E27FC236}">
              <a16:creationId xmlns:a16="http://schemas.microsoft.com/office/drawing/2014/main" id="{0D1590D4-CC81-45C5-AA50-00E8F1FD060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a:extLst>
            <a:ext uri="{FF2B5EF4-FFF2-40B4-BE49-F238E27FC236}">
              <a16:creationId xmlns:a16="http://schemas.microsoft.com/office/drawing/2014/main" id="{95D547C0-9F9D-41EE-B02F-423CC75633D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a:extLst>
            <a:ext uri="{FF2B5EF4-FFF2-40B4-BE49-F238E27FC236}">
              <a16:creationId xmlns:a16="http://schemas.microsoft.com/office/drawing/2014/main" id="{5F91381F-E045-4CCE-B963-BE29DF6F539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a:extLst>
            <a:ext uri="{FF2B5EF4-FFF2-40B4-BE49-F238E27FC236}">
              <a16:creationId xmlns:a16="http://schemas.microsoft.com/office/drawing/2014/main" id="{A826E2CE-433F-4C4F-9AD1-E77E7F43C5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a:extLst>
            <a:ext uri="{FF2B5EF4-FFF2-40B4-BE49-F238E27FC236}">
              <a16:creationId xmlns:a16="http://schemas.microsoft.com/office/drawing/2014/main" id="{F708DBAE-0409-4D0F-9476-77AE73BAC76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a:extLst>
            <a:ext uri="{FF2B5EF4-FFF2-40B4-BE49-F238E27FC236}">
              <a16:creationId xmlns:a16="http://schemas.microsoft.com/office/drawing/2014/main" id="{D11DC1C9-B528-4BF8-8BE4-6763F66C5D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96FF4C45-8E3B-4A38-B094-A7A0BD0631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DFE9DC34-E0A3-4A5A-BCC1-81BB486EAF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a:extLst>
            <a:ext uri="{FF2B5EF4-FFF2-40B4-BE49-F238E27FC236}">
              <a16:creationId xmlns:a16="http://schemas.microsoft.com/office/drawing/2014/main" id="{66BE85E4-569F-4001-BCD6-ECD1FC79935E}"/>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FE221078-0335-4E0E-B025-AED721987F72}"/>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a:extLst>
            <a:ext uri="{FF2B5EF4-FFF2-40B4-BE49-F238E27FC236}">
              <a16:creationId xmlns:a16="http://schemas.microsoft.com/office/drawing/2014/main" id="{1D925A9F-4297-4D4C-A207-791C0D9713C8}"/>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F8CFDF9F-3D7C-451B-86F1-6FAE3FBB0F8B}"/>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a:extLst>
            <a:ext uri="{FF2B5EF4-FFF2-40B4-BE49-F238E27FC236}">
              <a16:creationId xmlns:a16="http://schemas.microsoft.com/office/drawing/2014/main" id="{F7BC2E7C-8FDF-417A-A2D7-778802C98F79}"/>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333D1149-F3A2-487E-AE3D-A5000F24A34E}"/>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a:extLst>
            <a:ext uri="{FF2B5EF4-FFF2-40B4-BE49-F238E27FC236}">
              <a16:creationId xmlns:a16="http://schemas.microsoft.com/office/drawing/2014/main" id="{00F59C67-7915-47A5-8CBC-67F441465223}"/>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a:extLst>
            <a:ext uri="{FF2B5EF4-FFF2-40B4-BE49-F238E27FC236}">
              <a16:creationId xmlns:a16="http://schemas.microsoft.com/office/drawing/2014/main" id="{AA8AB1D1-5CDD-4506-A3ED-0C2F02844237}"/>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a:extLst>
            <a:ext uri="{FF2B5EF4-FFF2-40B4-BE49-F238E27FC236}">
              <a16:creationId xmlns:a16="http://schemas.microsoft.com/office/drawing/2014/main" id="{83A0E3C3-3B73-464F-BA62-55A5943E2777}"/>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a:extLst>
            <a:ext uri="{FF2B5EF4-FFF2-40B4-BE49-F238E27FC236}">
              <a16:creationId xmlns:a16="http://schemas.microsoft.com/office/drawing/2014/main" id="{A11DAF5E-B0B4-4ADD-83F8-4305157A888E}"/>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a:extLst>
            <a:ext uri="{FF2B5EF4-FFF2-40B4-BE49-F238E27FC236}">
              <a16:creationId xmlns:a16="http://schemas.microsoft.com/office/drawing/2014/main" id="{E6EB3185-FDE2-406E-8832-4818A0405924}"/>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6B21A8EE-10EC-4A0E-B324-BB21EE023F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A0D26BC1-845A-47C5-BE3C-D0EE88B6CC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EA7860C-15DD-46F0-A455-1A20BFACB4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36BD7A3F-E6D9-4750-AA8B-2B156BE7EA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2A474246-7699-4076-8CD5-A840F2D8FD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505" name="楕円 504">
          <a:extLst>
            <a:ext uri="{FF2B5EF4-FFF2-40B4-BE49-F238E27FC236}">
              <a16:creationId xmlns:a16="http://schemas.microsoft.com/office/drawing/2014/main" id="{053F148F-52E3-4917-9D91-EC0750486BA6}"/>
            </a:ext>
          </a:extLst>
        </xdr:cNvPr>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103777</xdr:rowOff>
    </xdr:from>
    <xdr:to>
      <xdr:col>76</xdr:col>
      <xdr:colOff>165100</xdr:colOff>
      <xdr:row>35</xdr:row>
      <xdr:rowOff>33927</xdr:rowOff>
    </xdr:to>
    <xdr:sp macro="" textlink="">
      <xdr:nvSpPr>
        <xdr:cNvPr id="506" name="楕円 505">
          <a:extLst>
            <a:ext uri="{FF2B5EF4-FFF2-40B4-BE49-F238E27FC236}">
              <a16:creationId xmlns:a16="http://schemas.microsoft.com/office/drawing/2014/main" id="{9E8A1394-0D8F-4BD8-9FBA-9EA3C8C3A290}"/>
            </a:ext>
          </a:extLst>
        </xdr:cNvPr>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154577</xdr:rowOff>
    </xdr:from>
    <xdr:to>
      <xdr:col>81</xdr:col>
      <xdr:colOff>50800</xdr:colOff>
      <xdr:row>35</xdr:row>
      <xdr:rowOff>20683</xdr:rowOff>
    </xdr:to>
    <xdr:cxnSp macro="">
      <xdr:nvCxnSpPr>
        <xdr:cNvPr id="507" name="直線コネクタ 506">
          <a:extLst>
            <a:ext uri="{FF2B5EF4-FFF2-40B4-BE49-F238E27FC236}">
              <a16:creationId xmlns:a16="http://schemas.microsoft.com/office/drawing/2014/main" id="{8C62248F-A921-4127-9C5C-D37E2394CEF1}"/>
            </a:ext>
          </a:extLst>
        </xdr:cNvPr>
        <xdr:cNvCxnSpPr/>
      </xdr:nvCxnSpPr>
      <xdr:spPr>
        <a:xfrm>
          <a:off x="14592300" y="59838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64589</xdr:rowOff>
    </xdr:from>
    <xdr:to>
      <xdr:col>72</xdr:col>
      <xdr:colOff>38100</xdr:colOff>
      <xdr:row>34</xdr:row>
      <xdr:rowOff>166189</xdr:rowOff>
    </xdr:to>
    <xdr:sp macro="" textlink="">
      <xdr:nvSpPr>
        <xdr:cNvPr id="508" name="楕円 507">
          <a:extLst>
            <a:ext uri="{FF2B5EF4-FFF2-40B4-BE49-F238E27FC236}">
              <a16:creationId xmlns:a16="http://schemas.microsoft.com/office/drawing/2014/main" id="{32B7B527-251C-47EA-9B38-75A2E384C73F}"/>
            </a:ext>
          </a:extLst>
        </xdr:cNvPr>
        <xdr:cNvSpPr/>
      </xdr:nvSpPr>
      <xdr:spPr>
        <a:xfrm>
          <a:off x="13652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34</xdr:row>
      <xdr:rowOff>154577</xdr:rowOff>
    </xdr:to>
    <xdr:cxnSp macro="">
      <xdr:nvCxnSpPr>
        <xdr:cNvPr id="509" name="直線コネクタ 508">
          <a:extLst>
            <a:ext uri="{FF2B5EF4-FFF2-40B4-BE49-F238E27FC236}">
              <a16:creationId xmlns:a16="http://schemas.microsoft.com/office/drawing/2014/main" id="{FADCEA97-256A-4ECD-BCE6-899F4EB427F6}"/>
            </a:ext>
          </a:extLst>
        </xdr:cNvPr>
        <xdr:cNvCxnSpPr/>
      </xdr:nvCxnSpPr>
      <xdr:spPr>
        <a:xfrm>
          <a:off x="13703300" y="59446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30299</xdr:rowOff>
    </xdr:from>
    <xdr:to>
      <xdr:col>67</xdr:col>
      <xdr:colOff>101600</xdr:colOff>
      <xdr:row>34</xdr:row>
      <xdr:rowOff>131899</xdr:rowOff>
    </xdr:to>
    <xdr:sp macro="" textlink="">
      <xdr:nvSpPr>
        <xdr:cNvPr id="510" name="楕円 509">
          <a:extLst>
            <a:ext uri="{FF2B5EF4-FFF2-40B4-BE49-F238E27FC236}">
              <a16:creationId xmlns:a16="http://schemas.microsoft.com/office/drawing/2014/main" id="{AB489CAB-2AB6-41CA-B60D-6BA72985138F}"/>
            </a:ext>
          </a:extLst>
        </xdr:cNvPr>
        <xdr:cNvSpPr/>
      </xdr:nvSpPr>
      <xdr:spPr>
        <a:xfrm>
          <a:off x="12763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81099</xdr:rowOff>
    </xdr:from>
    <xdr:to>
      <xdr:col>71</xdr:col>
      <xdr:colOff>177800</xdr:colOff>
      <xdr:row>34</xdr:row>
      <xdr:rowOff>115389</xdr:rowOff>
    </xdr:to>
    <xdr:cxnSp macro="">
      <xdr:nvCxnSpPr>
        <xdr:cNvPr id="511" name="直線コネクタ 510">
          <a:extLst>
            <a:ext uri="{FF2B5EF4-FFF2-40B4-BE49-F238E27FC236}">
              <a16:creationId xmlns:a16="http://schemas.microsoft.com/office/drawing/2014/main" id="{00E627E2-69F9-44B3-9349-5C2E8B9EB623}"/>
            </a:ext>
          </a:extLst>
        </xdr:cNvPr>
        <xdr:cNvCxnSpPr/>
      </xdr:nvCxnSpPr>
      <xdr:spPr>
        <a:xfrm>
          <a:off x="12814300" y="59103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4936B7F2-B50B-489F-9C17-DAE7349B308D}"/>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B8C3F0AA-88AF-4686-85F7-73715DE831EF}"/>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631F064C-B25E-4ABF-8376-314AC0838328}"/>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92EBA6C1-90EA-4899-A3A2-7EE5A504B6E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88010</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9C2378C4-7962-4FD6-8C4F-F730A65F0467}"/>
            </a:ext>
          </a:extLst>
        </xdr:cNvPr>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385C2509-4DEC-45DA-B5FA-8B06FA281509}"/>
            </a:ext>
          </a:extLst>
        </xdr:cNvPr>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11266</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6BC1EB2D-C818-4407-B5CF-85554126E100}"/>
            </a:ext>
          </a:extLst>
        </xdr:cNvPr>
        <xdr:cNvSpPr txBox="1"/>
      </xdr:nvSpPr>
      <xdr:spPr>
        <a:xfrm>
          <a:off x="13500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148426</xdr:rowOff>
    </xdr:from>
    <xdr:ext cx="405111" cy="259045"/>
    <xdr:sp macro="" textlink="">
      <xdr:nvSpPr>
        <xdr:cNvPr id="519" name="n_4mainValue【一般廃棄物処理施設】&#10;有形固定資産減価償却率">
          <a:extLst>
            <a:ext uri="{FF2B5EF4-FFF2-40B4-BE49-F238E27FC236}">
              <a16:creationId xmlns:a16="http://schemas.microsoft.com/office/drawing/2014/main" id="{9525489D-E087-448B-A965-396E40C39AAC}"/>
            </a:ext>
          </a:extLst>
        </xdr:cNvPr>
        <xdr:cNvSpPr txBox="1"/>
      </xdr:nvSpPr>
      <xdr:spPr>
        <a:xfrm>
          <a:off x="12611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F2F13D6F-DB01-4A32-80CD-46514C4A76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BB68E667-20F1-459D-B8A1-AE27C558D4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D4C820A2-0CC6-4E5F-8A04-60AB25F912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98097715-0F1D-4B42-B61D-176BDC07CC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31035AFD-E024-42C3-88CA-F850D17831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51A6F92D-A9B0-4BC5-8BF3-EDA01BD8E0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D1B6CF8A-08C9-4F15-8E55-72270DA413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B29113FF-5135-4517-B1D7-A87B2C1ECE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662814C3-BBF4-4814-88FB-A148D4A1A2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FEED274D-D90F-4619-B91E-9D21B071A7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a:extLst>
            <a:ext uri="{FF2B5EF4-FFF2-40B4-BE49-F238E27FC236}">
              <a16:creationId xmlns:a16="http://schemas.microsoft.com/office/drawing/2014/main" id="{DEC9BF07-1936-41A6-9C3C-7D3061F428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a:extLst>
            <a:ext uri="{FF2B5EF4-FFF2-40B4-BE49-F238E27FC236}">
              <a16:creationId xmlns:a16="http://schemas.microsoft.com/office/drawing/2014/main" id="{9E27A04C-7DC9-4E2F-998E-471A75F7552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a:extLst>
            <a:ext uri="{FF2B5EF4-FFF2-40B4-BE49-F238E27FC236}">
              <a16:creationId xmlns:a16="http://schemas.microsoft.com/office/drawing/2014/main" id="{123A2CCD-6267-409D-AA42-5B1815B1A9E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a:extLst>
            <a:ext uri="{FF2B5EF4-FFF2-40B4-BE49-F238E27FC236}">
              <a16:creationId xmlns:a16="http://schemas.microsoft.com/office/drawing/2014/main" id="{A7E6E031-6CBE-4A8C-AC14-0BC336E91C6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a:extLst>
            <a:ext uri="{FF2B5EF4-FFF2-40B4-BE49-F238E27FC236}">
              <a16:creationId xmlns:a16="http://schemas.microsoft.com/office/drawing/2014/main" id="{BEB411A5-7B0D-42FA-A57F-8BDFA4A952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5" name="テキスト ボックス 534">
          <a:extLst>
            <a:ext uri="{FF2B5EF4-FFF2-40B4-BE49-F238E27FC236}">
              <a16:creationId xmlns:a16="http://schemas.microsoft.com/office/drawing/2014/main" id="{0AAD532B-D43C-4A5C-995C-AF27172C602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a:extLst>
            <a:ext uri="{FF2B5EF4-FFF2-40B4-BE49-F238E27FC236}">
              <a16:creationId xmlns:a16="http://schemas.microsoft.com/office/drawing/2014/main" id="{869051F7-62FE-463F-82CC-B4E51A92F45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37" name="テキスト ボックス 536">
          <a:extLst>
            <a:ext uri="{FF2B5EF4-FFF2-40B4-BE49-F238E27FC236}">
              <a16:creationId xmlns:a16="http://schemas.microsoft.com/office/drawing/2014/main" id="{886BB910-775B-4B4F-B8E1-962363171512}"/>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a:extLst>
            <a:ext uri="{FF2B5EF4-FFF2-40B4-BE49-F238E27FC236}">
              <a16:creationId xmlns:a16="http://schemas.microsoft.com/office/drawing/2014/main" id="{2B022EEF-2BD8-4BB5-9A8F-EE62BD8C0CF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9" name="テキスト ボックス 538">
          <a:extLst>
            <a:ext uri="{FF2B5EF4-FFF2-40B4-BE49-F238E27FC236}">
              <a16:creationId xmlns:a16="http://schemas.microsoft.com/office/drawing/2014/main" id="{DC00A5B7-2378-405A-BFD8-DFD71A1C38A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F54DE368-7D80-40B0-8FBF-9938F709E6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a:extLst>
            <a:ext uri="{FF2B5EF4-FFF2-40B4-BE49-F238E27FC236}">
              <a16:creationId xmlns:a16="http://schemas.microsoft.com/office/drawing/2014/main" id="{981607D2-022A-4A25-814B-1BAF9F36062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3C067C15-1192-4317-8E70-2110A2FEA2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3" name="直線コネクタ 542">
          <a:extLst>
            <a:ext uri="{FF2B5EF4-FFF2-40B4-BE49-F238E27FC236}">
              <a16:creationId xmlns:a16="http://schemas.microsoft.com/office/drawing/2014/main" id="{E3211F5E-08DA-48D3-BE70-6AEE85059A8B}"/>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4" name="【一般廃棄物処理施設】&#10;一人当たり有形固定資産（償却資産）額最小値テキスト">
          <a:extLst>
            <a:ext uri="{FF2B5EF4-FFF2-40B4-BE49-F238E27FC236}">
              <a16:creationId xmlns:a16="http://schemas.microsoft.com/office/drawing/2014/main" id="{71EDFC93-2A2B-4AEF-A87D-36F80485174B}"/>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5" name="直線コネクタ 544">
          <a:extLst>
            <a:ext uri="{FF2B5EF4-FFF2-40B4-BE49-F238E27FC236}">
              <a16:creationId xmlns:a16="http://schemas.microsoft.com/office/drawing/2014/main" id="{C9C4651E-2D77-498F-A576-A12E926E81CC}"/>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6" name="【一般廃棄物処理施設】&#10;一人当たり有形固定資産（償却資産）額最大値テキスト">
          <a:extLst>
            <a:ext uri="{FF2B5EF4-FFF2-40B4-BE49-F238E27FC236}">
              <a16:creationId xmlns:a16="http://schemas.microsoft.com/office/drawing/2014/main" id="{CE88FD67-46D0-4A21-A887-21298791ECE9}"/>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47" name="直線コネクタ 546">
          <a:extLst>
            <a:ext uri="{FF2B5EF4-FFF2-40B4-BE49-F238E27FC236}">
              <a16:creationId xmlns:a16="http://schemas.microsoft.com/office/drawing/2014/main" id="{8EB2EBFC-10A6-4563-A71E-FA43375D9D24}"/>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043001EC-F666-431F-B1D0-56F2765DD9D0}"/>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49" name="フローチャート: 判断 548">
          <a:extLst>
            <a:ext uri="{FF2B5EF4-FFF2-40B4-BE49-F238E27FC236}">
              <a16:creationId xmlns:a16="http://schemas.microsoft.com/office/drawing/2014/main" id="{266D607D-2E46-460D-BAEF-AF734D383706}"/>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0" name="フローチャート: 判断 549">
          <a:extLst>
            <a:ext uri="{FF2B5EF4-FFF2-40B4-BE49-F238E27FC236}">
              <a16:creationId xmlns:a16="http://schemas.microsoft.com/office/drawing/2014/main" id="{FB06EF89-B0B9-47BF-BF66-C74FCC1FFB2E}"/>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1" name="フローチャート: 判断 550">
          <a:extLst>
            <a:ext uri="{FF2B5EF4-FFF2-40B4-BE49-F238E27FC236}">
              <a16:creationId xmlns:a16="http://schemas.microsoft.com/office/drawing/2014/main" id="{FAE4FFED-0E13-4264-BDA4-D174A918767C}"/>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2" name="フローチャート: 判断 551">
          <a:extLst>
            <a:ext uri="{FF2B5EF4-FFF2-40B4-BE49-F238E27FC236}">
              <a16:creationId xmlns:a16="http://schemas.microsoft.com/office/drawing/2014/main" id="{207C4DE9-EF2C-491D-BAD2-E8460EFB605F}"/>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3" name="フローチャート: 判断 552">
          <a:extLst>
            <a:ext uri="{FF2B5EF4-FFF2-40B4-BE49-F238E27FC236}">
              <a16:creationId xmlns:a16="http://schemas.microsoft.com/office/drawing/2014/main" id="{D4DAFDE5-A7CA-416B-A91F-5BB9D6659191}"/>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649472C9-1E49-40D7-B0A9-BE793C3AAA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545193A-57AB-40D7-870F-A51209E486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1E75C005-EE0E-4FBB-AE1D-13E1E954D9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9B7C67D4-6BA1-4DF8-A32A-D033F8940E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A1D1509A-8E13-485C-A628-11C0F3F78B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102697</xdr:rowOff>
    </xdr:from>
    <xdr:to>
      <xdr:col>112</xdr:col>
      <xdr:colOff>38100</xdr:colOff>
      <xdr:row>42</xdr:row>
      <xdr:rowOff>32847</xdr:rowOff>
    </xdr:to>
    <xdr:sp macro="" textlink="">
      <xdr:nvSpPr>
        <xdr:cNvPr id="559" name="楕円 558">
          <a:extLst>
            <a:ext uri="{FF2B5EF4-FFF2-40B4-BE49-F238E27FC236}">
              <a16:creationId xmlns:a16="http://schemas.microsoft.com/office/drawing/2014/main" id="{E7BAE220-B108-4F8E-BCFE-8F5F3F720B96}"/>
            </a:ext>
          </a:extLst>
        </xdr:cNvPr>
        <xdr:cNvSpPr/>
      </xdr:nvSpPr>
      <xdr:spPr>
        <a:xfrm>
          <a:off x="21272500" y="71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102915</xdr:rowOff>
    </xdr:from>
    <xdr:to>
      <xdr:col>107</xdr:col>
      <xdr:colOff>101600</xdr:colOff>
      <xdr:row>42</xdr:row>
      <xdr:rowOff>33065</xdr:rowOff>
    </xdr:to>
    <xdr:sp macro="" textlink="">
      <xdr:nvSpPr>
        <xdr:cNvPr id="560" name="楕円 559">
          <a:extLst>
            <a:ext uri="{FF2B5EF4-FFF2-40B4-BE49-F238E27FC236}">
              <a16:creationId xmlns:a16="http://schemas.microsoft.com/office/drawing/2014/main" id="{30677439-732E-4540-9F9E-18383419ED9C}"/>
            </a:ext>
          </a:extLst>
        </xdr:cNvPr>
        <xdr:cNvSpPr/>
      </xdr:nvSpPr>
      <xdr:spPr>
        <a:xfrm>
          <a:off x="20383500" y="71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153497</xdr:rowOff>
    </xdr:from>
    <xdr:to>
      <xdr:col>111</xdr:col>
      <xdr:colOff>177800</xdr:colOff>
      <xdr:row>41</xdr:row>
      <xdr:rowOff>153715</xdr:rowOff>
    </xdr:to>
    <xdr:cxnSp macro="">
      <xdr:nvCxnSpPr>
        <xdr:cNvPr id="561" name="直線コネクタ 560">
          <a:extLst>
            <a:ext uri="{FF2B5EF4-FFF2-40B4-BE49-F238E27FC236}">
              <a16:creationId xmlns:a16="http://schemas.microsoft.com/office/drawing/2014/main" id="{32F053B1-BAF9-481B-B3B8-EE0F5C9F921E}"/>
            </a:ext>
          </a:extLst>
        </xdr:cNvPr>
        <xdr:cNvCxnSpPr/>
      </xdr:nvCxnSpPr>
      <xdr:spPr>
        <a:xfrm flipV="1">
          <a:off x="20434300" y="718294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102805</xdr:rowOff>
    </xdr:from>
    <xdr:to>
      <xdr:col>102</xdr:col>
      <xdr:colOff>165100</xdr:colOff>
      <xdr:row>42</xdr:row>
      <xdr:rowOff>32955</xdr:rowOff>
    </xdr:to>
    <xdr:sp macro="" textlink="">
      <xdr:nvSpPr>
        <xdr:cNvPr id="562" name="楕円 561">
          <a:extLst>
            <a:ext uri="{FF2B5EF4-FFF2-40B4-BE49-F238E27FC236}">
              <a16:creationId xmlns:a16="http://schemas.microsoft.com/office/drawing/2014/main" id="{5F9B8883-92CF-4F70-B507-9CDFB4B6DAAF}"/>
            </a:ext>
          </a:extLst>
        </xdr:cNvPr>
        <xdr:cNvSpPr/>
      </xdr:nvSpPr>
      <xdr:spPr>
        <a:xfrm>
          <a:off x="19494500" y="71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153605</xdr:rowOff>
    </xdr:from>
    <xdr:to>
      <xdr:col>107</xdr:col>
      <xdr:colOff>50800</xdr:colOff>
      <xdr:row>41</xdr:row>
      <xdr:rowOff>153715</xdr:rowOff>
    </xdr:to>
    <xdr:cxnSp macro="">
      <xdr:nvCxnSpPr>
        <xdr:cNvPr id="563" name="直線コネクタ 562">
          <a:extLst>
            <a:ext uri="{FF2B5EF4-FFF2-40B4-BE49-F238E27FC236}">
              <a16:creationId xmlns:a16="http://schemas.microsoft.com/office/drawing/2014/main" id="{6F2AE587-22D2-40D1-92F4-0588766C5FC5}"/>
            </a:ext>
          </a:extLst>
        </xdr:cNvPr>
        <xdr:cNvCxnSpPr/>
      </xdr:nvCxnSpPr>
      <xdr:spPr>
        <a:xfrm>
          <a:off x="19545300" y="7183055"/>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104380</xdr:rowOff>
    </xdr:from>
    <xdr:to>
      <xdr:col>98</xdr:col>
      <xdr:colOff>38100</xdr:colOff>
      <xdr:row>42</xdr:row>
      <xdr:rowOff>34530</xdr:rowOff>
    </xdr:to>
    <xdr:sp macro="" textlink="">
      <xdr:nvSpPr>
        <xdr:cNvPr id="564" name="楕円 563">
          <a:extLst>
            <a:ext uri="{FF2B5EF4-FFF2-40B4-BE49-F238E27FC236}">
              <a16:creationId xmlns:a16="http://schemas.microsoft.com/office/drawing/2014/main" id="{41F177E3-046A-4B38-9E9B-58D3ED1AFB55}"/>
            </a:ext>
          </a:extLst>
        </xdr:cNvPr>
        <xdr:cNvSpPr/>
      </xdr:nvSpPr>
      <xdr:spPr>
        <a:xfrm>
          <a:off x="18605500" y="7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153605</xdr:rowOff>
    </xdr:from>
    <xdr:to>
      <xdr:col>102</xdr:col>
      <xdr:colOff>114300</xdr:colOff>
      <xdr:row>41</xdr:row>
      <xdr:rowOff>155180</xdr:rowOff>
    </xdr:to>
    <xdr:cxnSp macro="">
      <xdr:nvCxnSpPr>
        <xdr:cNvPr id="565" name="直線コネクタ 564">
          <a:extLst>
            <a:ext uri="{FF2B5EF4-FFF2-40B4-BE49-F238E27FC236}">
              <a16:creationId xmlns:a16="http://schemas.microsoft.com/office/drawing/2014/main" id="{8017C8D6-950D-4298-A080-5FFE57D22727}"/>
            </a:ext>
          </a:extLst>
        </xdr:cNvPr>
        <xdr:cNvCxnSpPr/>
      </xdr:nvCxnSpPr>
      <xdr:spPr>
        <a:xfrm flipV="1">
          <a:off x="18656300" y="718305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65B5F21-6D4C-4385-8A72-D9CCF0FBECA1}"/>
            </a:ext>
          </a:extLst>
        </xdr:cNvPr>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92AAD9DA-0F8B-4432-A480-9AD803EAEE50}"/>
            </a:ext>
          </a:extLst>
        </xdr:cNvPr>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C341C532-A188-4D04-B9D9-C58D54B3DBAB}"/>
            </a:ext>
          </a:extLst>
        </xdr:cNvPr>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14A32111-217C-42AA-A439-6B627FA30435}"/>
            </a:ext>
          </a:extLst>
        </xdr:cNvPr>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49374</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17B2A0C0-FEEE-4328-8E6D-A89DB5EC4056}"/>
            </a:ext>
          </a:extLst>
        </xdr:cNvPr>
        <xdr:cNvSpPr txBox="1"/>
      </xdr:nvSpPr>
      <xdr:spPr>
        <a:xfrm>
          <a:off x="21043411" y="69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49592</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C1F41812-E26D-42C2-9F93-6B34FA38D196}"/>
            </a:ext>
          </a:extLst>
        </xdr:cNvPr>
        <xdr:cNvSpPr txBox="1"/>
      </xdr:nvSpPr>
      <xdr:spPr>
        <a:xfrm>
          <a:off x="20167111" y="69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49482</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9E614A84-3BB6-4ACF-B7FF-03DACE6373B4}"/>
            </a:ext>
          </a:extLst>
        </xdr:cNvPr>
        <xdr:cNvSpPr txBox="1"/>
      </xdr:nvSpPr>
      <xdr:spPr>
        <a:xfrm>
          <a:off x="19278111" y="69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51057</xdr:rowOff>
    </xdr:from>
    <xdr:ext cx="534377" cy="259045"/>
    <xdr:sp macro="" textlink="">
      <xdr:nvSpPr>
        <xdr:cNvPr id="573" name="n_4mainValue【一般廃棄物処理施設】&#10;一人当たり有形固定資産（償却資産）額">
          <a:extLst>
            <a:ext uri="{FF2B5EF4-FFF2-40B4-BE49-F238E27FC236}">
              <a16:creationId xmlns:a16="http://schemas.microsoft.com/office/drawing/2014/main" id="{BA5A4571-1DD5-4B22-BE79-C34224D02E86}"/>
            </a:ext>
          </a:extLst>
        </xdr:cNvPr>
        <xdr:cNvSpPr txBox="1"/>
      </xdr:nvSpPr>
      <xdr:spPr>
        <a:xfrm>
          <a:off x="18389111" y="69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7FD15437-EF74-4F7B-B90B-4501E05FD7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6F2172BF-7BD4-465C-90C0-D47BB77A1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423BB229-FE9B-423B-ACF4-C5E914411D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EEB7C2CF-354D-44BC-9B43-87F353E84A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51299E0F-5B71-4B9E-BB6E-AC569E2BEF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ABB97EC1-AB9C-4E2C-AD68-1A42A8E1AB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8ECDCA67-EF7C-4C3D-BFBE-04BD626BD5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3EA9B135-6C7E-4A9B-8A38-EB96BA370E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8B928684-3CB8-4B2A-A920-ADE9AD0EDF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FB7A110D-3DCA-4699-A0C5-D6190E6749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36D7F1D3-937F-43CA-AFB1-990084F129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C100B9E2-8282-46B9-B51A-D4C10F04D29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24D95E6-BDE7-4A29-8504-0BD66D6D7C2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B7A9AE9D-427B-4CCD-B082-42F6AFFC578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9AC41758-AF2E-47AE-804B-99CC96F96C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78BF1ADE-9F35-40FB-9DC1-AA9D6FEB79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EBAB3C91-D10F-4A34-9EA7-56CB9739A1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6D71EABA-4901-4267-96F7-E05DEA8049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55883161-9F5D-400F-A368-134E3F34BD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830ADE2B-9A81-4DF8-B758-147F8F2571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9D90A5AE-2266-482E-8F0F-B7B48FA6513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CFA0ABBB-ED5F-41BC-A03F-6561CB79F01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BDB6CE96-0DB0-4FA7-9C20-044D3CD40B8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490ABBF7-1BC2-4E66-BA56-0E243056BF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a:extLst>
            <a:ext uri="{FF2B5EF4-FFF2-40B4-BE49-F238E27FC236}">
              <a16:creationId xmlns:a16="http://schemas.microsoft.com/office/drawing/2014/main" id="{160F45FD-C192-4C4D-9839-56BAA2C883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99" name="直線コネクタ 598">
          <a:extLst>
            <a:ext uri="{FF2B5EF4-FFF2-40B4-BE49-F238E27FC236}">
              <a16:creationId xmlns:a16="http://schemas.microsoft.com/office/drawing/2014/main" id="{4A20B210-90CB-4AF0-BA40-E62D246E5AD6}"/>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a:extLst>
            <a:ext uri="{FF2B5EF4-FFF2-40B4-BE49-F238E27FC236}">
              <a16:creationId xmlns:a16="http://schemas.microsoft.com/office/drawing/2014/main" id="{F7AC60E4-F7AD-4ECA-9390-3FB1CC3CAB0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a:extLst>
            <a:ext uri="{FF2B5EF4-FFF2-40B4-BE49-F238E27FC236}">
              <a16:creationId xmlns:a16="http://schemas.microsoft.com/office/drawing/2014/main" id="{09B99BBE-6707-43A1-AE92-26FE311F764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2" name="【保健センター・保健所】&#10;有形固定資産減価償却率最大値テキスト">
          <a:extLst>
            <a:ext uri="{FF2B5EF4-FFF2-40B4-BE49-F238E27FC236}">
              <a16:creationId xmlns:a16="http://schemas.microsoft.com/office/drawing/2014/main" id="{B4E5EA35-FF2A-4F07-902E-8C5D8399A506}"/>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3" name="直線コネクタ 602">
          <a:extLst>
            <a:ext uri="{FF2B5EF4-FFF2-40B4-BE49-F238E27FC236}">
              <a16:creationId xmlns:a16="http://schemas.microsoft.com/office/drawing/2014/main" id="{46145D5B-AFF9-488C-90A7-31C9C38F0343}"/>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04" name="【保健センター・保健所】&#10;有形固定資産減価償却率平均値テキスト">
          <a:extLst>
            <a:ext uri="{FF2B5EF4-FFF2-40B4-BE49-F238E27FC236}">
              <a16:creationId xmlns:a16="http://schemas.microsoft.com/office/drawing/2014/main" id="{1E9776A8-E12E-49FD-BECD-C73A035F541B}"/>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5" name="フローチャート: 判断 604">
          <a:extLst>
            <a:ext uri="{FF2B5EF4-FFF2-40B4-BE49-F238E27FC236}">
              <a16:creationId xmlns:a16="http://schemas.microsoft.com/office/drawing/2014/main" id="{97C9F58D-00D0-46F4-B92A-13E119ADBF3A}"/>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06" name="フローチャート: 判断 605">
          <a:extLst>
            <a:ext uri="{FF2B5EF4-FFF2-40B4-BE49-F238E27FC236}">
              <a16:creationId xmlns:a16="http://schemas.microsoft.com/office/drawing/2014/main" id="{918789F3-9EE1-4DD3-A0A6-7A501707539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07" name="フローチャート: 判断 606">
          <a:extLst>
            <a:ext uri="{FF2B5EF4-FFF2-40B4-BE49-F238E27FC236}">
              <a16:creationId xmlns:a16="http://schemas.microsoft.com/office/drawing/2014/main" id="{682D8324-8111-4687-A58D-90EFF14361E4}"/>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8" name="フローチャート: 判断 607">
          <a:extLst>
            <a:ext uri="{FF2B5EF4-FFF2-40B4-BE49-F238E27FC236}">
              <a16:creationId xmlns:a16="http://schemas.microsoft.com/office/drawing/2014/main" id="{CDA20C71-F5A3-4EB3-BCBB-3F88E087F864}"/>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9" name="フローチャート: 判断 608">
          <a:extLst>
            <a:ext uri="{FF2B5EF4-FFF2-40B4-BE49-F238E27FC236}">
              <a16:creationId xmlns:a16="http://schemas.microsoft.com/office/drawing/2014/main" id="{8C9FC75C-68E6-4243-B10C-537106159E46}"/>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5317F16-B82F-45C7-84E9-23AA5ED246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79DADDC-F629-44DE-8221-05A862D338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3BE5067-FFB7-4F48-AF78-27A3A45C28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699CB90-D124-429B-9BC7-9D2D1AF338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5791CD8-FF69-4176-891C-41D4DDDF1A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615" name="楕円 614">
          <a:extLst>
            <a:ext uri="{FF2B5EF4-FFF2-40B4-BE49-F238E27FC236}">
              <a16:creationId xmlns:a16="http://schemas.microsoft.com/office/drawing/2014/main" id="{6FFABAF0-7296-4C61-B8DC-4BF2E713B8CE}"/>
            </a:ext>
          </a:extLst>
        </xdr:cNvPr>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150041</xdr:rowOff>
    </xdr:from>
    <xdr:to>
      <xdr:col>76</xdr:col>
      <xdr:colOff>165100</xdr:colOff>
      <xdr:row>62</xdr:row>
      <xdr:rowOff>80191</xdr:rowOff>
    </xdr:to>
    <xdr:sp macro="" textlink="">
      <xdr:nvSpPr>
        <xdr:cNvPr id="616" name="楕円 615">
          <a:extLst>
            <a:ext uri="{FF2B5EF4-FFF2-40B4-BE49-F238E27FC236}">
              <a16:creationId xmlns:a16="http://schemas.microsoft.com/office/drawing/2014/main" id="{7D872AA2-0EFA-4071-A128-71CCA04BD21C}"/>
            </a:ext>
          </a:extLst>
        </xdr:cNvPr>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57150</xdr:rowOff>
    </xdr:to>
    <xdr:cxnSp macro="">
      <xdr:nvCxnSpPr>
        <xdr:cNvPr id="617" name="直線コネクタ 616">
          <a:extLst>
            <a:ext uri="{FF2B5EF4-FFF2-40B4-BE49-F238E27FC236}">
              <a16:creationId xmlns:a16="http://schemas.microsoft.com/office/drawing/2014/main" id="{37AED25F-C7A8-4026-A53F-44673479AB68}"/>
            </a:ext>
          </a:extLst>
        </xdr:cNvPr>
        <xdr:cNvCxnSpPr/>
      </xdr:nvCxnSpPr>
      <xdr:spPr>
        <a:xfrm>
          <a:off x="14592300" y="1065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112485</xdr:rowOff>
    </xdr:from>
    <xdr:to>
      <xdr:col>72</xdr:col>
      <xdr:colOff>38100</xdr:colOff>
      <xdr:row>62</xdr:row>
      <xdr:rowOff>42635</xdr:rowOff>
    </xdr:to>
    <xdr:sp macro="" textlink="">
      <xdr:nvSpPr>
        <xdr:cNvPr id="618" name="楕円 617">
          <a:extLst>
            <a:ext uri="{FF2B5EF4-FFF2-40B4-BE49-F238E27FC236}">
              <a16:creationId xmlns:a16="http://schemas.microsoft.com/office/drawing/2014/main" id="{49193482-3B87-4A1C-9A19-53B26813A245}"/>
            </a:ext>
          </a:extLst>
        </xdr:cNvPr>
        <xdr:cNvSpPr/>
      </xdr:nvSpPr>
      <xdr:spPr>
        <a:xfrm>
          <a:off x="1365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163285</xdr:rowOff>
    </xdr:from>
    <xdr:to>
      <xdr:col>76</xdr:col>
      <xdr:colOff>114300</xdr:colOff>
      <xdr:row>62</xdr:row>
      <xdr:rowOff>29391</xdr:rowOff>
    </xdr:to>
    <xdr:cxnSp macro="">
      <xdr:nvCxnSpPr>
        <xdr:cNvPr id="619" name="直線コネクタ 618">
          <a:extLst>
            <a:ext uri="{FF2B5EF4-FFF2-40B4-BE49-F238E27FC236}">
              <a16:creationId xmlns:a16="http://schemas.microsoft.com/office/drawing/2014/main" id="{C2A88C4C-B9D7-4368-BBAD-3D08F81CE5DE}"/>
            </a:ext>
          </a:extLst>
        </xdr:cNvPr>
        <xdr:cNvCxnSpPr/>
      </xdr:nvCxnSpPr>
      <xdr:spPr>
        <a:xfrm>
          <a:off x="13703300" y="106217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68399</xdr:rowOff>
    </xdr:from>
    <xdr:to>
      <xdr:col>67</xdr:col>
      <xdr:colOff>101600</xdr:colOff>
      <xdr:row>61</xdr:row>
      <xdr:rowOff>169999</xdr:rowOff>
    </xdr:to>
    <xdr:sp macro="" textlink="">
      <xdr:nvSpPr>
        <xdr:cNvPr id="620" name="楕円 619">
          <a:extLst>
            <a:ext uri="{FF2B5EF4-FFF2-40B4-BE49-F238E27FC236}">
              <a16:creationId xmlns:a16="http://schemas.microsoft.com/office/drawing/2014/main" id="{5726E935-9EFC-4F5E-BD3D-04F5A2E56678}"/>
            </a:ext>
          </a:extLst>
        </xdr:cNvPr>
        <xdr:cNvSpPr/>
      </xdr:nvSpPr>
      <xdr:spPr>
        <a:xfrm>
          <a:off x="12763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119199</xdr:rowOff>
    </xdr:from>
    <xdr:to>
      <xdr:col>71</xdr:col>
      <xdr:colOff>177800</xdr:colOff>
      <xdr:row>61</xdr:row>
      <xdr:rowOff>163285</xdr:rowOff>
    </xdr:to>
    <xdr:cxnSp macro="">
      <xdr:nvCxnSpPr>
        <xdr:cNvPr id="621" name="直線コネクタ 620">
          <a:extLst>
            <a:ext uri="{FF2B5EF4-FFF2-40B4-BE49-F238E27FC236}">
              <a16:creationId xmlns:a16="http://schemas.microsoft.com/office/drawing/2014/main" id="{0B5FCC91-53ED-4CBD-A88C-7629908DEA31}"/>
            </a:ext>
          </a:extLst>
        </xdr:cNvPr>
        <xdr:cNvCxnSpPr/>
      </xdr:nvCxnSpPr>
      <xdr:spPr>
        <a:xfrm>
          <a:off x="12814300" y="105776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22" name="n_1aveValue【保健センター・保健所】&#10;有形固定資産減価償却率">
          <a:extLst>
            <a:ext uri="{FF2B5EF4-FFF2-40B4-BE49-F238E27FC236}">
              <a16:creationId xmlns:a16="http://schemas.microsoft.com/office/drawing/2014/main" id="{6E47978C-2106-4019-9F47-C0E19CC7CAD5}"/>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23" name="n_2aveValue【保健センター・保健所】&#10;有形固定資産減価償却率">
          <a:extLst>
            <a:ext uri="{FF2B5EF4-FFF2-40B4-BE49-F238E27FC236}">
              <a16:creationId xmlns:a16="http://schemas.microsoft.com/office/drawing/2014/main" id="{D61C6BFA-AAB7-4D15-93B8-45FFEB625F65}"/>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24" name="n_3aveValue【保健センター・保健所】&#10;有形固定資産減価償却率">
          <a:extLst>
            <a:ext uri="{FF2B5EF4-FFF2-40B4-BE49-F238E27FC236}">
              <a16:creationId xmlns:a16="http://schemas.microsoft.com/office/drawing/2014/main" id="{BFBB79AE-A270-49A8-951E-CC7193FA105F}"/>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25" name="n_4aveValue【保健センター・保健所】&#10;有形固定資産減価償却率">
          <a:extLst>
            <a:ext uri="{FF2B5EF4-FFF2-40B4-BE49-F238E27FC236}">
              <a16:creationId xmlns:a16="http://schemas.microsoft.com/office/drawing/2014/main" id="{C1425F7E-51DE-4AD9-A916-A75D8493761C}"/>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626" name="n_1mainValue【保健センター・保健所】&#10;有形固定資産減価償却率">
          <a:extLst>
            <a:ext uri="{FF2B5EF4-FFF2-40B4-BE49-F238E27FC236}">
              <a16:creationId xmlns:a16="http://schemas.microsoft.com/office/drawing/2014/main" id="{2EB2A36B-33FD-45D8-90FF-7161ACE4CD54}"/>
            </a:ext>
          </a:extLst>
        </xdr:cNvPr>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627" name="n_2mainValue【保健センター・保健所】&#10;有形固定資産減価償却率">
          <a:extLst>
            <a:ext uri="{FF2B5EF4-FFF2-40B4-BE49-F238E27FC236}">
              <a16:creationId xmlns:a16="http://schemas.microsoft.com/office/drawing/2014/main" id="{8C052B3A-9C23-49CA-8D69-59906FEC9168}"/>
            </a:ext>
          </a:extLst>
        </xdr:cNvPr>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33762</xdr:rowOff>
    </xdr:from>
    <xdr:ext cx="405111" cy="259045"/>
    <xdr:sp macro="" textlink="">
      <xdr:nvSpPr>
        <xdr:cNvPr id="628" name="n_3mainValue【保健センター・保健所】&#10;有形固定資産減価償却率">
          <a:extLst>
            <a:ext uri="{FF2B5EF4-FFF2-40B4-BE49-F238E27FC236}">
              <a16:creationId xmlns:a16="http://schemas.microsoft.com/office/drawing/2014/main" id="{5B697090-D29E-4321-8314-72EE364C561F}"/>
            </a:ext>
          </a:extLst>
        </xdr:cNvPr>
        <xdr:cNvSpPr txBox="1"/>
      </xdr:nvSpPr>
      <xdr:spPr>
        <a:xfrm>
          <a:off x="13500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161126</xdr:rowOff>
    </xdr:from>
    <xdr:ext cx="405111" cy="259045"/>
    <xdr:sp macro="" textlink="">
      <xdr:nvSpPr>
        <xdr:cNvPr id="629" name="n_4mainValue【保健センター・保健所】&#10;有形固定資産減価償却率">
          <a:extLst>
            <a:ext uri="{FF2B5EF4-FFF2-40B4-BE49-F238E27FC236}">
              <a16:creationId xmlns:a16="http://schemas.microsoft.com/office/drawing/2014/main" id="{6C03204C-1F80-462F-AE3A-D59D687F6A17}"/>
            </a:ext>
          </a:extLst>
        </xdr:cNvPr>
        <xdr:cNvSpPr txBox="1"/>
      </xdr:nvSpPr>
      <xdr:spPr>
        <a:xfrm>
          <a:off x="12611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BBFE996C-F8A5-400C-A5BE-8221B24B55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81E9768B-810D-491E-A0B6-943E9E2047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65CFC740-F3C2-4AF3-AA0C-FDF28441ED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AF6B187D-4DEF-45AD-A0CE-DA17EEF029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23E2AE1B-17CC-4A52-B82C-74EF3D2A1D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EF0CDFB4-2C65-449D-8534-2090F7D11D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1E89F5B1-FABE-4B69-B211-98D899E1B3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E6EC42C2-B255-4859-AAD7-C1EFEA5F4A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49CA2FFB-61B9-4D3C-A28F-D27BB45462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10004363-C065-4F35-A094-8B01313744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a:extLst>
            <a:ext uri="{FF2B5EF4-FFF2-40B4-BE49-F238E27FC236}">
              <a16:creationId xmlns:a16="http://schemas.microsoft.com/office/drawing/2014/main" id="{22477169-6312-4323-8295-C439513F774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a:extLst>
            <a:ext uri="{FF2B5EF4-FFF2-40B4-BE49-F238E27FC236}">
              <a16:creationId xmlns:a16="http://schemas.microsoft.com/office/drawing/2014/main" id="{6FDC252A-06E2-498B-A5FE-8340926942E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a:extLst>
            <a:ext uri="{FF2B5EF4-FFF2-40B4-BE49-F238E27FC236}">
              <a16:creationId xmlns:a16="http://schemas.microsoft.com/office/drawing/2014/main" id="{BFD6BFF7-D1E4-4864-91B5-9767B9DA17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a:extLst>
            <a:ext uri="{FF2B5EF4-FFF2-40B4-BE49-F238E27FC236}">
              <a16:creationId xmlns:a16="http://schemas.microsoft.com/office/drawing/2014/main" id="{ACF73292-276C-44B2-9B21-3843C4E9512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a:extLst>
            <a:ext uri="{FF2B5EF4-FFF2-40B4-BE49-F238E27FC236}">
              <a16:creationId xmlns:a16="http://schemas.microsoft.com/office/drawing/2014/main" id="{5734514D-D656-41AC-A718-A5EB0B261CD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a:extLst>
            <a:ext uri="{FF2B5EF4-FFF2-40B4-BE49-F238E27FC236}">
              <a16:creationId xmlns:a16="http://schemas.microsoft.com/office/drawing/2014/main" id="{0D76129F-59E9-4995-B46D-331CE11434B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a:extLst>
            <a:ext uri="{FF2B5EF4-FFF2-40B4-BE49-F238E27FC236}">
              <a16:creationId xmlns:a16="http://schemas.microsoft.com/office/drawing/2014/main" id="{FB8D291F-5781-403F-A99E-ECBB51E00AC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a:extLst>
            <a:ext uri="{FF2B5EF4-FFF2-40B4-BE49-F238E27FC236}">
              <a16:creationId xmlns:a16="http://schemas.microsoft.com/office/drawing/2014/main" id="{98E785AC-DB9B-43E5-848C-2AD4AC050E2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EC4D38C3-286E-4990-929D-7B7DD3E47A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C4328F38-AB10-4E09-AEEA-98E6466D3A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13A4950D-493F-4EDC-8E9A-771E42C354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51" name="直線コネクタ 650">
          <a:extLst>
            <a:ext uri="{FF2B5EF4-FFF2-40B4-BE49-F238E27FC236}">
              <a16:creationId xmlns:a16="http://schemas.microsoft.com/office/drawing/2014/main" id="{98D95FDF-9385-4E8F-BF91-28B6E1E09AD9}"/>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ECD4E49A-5AAE-46FF-AF68-F1DF0CA183BB}"/>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3" name="直線コネクタ 652">
          <a:extLst>
            <a:ext uri="{FF2B5EF4-FFF2-40B4-BE49-F238E27FC236}">
              <a16:creationId xmlns:a16="http://schemas.microsoft.com/office/drawing/2014/main" id="{18FD9E54-B6C5-4F16-9316-1256EB3A5CC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AF56BDBD-F515-4F74-B205-F91B08094D51}"/>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55" name="直線コネクタ 654">
          <a:extLst>
            <a:ext uri="{FF2B5EF4-FFF2-40B4-BE49-F238E27FC236}">
              <a16:creationId xmlns:a16="http://schemas.microsoft.com/office/drawing/2014/main" id="{33C680EA-F298-49F5-9D4B-137FA48ABE1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685E1A53-B694-4718-BBD7-3FDC1D4C8F86}"/>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7" name="フローチャート: 判断 656">
          <a:extLst>
            <a:ext uri="{FF2B5EF4-FFF2-40B4-BE49-F238E27FC236}">
              <a16:creationId xmlns:a16="http://schemas.microsoft.com/office/drawing/2014/main" id="{CF87314D-B9FD-4B08-B365-F5D62719C223}"/>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58" name="フローチャート: 判断 657">
          <a:extLst>
            <a:ext uri="{FF2B5EF4-FFF2-40B4-BE49-F238E27FC236}">
              <a16:creationId xmlns:a16="http://schemas.microsoft.com/office/drawing/2014/main" id="{4C953A4A-C7F2-4C5D-8386-1AE906E0402E}"/>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9" name="フローチャート: 判断 658">
          <a:extLst>
            <a:ext uri="{FF2B5EF4-FFF2-40B4-BE49-F238E27FC236}">
              <a16:creationId xmlns:a16="http://schemas.microsoft.com/office/drawing/2014/main" id="{EB627539-D723-4446-9EE6-52CA003B5BD3}"/>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0" name="フローチャート: 判断 659">
          <a:extLst>
            <a:ext uri="{FF2B5EF4-FFF2-40B4-BE49-F238E27FC236}">
              <a16:creationId xmlns:a16="http://schemas.microsoft.com/office/drawing/2014/main" id="{BB005AFC-8753-47CD-BB84-4CBD2C31798D}"/>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61" name="フローチャート: 判断 660">
          <a:extLst>
            <a:ext uri="{FF2B5EF4-FFF2-40B4-BE49-F238E27FC236}">
              <a16:creationId xmlns:a16="http://schemas.microsoft.com/office/drawing/2014/main" id="{703EB48C-E927-4634-B5CD-C340B413A2FD}"/>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F332111D-6B5D-4E9C-BA26-1EE17BABD6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6F4BEC0A-1F58-4EE2-9451-B84B8754DF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3076712B-74FF-4041-B0FD-9C79807345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8B762043-EFBB-4171-A5F2-CDA86C7C08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915B14C-763D-4404-A22C-134661AE24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67" name="楕円 666">
          <a:extLst>
            <a:ext uri="{FF2B5EF4-FFF2-40B4-BE49-F238E27FC236}">
              <a16:creationId xmlns:a16="http://schemas.microsoft.com/office/drawing/2014/main" id="{C3B279C4-F4D3-4E2B-B605-972DA1928175}"/>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668" name="楕円 667">
          <a:extLst>
            <a:ext uri="{FF2B5EF4-FFF2-40B4-BE49-F238E27FC236}">
              <a16:creationId xmlns:a16="http://schemas.microsoft.com/office/drawing/2014/main" id="{42D120AA-5BE1-46B1-8DD3-7128504AA338}"/>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69" name="直線コネクタ 668">
          <a:extLst>
            <a:ext uri="{FF2B5EF4-FFF2-40B4-BE49-F238E27FC236}">
              <a16:creationId xmlns:a16="http://schemas.microsoft.com/office/drawing/2014/main" id="{7FB517E6-3B73-4DA5-9A4D-321EC43A37CE}"/>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70" name="楕円 669">
          <a:extLst>
            <a:ext uri="{FF2B5EF4-FFF2-40B4-BE49-F238E27FC236}">
              <a16:creationId xmlns:a16="http://schemas.microsoft.com/office/drawing/2014/main" id="{87EF04E5-36D7-4FC0-BF55-C0BB5E1FB26E}"/>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71" name="直線コネクタ 670">
          <a:extLst>
            <a:ext uri="{FF2B5EF4-FFF2-40B4-BE49-F238E27FC236}">
              <a16:creationId xmlns:a16="http://schemas.microsoft.com/office/drawing/2014/main" id="{559DD02D-8512-4201-900B-AF9C578A2AF3}"/>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72" name="楕円 671">
          <a:extLst>
            <a:ext uri="{FF2B5EF4-FFF2-40B4-BE49-F238E27FC236}">
              <a16:creationId xmlns:a16="http://schemas.microsoft.com/office/drawing/2014/main" id="{1476158F-4651-474A-B038-DF240238C3B2}"/>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673" name="直線コネクタ 672">
          <a:extLst>
            <a:ext uri="{FF2B5EF4-FFF2-40B4-BE49-F238E27FC236}">
              <a16:creationId xmlns:a16="http://schemas.microsoft.com/office/drawing/2014/main" id="{38EBA09C-282E-4B1C-915D-774854C59C3C}"/>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74" name="n_1aveValue【保健センター・保健所】&#10;一人当たり面積">
          <a:extLst>
            <a:ext uri="{FF2B5EF4-FFF2-40B4-BE49-F238E27FC236}">
              <a16:creationId xmlns:a16="http://schemas.microsoft.com/office/drawing/2014/main" id="{220BDA7D-E64F-41E5-9779-E6D30619D6D2}"/>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75" name="n_2aveValue【保健センター・保健所】&#10;一人当たり面積">
          <a:extLst>
            <a:ext uri="{FF2B5EF4-FFF2-40B4-BE49-F238E27FC236}">
              <a16:creationId xmlns:a16="http://schemas.microsoft.com/office/drawing/2014/main" id="{88930DEF-C088-45F5-9837-FC039E52C66C}"/>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76" name="n_3aveValue【保健センター・保健所】&#10;一人当たり面積">
          <a:extLst>
            <a:ext uri="{FF2B5EF4-FFF2-40B4-BE49-F238E27FC236}">
              <a16:creationId xmlns:a16="http://schemas.microsoft.com/office/drawing/2014/main" id="{4D1B26DA-FA59-4204-A5E5-64CAEF7A0096}"/>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77" name="n_4aveValue【保健センター・保健所】&#10;一人当たり面積">
          <a:extLst>
            <a:ext uri="{FF2B5EF4-FFF2-40B4-BE49-F238E27FC236}">
              <a16:creationId xmlns:a16="http://schemas.microsoft.com/office/drawing/2014/main" id="{74AE5331-FE5E-4827-A414-DB80162EF5FC}"/>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78" name="n_1mainValue【保健センター・保健所】&#10;一人当たり面積">
          <a:extLst>
            <a:ext uri="{FF2B5EF4-FFF2-40B4-BE49-F238E27FC236}">
              <a16:creationId xmlns:a16="http://schemas.microsoft.com/office/drawing/2014/main" id="{39751BDD-F972-480E-9D8C-7F07FBA54BF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79" name="n_2mainValue【保健センター・保健所】&#10;一人当たり面積">
          <a:extLst>
            <a:ext uri="{FF2B5EF4-FFF2-40B4-BE49-F238E27FC236}">
              <a16:creationId xmlns:a16="http://schemas.microsoft.com/office/drawing/2014/main" id="{5FB27DFE-DE33-4DFB-937C-DA3D77A5D323}"/>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80" name="n_3mainValue【保健センター・保健所】&#10;一人当たり面積">
          <a:extLst>
            <a:ext uri="{FF2B5EF4-FFF2-40B4-BE49-F238E27FC236}">
              <a16:creationId xmlns:a16="http://schemas.microsoft.com/office/drawing/2014/main" id="{D0884871-CF5C-44B1-98A9-AD0CE6605E63}"/>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81" name="n_4mainValue【保健センター・保健所】&#10;一人当たり面積">
          <a:extLst>
            <a:ext uri="{FF2B5EF4-FFF2-40B4-BE49-F238E27FC236}">
              <a16:creationId xmlns:a16="http://schemas.microsoft.com/office/drawing/2014/main" id="{1C357CB7-343D-443E-99C5-F9ABB5E4CA7D}"/>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90FDB5DB-FF4E-4241-83DA-BBC6D94A81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D419E8E7-A9FE-49F6-980D-FC967A84EE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73A3AF5B-DEF7-4870-92A8-30648ECED9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9DF3F207-BBBB-4442-95E8-0898B47915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C1E30A8A-C256-4568-8DE3-F4D325372F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87FD04EE-9DA7-4709-BF2A-A41435E982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D15FCFAF-7927-4334-B1A3-455EECF564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30790DEA-986A-4FFE-A874-7DB9F9F73A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4677EB45-D8D0-4EA9-B8FD-766607AD8D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C117E48D-33D6-48C8-B25B-718F92F9A2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23B5C23A-A078-47E3-8668-B58B4E7B12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6B5991C3-5112-4D58-BB97-E8884F23AE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37B6741E-C9DC-48C7-868D-F52FB1D268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646ACC03-34E9-424A-B7FE-DDCB1CB791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277DD704-6600-4EC0-901A-1D504CF2B0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14D4ACE1-A573-4B21-979B-23FB9B93C7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55CDCD7-3273-47BF-A589-942AB75660C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7CFADBFB-8BCF-4DA2-8420-78BB54F8BE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228B9310-E7EE-404F-8576-97FDDB6C0D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114D981E-BD2E-4931-BD69-9360D8AFA9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FDDB7AA0-B159-4CE6-90D7-E4AC50F799B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74D9038B-4AC9-4540-853C-2406422C58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E63DC65A-67AD-4D40-84C4-A784E8E5D3A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32888E34-BEA9-4A61-988A-8D74403BF6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593D3192-877D-44E8-AE21-2E274A6A87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FAA7EAD2-F963-4ACF-AF6F-B51FB628E771}"/>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E4A88F24-B714-4711-BD7E-F140381F19D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66BE114D-02E4-4EF2-A6F9-E3AFE7F3EFF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68A7C1EC-4273-475D-ACC4-B45BD1960E6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1" name="直線コネクタ 710">
          <a:extLst>
            <a:ext uri="{FF2B5EF4-FFF2-40B4-BE49-F238E27FC236}">
              <a16:creationId xmlns:a16="http://schemas.microsoft.com/office/drawing/2014/main" id="{41977898-E516-4133-B25E-7FCA8E6672F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D1C377FC-53F6-432D-8C3C-D8FD652ADB5B}"/>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13" name="フローチャート: 判断 712">
          <a:extLst>
            <a:ext uri="{FF2B5EF4-FFF2-40B4-BE49-F238E27FC236}">
              <a16:creationId xmlns:a16="http://schemas.microsoft.com/office/drawing/2014/main" id="{31AF777D-C1B4-4EBD-ADB3-2822684C8979}"/>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14" name="フローチャート: 判断 713">
          <a:extLst>
            <a:ext uri="{FF2B5EF4-FFF2-40B4-BE49-F238E27FC236}">
              <a16:creationId xmlns:a16="http://schemas.microsoft.com/office/drawing/2014/main" id="{B07D329B-37EB-41CE-A30F-DEF4E8FA12C6}"/>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15" name="フローチャート: 判断 714">
          <a:extLst>
            <a:ext uri="{FF2B5EF4-FFF2-40B4-BE49-F238E27FC236}">
              <a16:creationId xmlns:a16="http://schemas.microsoft.com/office/drawing/2014/main" id="{5832EE29-6CC8-40B4-9CF6-71B47FEFFF05}"/>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16" name="フローチャート: 判断 715">
          <a:extLst>
            <a:ext uri="{FF2B5EF4-FFF2-40B4-BE49-F238E27FC236}">
              <a16:creationId xmlns:a16="http://schemas.microsoft.com/office/drawing/2014/main" id="{743230F2-B82B-4ABD-8896-E2CB5654ED9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17" name="フローチャート: 判断 716">
          <a:extLst>
            <a:ext uri="{FF2B5EF4-FFF2-40B4-BE49-F238E27FC236}">
              <a16:creationId xmlns:a16="http://schemas.microsoft.com/office/drawing/2014/main" id="{DDB85608-DA02-4BA3-923F-5E1388BAC096}"/>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CDBAE0B-2E7A-4E27-B74A-E7F5FD44DD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86CEFD1-545E-4287-93A2-7890B27E69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6A60337-718D-4565-8BE4-86B57D53F4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B854EE7-B5B1-4337-9600-D24835E15E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C3FF798-A8ED-4A20-8D54-6FED1DF050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723" name="楕円 722">
          <a:extLst>
            <a:ext uri="{FF2B5EF4-FFF2-40B4-BE49-F238E27FC236}">
              <a16:creationId xmlns:a16="http://schemas.microsoft.com/office/drawing/2014/main" id="{953CF5F7-0596-41DF-A599-24970782B619}"/>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24" name="楕円 723">
          <a:extLst>
            <a:ext uri="{FF2B5EF4-FFF2-40B4-BE49-F238E27FC236}">
              <a16:creationId xmlns:a16="http://schemas.microsoft.com/office/drawing/2014/main" id="{8AAAF5BE-2B45-4692-9B71-E2775E549699}"/>
            </a:ext>
          </a:extLst>
        </xdr:cNvPr>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75656</xdr:rowOff>
    </xdr:to>
    <xdr:cxnSp macro="">
      <xdr:nvCxnSpPr>
        <xdr:cNvPr id="725" name="直線コネクタ 724">
          <a:extLst>
            <a:ext uri="{FF2B5EF4-FFF2-40B4-BE49-F238E27FC236}">
              <a16:creationId xmlns:a16="http://schemas.microsoft.com/office/drawing/2014/main" id="{C6C32ED5-4D55-4ED1-9528-80A0AD19629C}"/>
            </a:ext>
          </a:extLst>
        </xdr:cNvPr>
        <xdr:cNvCxnSpPr/>
      </xdr:nvCxnSpPr>
      <xdr:spPr>
        <a:xfrm>
          <a:off x="14592300" y="142896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157118</xdr:rowOff>
    </xdr:from>
    <xdr:to>
      <xdr:col>72</xdr:col>
      <xdr:colOff>38100</xdr:colOff>
      <xdr:row>83</xdr:row>
      <xdr:rowOff>87268</xdr:rowOff>
    </xdr:to>
    <xdr:sp macro="" textlink="">
      <xdr:nvSpPr>
        <xdr:cNvPr id="726" name="楕円 725">
          <a:extLst>
            <a:ext uri="{FF2B5EF4-FFF2-40B4-BE49-F238E27FC236}">
              <a16:creationId xmlns:a16="http://schemas.microsoft.com/office/drawing/2014/main" id="{125F1AA5-9CAD-413B-BF81-167827CB6543}"/>
            </a:ext>
          </a:extLst>
        </xdr:cNvPr>
        <xdr:cNvSpPr/>
      </xdr:nvSpPr>
      <xdr:spPr>
        <a:xfrm>
          <a:off x="13652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36468</xdr:rowOff>
    </xdr:from>
    <xdr:to>
      <xdr:col>76</xdr:col>
      <xdr:colOff>114300</xdr:colOff>
      <xdr:row>83</xdr:row>
      <xdr:rowOff>59327</xdr:rowOff>
    </xdr:to>
    <xdr:cxnSp macro="">
      <xdr:nvCxnSpPr>
        <xdr:cNvPr id="727" name="直線コネクタ 726">
          <a:extLst>
            <a:ext uri="{FF2B5EF4-FFF2-40B4-BE49-F238E27FC236}">
              <a16:creationId xmlns:a16="http://schemas.microsoft.com/office/drawing/2014/main" id="{33642048-80A4-4F0B-BEB2-C88603BEA467}"/>
            </a:ext>
          </a:extLst>
        </xdr:cNvPr>
        <xdr:cNvCxnSpPr/>
      </xdr:nvCxnSpPr>
      <xdr:spPr>
        <a:xfrm>
          <a:off x="13703300" y="142668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122827</xdr:rowOff>
    </xdr:from>
    <xdr:to>
      <xdr:col>67</xdr:col>
      <xdr:colOff>101600</xdr:colOff>
      <xdr:row>83</xdr:row>
      <xdr:rowOff>52977</xdr:rowOff>
    </xdr:to>
    <xdr:sp macro="" textlink="">
      <xdr:nvSpPr>
        <xdr:cNvPr id="728" name="楕円 727">
          <a:extLst>
            <a:ext uri="{FF2B5EF4-FFF2-40B4-BE49-F238E27FC236}">
              <a16:creationId xmlns:a16="http://schemas.microsoft.com/office/drawing/2014/main" id="{977F20F3-9155-438A-990D-B16CF8725D49}"/>
            </a:ext>
          </a:extLst>
        </xdr:cNvPr>
        <xdr:cNvSpPr/>
      </xdr:nvSpPr>
      <xdr:spPr>
        <a:xfrm>
          <a:off x="12763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83</xdr:row>
      <xdr:rowOff>36468</xdr:rowOff>
    </xdr:to>
    <xdr:cxnSp macro="">
      <xdr:nvCxnSpPr>
        <xdr:cNvPr id="729" name="直線コネクタ 728">
          <a:extLst>
            <a:ext uri="{FF2B5EF4-FFF2-40B4-BE49-F238E27FC236}">
              <a16:creationId xmlns:a16="http://schemas.microsoft.com/office/drawing/2014/main" id="{58B65C3F-F1D1-4E3A-AC8C-C50060519207}"/>
            </a:ext>
          </a:extLst>
        </xdr:cNvPr>
        <xdr:cNvCxnSpPr/>
      </xdr:nvCxnSpPr>
      <xdr:spPr>
        <a:xfrm>
          <a:off x="12814300" y="142325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30" name="n_1aveValue【消防施設】&#10;有形固定資産減価償却率">
          <a:extLst>
            <a:ext uri="{FF2B5EF4-FFF2-40B4-BE49-F238E27FC236}">
              <a16:creationId xmlns:a16="http://schemas.microsoft.com/office/drawing/2014/main" id="{2FE622E3-D022-403D-8D2E-8AE589D893F7}"/>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31" name="n_2aveValue【消防施設】&#10;有形固定資産減価償却率">
          <a:extLst>
            <a:ext uri="{FF2B5EF4-FFF2-40B4-BE49-F238E27FC236}">
              <a16:creationId xmlns:a16="http://schemas.microsoft.com/office/drawing/2014/main" id="{17E85749-6BBB-4705-B259-B7EF9ADE7B6D}"/>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32" name="n_3aveValue【消防施設】&#10;有形固定資産減価償却率">
          <a:extLst>
            <a:ext uri="{FF2B5EF4-FFF2-40B4-BE49-F238E27FC236}">
              <a16:creationId xmlns:a16="http://schemas.microsoft.com/office/drawing/2014/main" id="{69617D9F-AB09-4772-B696-4C594BAC3B1D}"/>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33" name="n_4aveValue【消防施設】&#10;有形固定資産減価償却率">
          <a:extLst>
            <a:ext uri="{FF2B5EF4-FFF2-40B4-BE49-F238E27FC236}">
              <a16:creationId xmlns:a16="http://schemas.microsoft.com/office/drawing/2014/main" id="{BDAC65FA-B53E-4822-A7BC-36B67E5C0636}"/>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142983</xdr:rowOff>
    </xdr:from>
    <xdr:ext cx="405111" cy="259045"/>
    <xdr:sp macro="" textlink="">
      <xdr:nvSpPr>
        <xdr:cNvPr id="734" name="n_1mainValue【消防施設】&#10;有形固定資産減価償却率">
          <a:extLst>
            <a:ext uri="{FF2B5EF4-FFF2-40B4-BE49-F238E27FC236}">
              <a16:creationId xmlns:a16="http://schemas.microsoft.com/office/drawing/2014/main" id="{A9A64FA0-0BB1-4C92-B0FE-9CB67892BCC3}"/>
            </a:ext>
          </a:extLst>
        </xdr:cNvPr>
        <xdr:cNvSpPr txBox="1"/>
      </xdr:nvSpPr>
      <xdr:spPr>
        <a:xfrm>
          <a:off x="152660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126654</xdr:rowOff>
    </xdr:from>
    <xdr:ext cx="405111" cy="259045"/>
    <xdr:sp macro="" textlink="">
      <xdr:nvSpPr>
        <xdr:cNvPr id="735" name="n_2mainValue【消防施設】&#10;有形固定資産減価償却率">
          <a:extLst>
            <a:ext uri="{FF2B5EF4-FFF2-40B4-BE49-F238E27FC236}">
              <a16:creationId xmlns:a16="http://schemas.microsoft.com/office/drawing/2014/main" id="{54AA36F3-FFF3-45C3-9D83-310D2D86048D}"/>
            </a:ext>
          </a:extLst>
        </xdr:cNvPr>
        <xdr:cNvSpPr txBox="1"/>
      </xdr:nvSpPr>
      <xdr:spPr>
        <a:xfrm>
          <a:off x="14389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103795</xdr:rowOff>
    </xdr:from>
    <xdr:ext cx="405111" cy="259045"/>
    <xdr:sp macro="" textlink="">
      <xdr:nvSpPr>
        <xdr:cNvPr id="736" name="n_3mainValue【消防施設】&#10;有形固定資産減価償却率">
          <a:extLst>
            <a:ext uri="{FF2B5EF4-FFF2-40B4-BE49-F238E27FC236}">
              <a16:creationId xmlns:a16="http://schemas.microsoft.com/office/drawing/2014/main" id="{B6087112-169F-4F1D-AEE8-3573030398F0}"/>
            </a:ext>
          </a:extLst>
        </xdr:cNvPr>
        <xdr:cNvSpPr txBox="1"/>
      </xdr:nvSpPr>
      <xdr:spPr>
        <a:xfrm>
          <a:off x="13500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737" name="n_4mainValue【消防施設】&#10;有形固定資産減価償却率">
          <a:extLst>
            <a:ext uri="{FF2B5EF4-FFF2-40B4-BE49-F238E27FC236}">
              <a16:creationId xmlns:a16="http://schemas.microsoft.com/office/drawing/2014/main" id="{887F1F37-024A-4D72-A205-0FAF7CAC2191}"/>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D9A6A9CD-2815-4332-8BA1-3E1F9358DF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28252EB0-B799-41F0-BF71-82CA01006A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2DE687EA-1420-45EB-B15A-5EA7923FC1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890E526D-B633-468D-9740-0C6C4D1D5F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D6D97A4-30AC-4101-B0A1-96D82C2A39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C834A6C7-6E94-4C89-9AE0-A7635F663D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224A0EEB-4E05-4AF9-AAE0-9BB915542E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CFA6A0A1-890C-47AF-8023-CFCB325A65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82EA413E-BBB3-440E-B58F-CE399B656C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63229D8F-8A1F-40B1-B409-6FD57AE631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3D8426BF-D826-441F-AD02-6E406F66F8E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A3E0418A-5DD5-4FDB-B14D-7B267DD199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7DF75DFD-27AF-471A-B288-350132E5F8C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CF9E943A-DA17-4C8C-A6A4-379D1095E00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F5ECE163-E2E7-4719-B3D1-B659D3015A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BC832934-612B-4B9B-B6DA-50AF0B0F691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24AC1490-D98C-48F3-9F3D-D02A88B30DB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A4C0C11D-3EB7-4204-89AF-3DBFB48AC2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7C61C154-251E-49AE-8371-9417068B87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E6CA32CA-4A72-4882-B145-2D488F0191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6BAB9C16-871E-41BB-B62E-5E001E438A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59" name="直線コネクタ 758">
          <a:extLst>
            <a:ext uri="{FF2B5EF4-FFF2-40B4-BE49-F238E27FC236}">
              <a16:creationId xmlns:a16="http://schemas.microsoft.com/office/drawing/2014/main" id="{F885130A-8258-49DB-845F-E4F5AF711B94}"/>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0" name="【消防施設】&#10;一人当たり面積最小値テキスト">
          <a:extLst>
            <a:ext uri="{FF2B5EF4-FFF2-40B4-BE49-F238E27FC236}">
              <a16:creationId xmlns:a16="http://schemas.microsoft.com/office/drawing/2014/main" id="{AB580863-00C3-4A1E-81B6-69FAFB9FBF85}"/>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1" name="直線コネクタ 760">
          <a:extLst>
            <a:ext uri="{FF2B5EF4-FFF2-40B4-BE49-F238E27FC236}">
              <a16:creationId xmlns:a16="http://schemas.microsoft.com/office/drawing/2014/main" id="{9B83F30D-C93B-4AE1-922B-69F2B63C43F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消防施設】&#10;一人当たり面積最大値テキスト">
          <a:extLst>
            <a:ext uri="{FF2B5EF4-FFF2-40B4-BE49-F238E27FC236}">
              <a16:creationId xmlns:a16="http://schemas.microsoft.com/office/drawing/2014/main" id="{62049AEB-A87A-4E68-BDE4-7054AC94B9F5}"/>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a:extLst>
            <a:ext uri="{FF2B5EF4-FFF2-40B4-BE49-F238E27FC236}">
              <a16:creationId xmlns:a16="http://schemas.microsoft.com/office/drawing/2014/main" id="{5FD27C39-CEF4-462F-A30F-A32B75CDB1EE}"/>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64" name="【消防施設】&#10;一人当たり面積平均値テキスト">
          <a:extLst>
            <a:ext uri="{FF2B5EF4-FFF2-40B4-BE49-F238E27FC236}">
              <a16:creationId xmlns:a16="http://schemas.microsoft.com/office/drawing/2014/main" id="{6DE35C35-00F2-4418-BD8D-5183A01F743B}"/>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65" name="フローチャート: 判断 764">
          <a:extLst>
            <a:ext uri="{FF2B5EF4-FFF2-40B4-BE49-F238E27FC236}">
              <a16:creationId xmlns:a16="http://schemas.microsoft.com/office/drawing/2014/main" id="{F689EB6D-C229-41C5-9E8A-658BE180F21B}"/>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66" name="フローチャート: 判断 765">
          <a:extLst>
            <a:ext uri="{FF2B5EF4-FFF2-40B4-BE49-F238E27FC236}">
              <a16:creationId xmlns:a16="http://schemas.microsoft.com/office/drawing/2014/main" id="{BB7C77B6-7FE0-4931-A854-D3B326E9FEB4}"/>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67" name="フローチャート: 判断 766">
          <a:extLst>
            <a:ext uri="{FF2B5EF4-FFF2-40B4-BE49-F238E27FC236}">
              <a16:creationId xmlns:a16="http://schemas.microsoft.com/office/drawing/2014/main" id="{AA6F6181-AB79-44E3-BBA5-86292BA5FBB8}"/>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68" name="フローチャート: 判断 767">
          <a:extLst>
            <a:ext uri="{FF2B5EF4-FFF2-40B4-BE49-F238E27FC236}">
              <a16:creationId xmlns:a16="http://schemas.microsoft.com/office/drawing/2014/main" id="{8238F261-D349-4DBA-BB55-0A954A2E7F4C}"/>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69" name="フローチャート: 判断 768">
          <a:extLst>
            <a:ext uri="{FF2B5EF4-FFF2-40B4-BE49-F238E27FC236}">
              <a16:creationId xmlns:a16="http://schemas.microsoft.com/office/drawing/2014/main" id="{9BA8A648-AA55-405D-9548-C03E9792A4A8}"/>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E5744974-2C0F-4857-8049-403939D3F7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BC62C52A-12A7-4C54-AE87-7CA5789674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D8810F87-8A4B-4B1C-B897-71D5C0B8F1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30D4E578-83B5-40F8-9566-C59E4CF34F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2C9E4394-4A54-4393-A41B-ABAF7DBF16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75" name="楕円 774">
          <a:extLst>
            <a:ext uri="{FF2B5EF4-FFF2-40B4-BE49-F238E27FC236}">
              <a16:creationId xmlns:a16="http://schemas.microsoft.com/office/drawing/2014/main" id="{B5357D82-02D8-450D-9A3B-575BEF45D8D4}"/>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151892</xdr:rowOff>
    </xdr:from>
    <xdr:to>
      <xdr:col>107</xdr:col>
      <xdr:colOff>101600</xdr:colOff>
      <xdr:row>85</xdr:row>
      <xdr:rowOff>82042</xdr:rowOff>
    </xdr:to>
    <xdr:sp macro="" textlink="">
      <xdr:nvSpPr>
        <xdr:cNvPr id="776" name="楕円 775">
          <a:extLst>
            <a:ext uri="{FF2B5EF4-FFF2-40B4-BE49-F238E27FC236}">
              <a16:creationId xmlns:a16="http://schemas.microsoft.com/office/drawing/2014/main" id="{42243D97-E58C-42D6-8079-71FDFE526257}"/>
            </a:ext>
          </a:extLst>
        </xdr:cNvPr>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77" name="直線コネクタ 776">
          <a:extLst>
            <a:ext uri="{FF2B5EF4-FFF2-40B4-BE49-F238E27FC236}">
              <a16:creationId xmlns:a16="http://schemas.microsoft.com/office/drawing/2014/main" id="{F82A6465-5AFA-4111-A68D-645F8F0593B2}"/>
            </a:ext>
          </a:extLst>
        </xdr:cNvPr>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78" name="楕円 777">
          <a:extLst>
            <a:ext uri="{FF2B5EF4-FFF2-40B4-BE49-F238E27FC236}">
              <a16:creationId xmlns:a16="http://schemas.microsoft.com/office/drawing/2014/main" id="{697598DB-1A1A-4EC4-ACD8-69D3003109BF}"/>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779" name="直線コネクタ 778">
          <a:extLst>
            <a:ext uri="{FF2B5EF4-FFF2-40B4-BE49-F238E27FC236}">
              <a16:creationId xmlns:a16="http://schemas.microsoft.com/office/drawing/2014/main" id="{7DEA361A-D0FF-4333-B8C5-0B53FF88EBA5}"/>
            </a:ext>
          </a:extLst>
        </xdr:cNvPr>
        <xdr:cNvCxnSpPr/>
      </xdr:nvCxnSpPr>
      <xdr:spPr>
        <a:xfrm flipV="1">
          <a:off x="19545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80" name="楕円 779">
          <a:extLst>
            <a:ext uri="{FF2B5EF4-FFF2-40B4-BE49-F238E27FC236}">
              <a16:creationId xmlns:a16="http://schemas.microsoft.com/office/drawing/2014/main" id="{1F952B36-61AF-46FB-B35E-24E963E630E3}"/>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781" name="直線コネクタ 780">
          <a:extLst>
            <a:ext uri="{FF2B5EF4-FFF2-40B4-BE49-F238E27FC236}">
              <a16:creationId xmlns:a16="http://schemas.microsoft.com/office/drawing/2014/main" id="{7FE202E2-1789-4BA1-A395-7F3636948A16}"/>
            </a:ext>
          </a:extLst>
        </xdr:cNvPr>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82" name="n_1aveValue【消防施設】&#10;一人当たり面積">
          <a:extLst>
            <a:ext uri="{FF2B5EF4-FFF2-40B4-BE49-F238E27FC236}">
              <a16:creationId xmlns:a16="http://schemas.microsoft.com/office/drawing/2014/main" id="{B615E317-FB3F-4477-9AF9-49EE411FB431}"/>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83" name="n_2aveValue【消防施設】&#10;一人当たり面積">
          <a:extLst>
            <a:ext uri="{FF2B5EF4-FFF2-40B4-BE49-F238E27FC236}">
              <a16:creationId xmlns:a16="http://schemas.microsoft.com/office/drawing/2014/main" id="{74625227-4ED6-4754-8C3A-63481D3C39D8}"/>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84" name="n_3aveValue【消防施設】&#10;一人当たり面積">
          <a:extLst>
            <a:ext uri="{FF2B5EF4-FFF2-40B4-BE49-F238E27FC236}">
              <a16:creationId xmlns:a16="http://schemas.microsoft.com/office/drawing/2014/main" id="{8D40CDEA-09BE-431F-AF1E-6FD7135E699C}"/>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85" name="n_4aveValue【消防施設】&#10;一人当たり面積">
          <a:extLst>
            <a:ext uri="{FF2B5EF4-FFF2-40B4-BE49-F238E27FC236}">
              <a16:creationId xmlns:a16="http://schemas.microsoft.com/office/drawing/2014/main" id="{27710973-E565-44B9-BF8E-477A05C1E2A2}"/>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86" name="n_1mainValue【消防施設】&#10;一人当たり面積">
          <a:extLst>
            <a:ext uri="{FF2B5EF4-FFF2-40B4-BE49-F238E27FC236}">
              <a16:creationId xmlns:a16="http://schemas.microsoft.com/office/drawing/2014/main" id="{E0B755D4-CDB7-450E-8C2B-5FA6FF3FBFE6}"/>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87" name="n_2mainValue【消防施設】&#10;一人当たり面積">
          <a:extLst>
            <a:ext uri="{FF2B5EF4-FFF2-40B4-BE49-F238E27FC236}">
              <a16:creationId xmlns:a16="http://schemas.microsoft.com/office/drawing/2014/main" id="{EDFBADFF-48E7-441B-8B46-BB1B5CF03435}"/>
            </a:ext>
          </a:extLst>
        </xdr:cNvPr>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88" name="n_3mainValue【消防施設】&#10;一人当たり面積">
          <a:extLst>
            <a:ext uri="{FF2B5EF4-FFF2-40B4-BE49-F238E27FC236}">
              <a16:creationId xmlns:a16="http://schemas.microsoft.com/office/drawing/2014/main" id="{14261BD8-86DE-4280-8C39-EC87C1D5E9FE}"/>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89" name="n_4mainValue【消防施設】&#10;一人当たり面積">
          <a:extLst>
            <a:ext uri="{FF2B5EF4-FFF2-40B4-BE49-F238E27FC236}">
              <a16:creationId xmlns:a16="http://schemas.microsoft.com/office/drawing/2014/main" id="{DDBC8C82-AD7D-4B95-A177-7FB79AC664BB}"/>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A8DEB085-3F70-4586-8FE3-C404E0541B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DEB64F19-3D0B-4800-B200-C6ECC8B772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6E887F41-B421-4A4C-986F-41BB4AEA51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40E3CD0D-EB75-4894-9662-6365BDE47F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3515CD98-FD08-4359-B164-55EFB3EAE4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319B9F0D-52E5-43B6-B398-2D361DB02E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530DD37C-839A-4BF2-8358-8A26DA4B5C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F946CC7C-500A-4638-90AE-063ABC15B9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E105A86C-3353-4FE4-B14A-DA6D61CFF7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AA494913-A175-473D-9ED1-878CD16D4B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92D77AEE-4E13-4FB9-82A2-42D96E031B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CDED3C81-E8CA-45E5-8185-7FAAE6E61C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BDBBD215-B8BA-48DA-9EE8-D9C6CAF5ED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7846B073-7693-41CF-8D7F-424F75E00C8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69942FF3-A852-4535-A9F3-762E7184A6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AC392044-F148-4759-8F56-83F4C2F1286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0DB959EF-2FC9-4E27-9CB1-62817C14390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1F67EE9E-A545-4097-8880-02F69681583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A3727665-9FF0-4B47-B9B7-D1E63984FE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02851952-5671-4448-951E-A425469AEE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B83850ED-4D15-4B3F-A9D4-0206D63249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9386BB6C-8DD7-4CD3-ACFD-AEB32F9003B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9D1383B1-9960-4694-B45D-743C853F47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30DB65CC-192C-4A0F-9399-EC52AB7B9B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D6745A41-D6BF-4E00-8365-F2AE2E9AB0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15" name="直線コネクタ 814">
          <a:extLst>
            <a:ext uri="{FF2B5EF4-FFF2-40B4-BE49-F238E27FC236}">
              <a16:creationId xmlns:a16="http://schemas.microsoft.com/office/drawing/2014/main" id="{8DC688BC-FDF0-4FF7-A457-A622B2F6C26E}"/>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16" name="【庁舎】&#10;有形固定資産減価償却率最小値テキスト">
          <a:extLst>
            <a:ext uri="{FF2B5EF4-FFF2-40B4-BE49-F238E27FC236}">
              <a16:creationId xmlns:a16="http://schemas.microsoft.com/office/drawing/2014/main" id="{C7519E2A-80E0-4EF0-BBEB-ECA6A89935CC}"/>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17" name="直線コネクタ 816">
          <a:extLst>
            <a:ext uri="{FF2B5EF4-FFF2-40B4-BE49-F238E27FC236}">
              <a16:creationId xmlns:a16="http://schemas.microsoft.com/office/drawing/2014/main" id="{CEF96D6B-0714-4351-A4E0-3456DA9EEF8C}"/>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18" name="【庁舎】&#10;有形固定資産減価償却率最大値テキスト">
          <a:extLst>
            <a:ext uri="{FF2B5EF4-FFF2-40B4-BE49-F238E27FC236}">
              <a16:creationId xmlns:a16="http://schemas.microsoft.com/office/drawing/2014/main" id="{F6DA779F-F5E5-44A2-9E6D-23F2A99E6EC9}"/>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19" name="直線コネクタ 818">
          <a:extLst>
            <a:ext uri="{FF2B5EF4-FFF2-40B4-BE49-F238E27FC236}">
              <a16:creationId xmlns:a16="http://schemas.microsoft.com/office/drawing/2014/main" id="{8271CAAB-23FF-49A6-A496-C9CC48E6641F}"/>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20" name="【庁舎】&#10;有形固定資産減価償却率平均値テキスト">
          <a:extLst>
            <a:ext uri="{FF2B5EF4-FFF2-40B4-BE49-F238E27FC236}">
              <a16:creationId xmlns:a16="http://schemas.microsoft.com/office/drawing/2014/main" id="{686241E8-0470-4C41-9FB7-E35A98E4DDF6}"/>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21" name="フローチャート: 判断 820">
          <a:extLst>
            <a:ext uri="{FF2B5EF4-FFF2-40B4-BE49-F238E27FC236}">
              <a16:creationId xmlns:a16="http://schemas.microsoft.com/office/drawing/2014/main" id="{B8FFEEAE-6D22-405B-AE1F-14AF20D2689F}"/>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EDEB7CD8-48C6-4424-BF56-4546D9E3166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23" name="フローチャート: 判断 822">
          <a:extLst>
            <a:ext uri="{FF2B5EF4-FFF2-40B4-BE49-F238E27FC236}">
              <a16:creationId xmlns:a16="http://schemas.microsoft.com/office/drawing/2014/main" id="{EAFC4B17-A074-42F6-8BF8-F8E5474E3CEC}"/>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24" name="フローチャート: 判断 823">
          <a:extLst>
            <a:ext uri="{FF2B5EF4-FFF2-40B4-BE49-F238E27FC236}">
              <a16:creationId xmlns:a16="http://schemas.microsoft.com/office/drawing/2014/main" id="{D3A04DEF-9F6F-465E-9CE8-C810A916A999}"/>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25" name="フローチャート: 判断 824">
          <a:extLst>
            <a:ext uri="{FF2B5EF4-FFF2-40B4-BE49-F238E27FC236}">
              <a16:creationId xmlns:a16="http://schemas.microsoft.com/office/drawing/2014/main" id="{A7DD9642-24D0-4E95-9089-9815C3A1F575}"/>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0FB9E06-71A2-4E0D-89ED-D7443D194F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89CC0EA-97DF-4B1B-83E0-ED19241C19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3771BAF5-5A12-4F7B-9406-374A681A5F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9E2596B-BB6B-4F7E-ACF9-420B8D5122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249FB0D-1E7F-4468-BE82-E4758A735E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xdr:rowOff>
    </xdr:from>
    <xdr:to>
      <xdr:col>81</xdr:col>
      <xdr:colOff>101600</xdr:colOff>
      <xdr:row>106</xdr:row>
      <xdr:rowOff>113937</xdr:rowOff>
    </xdr:to>
    <xdr:sp macro="" textlink="">
      <xdr:nvSpPr>
        <xdr:cNvPr id="831" name="楕円 830">
          <a:extLst>
            <a:ext uri="{FF2B5EF4-FFF2-40B4-BE49-F238E27FC236}">
              <a16:creationId xmlns:a16="http://schemas.microsoft.com/office/drawing/2014/main" id="{52F170F6-F5B7-4E6C-9B9B-C5242147F14D}"/>
            </a:ext>
          </a:extLst>
        </xdr:cNvPr>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832" name="楕円 831">
          <a:extLst>
            <a:ext uri="{FF2B5EF4-FFF2-40B4-BE49-F238E27FC236}">
              <a16:creationId xmlns:a16="http://schemas.microsoft.com/office/drawing/2014/main" id="{8F08FFD9-2E03-4C8D-AD47-6A355FB05861}"/>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63137</xdr:rowOff>
    </xdr:to>
    <xdr:cxnSp macro="">
      <xdr:nvCxnSpPr>
        <xdr:cNvPr id="833" name="直線コネクタ 832">
          <a:extLst>
            <a:ext uri="{FF2B5EF4-FFF2-40B4-BE49-F238E27FC236}">
              <a16:creationId xmlns:a16="http://schemas.microsoft.com/office/drawing/2014/main" id="{4D83B55B-E047-427E-A04E-A8108BEB49D7}"/>
            </a:ext>
          </a:extLst>
        </xdr:cNvPr>
        <xdr:cNvCxnSpPr/>
      </xdr:nvCxnSpPr>
      <xdr:spPr>
        <a:xfrm>
          <a:off x="14592300" y="182009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834" name="楕円 833">
          <a:extLst>
            <a:ext uri="{FF2B5EF4-FFF2-40B4-BE49-F238E27FC236}">
              <a16:creationId xmlns:a16="http://schemas.microsoft.com/office/drawing/2014/main" id="{B98E6C95-CD60-43D5-8B84-5BC23A1F365E}"/>
            </a:ext>
          </a:extLst>
        </xdr:cNvPr>
        <xdr:cNvSpPr/>
      </xdr:nvSpPr>
      <xdr:spPr>
        <a:xfrm>
          <a:off x="1365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27214</xdr:rowOff>
    </xdr:to>
    <xdr:cxnSp macro="">
      <xdr:nvCxnSpPr>
        <xdr:cNvPr id="835" name="直線コネクタ 834">
          <a:extLst>
            <a:ext uri="{FF2B5EF4-FFF2-40B4-BE49-F238E27FC236}">
              <a16:creationId xmlns:a16="http://schemas.microsoft.com/office/drawing/2014/main" id="{12F2C004-8AF2-417B-B85A-77783EAD4B5C}"/>
            </a:ext>
          </a:extLst>
        </xdr:cNvPr>
        <xdr:cNvCxnSpPr/>
      </xdr:nvCxnSpPr>
      <xdr:spPr>
        <a:xfrm>
          <a:off x="13703300" y="181617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36" name="楕円 835">
          <a:extLst>
            <a:ext uri="{FF2B5EF4-FFF2-40B4-BE49-F238E27FC236}">
              <a16:creationId xmlns:a16="http://schemas.microsoft.com/office/drawing/2014/main" id="{7AF50BC6-E18F-42A5-866D-17392363A2ED}"/>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159476</xdr:rowOff>
    </xdr:to>
    <xdr:cxnSp macro="">
      <xdr:nvCxnSpPr>
        <xdr:cNvPr id="837" name="直線コネクタ 836">
          <a:extLst>
            <a:ext uri="{FF2B5EF4-FFF2-40B4-BE49-F238E27FC236}">
              <a16:creationId xmlns:a16="http://schemas.microsoft.com/office/drawing/2014/main" id="{E6F99812-556E-4FC5-8883-9AFD8F3E483C}"/>
            </a:ext>
          </a:extLst>
        </xdr:cNvPr>
        <xdr:cNvCxnSpPr/>
      </xdr:nvCxnSpPr>
      <xdr:spPr>
        <a:xfrm>
          <a:off x="12814300" y="181258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8" name="n_1aveValue【庁舎】&#10;有形固定資産減価償却率">
          <a:extLst>
            <a:ext uri="{FF2B5EF4-FFF2-40B4-BE49-F238E27FC236}">
              <a16:creationId xmlns:a16="http://schemas.microsoft.com/office/drawing/2014/main" id="{D8283829-7A7E-4F4A-9296-9C9BF3E5512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39" name="n_2aveValue【庁舎】&#10;有形固定資産減価償却率">
          <a:extLst>
            <a:ext uri="{FF2B5EF4-FFF2-40B4-BE49-F238E27FC236}">
              <a16:creationId xmlns:a16="http://schemas.microsoft.com/office/drawing/2014/main" id="{8A102417-AF24-4980-9FC4-7E3BC79C9EA9}"/>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40" name="n_3aveValue【庁舎】&#10;有形固定資産減価償却率">
          <a:extLst>
            <a:ext uri="{FF2B5EF4-FFF2-40B4-BE49-F238E27FC236}">
              <a16:creationId xmlns:a16="http://schemas.microsoft.com/office/drawing/2014/main" id="{38BBF9EA-E7A2-415D-B5A1-26D04D97BE95}"/>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41" name="n_4aveValue【庁舎】&#10;有形固定資産減価償却率">
          <a:extLst>
            <a:ext uri="{FF2B5EF4-FFF2-40B4-BE49-F238E27FC236}">
              <a16:creationId xmlns:a16="http://schemas.microsoft.com/office/drawing/2014/main" id="{CAAD2CDE-1513-4F50-9695-E60EFA968678}"/>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105064</xdr:rowOff>
    </xdr:from>
    <xdr:ext cx="405111" cy="259045"/>
    <xdr:sp macro="" textlink="">
      <xdr:nvSpPr>
        <xdr:cNvPr id="842" name="n_1mainValue【庁舎】&#10;有形固定資産減価償却率">
          <a:extLst>
            <a:ext uri="{FF2B5EF4-FFF2-40B4-BE49-F238E27FC236}">
              <a16:creationId xmlns:a16="http://schemas.microsoft.com/office/drawing/2014/main" id="{5249A130-1E32-4B72-BAA1-7EAF4F6914C8}"/>
            </a:ext>
          </a:extLst>
        </xdr:cNvPr>
        <xdr:cNvSpPr txBox="1"/>
      </xdr:nvSpPr>
      <xdr:spPr>
        <a:xfrm>
          <a:off x="15266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843" name="n_2mainValue【庁舎】&#10;有形固定資産減価償却率">
          <a:extLst>
            <a:ext uri="{FF2B5EF4-FFF2-40B4-BE49-F238E27FC236}">
              <a16:creationId xmlns:a16="http://schemas.microsoft.com/office/drawing/2014/main" id="{5DCE527E-C486-4615-8377-5A7B02D1F20F}"/>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844" name="n_3mainValue【庁舎】&#10;有形固定資産減価償却率">
          <a:extLst>
            <a:ext uri="{FF2B5EF4-FFF2-40B4-BE49-F238E27FC236}">
              <a16:creationId xmlns:a16="http://schemas.microsoft.com/office/drawing/2014/main" id="{DD8F9F64-9643-4E19-9AF4-085E8370B1FF}"/>
            </a:ext>
          </a:extLst>
        </xdr:cNvPr>
        <xdr:cNvSpPr txBox="1"/>
      </xdr:nvSpPr>
      <xdr:spPr>
        <a:xfrm>
          <a:off x="13500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845" name="n_4mainValue【庁舎】&#10;有形固定資産減価償却率">
          <a:extLst>
            <a:ext uri="{FF2B5EF4-FFF2-40B4-BE49-F238E27FC236}">
              <a16:creationId xmlns:a16="http://schemas.microsoft.com/office/drawing/2014/main" id="{3916C779-05F2-4B7E-83D7-19AD26494499}"/>
            </a:ext>
          </a:extLst>
        </xdr:cNvPr>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1FF125AD-247D-45E8-820F-93DE6DF8D4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DD21BB83-1132-4D68-8562-6938EA8894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74F6C7A5-ECBB-4B22-BFFA-A534ED2802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824554C8-28B1-4336-8919-F2BD20698B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F85C9C15-A740-42BF-A0A3-9A72BDA4C1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1C8E0A75-82C6-43A7-B081-CDF3B704CE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E0D58438-0BA2-4420-AC19-07EC1F98BB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79C78AC3-920A-449A-B466-56258D7103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74BEBAAB-2FCF-4E99-9859-A968D11619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86E3781E-D30E-4DB2-818F-965B16C893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47F5CD96-0377-4748-95A5-4E79B745FB5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A45361E0-8216-445F-B59C-30113F1C53E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B41D4A73-5726-4BE2-A6C4-511954F2BE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5D49A8A1-C050-4A3A-B63E-4EDE5F3A053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5F7F444B-ACAA-40CF-AC1D-0B5D5736E57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7F20C2F4-A5DE-4A2D-9511-3FE9D9270C8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4C34380E-8200-4742-97CB-60E76659B09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594FE190-33B3-4A92-BEAD-2851FAE9CF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6E789AFE-B2CE-450E-A2EE-B7DBC12A8A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86629AED-7401-4223-8B63-5B942DF969D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616F7135-1DB2-4796-95BE-2DFED996E4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3E3F9A9A-0957-4F85-8129-D47C21DC46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944F010F-7189-4A13-9621-055D51DBB2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E37CFD8-F5EB-4BC3-8A82-1F5E33DC17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84977C87-36ED-4C5F-B553-699DDE4BDE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71" name="直線コネクタ 870">
          <a:extLst>
            <a:ext uri="{FF2B5EF4-FFF2-40B4-BE49-F238E27FC236}">
              <a16:creationId xmlns:a16="http://schemas.microsoft.com/office/drawing/2014/main" id="{85544D22-2370-4063-B35B-EE8798CD4598}"/>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72" name="【庁舎】&#10;一人当たり面積最小値テキスト">
          <a:extLst>
            <a:ext uri="{FF2B5EF4-FFF2-40B4-BE49-F238E27FC236}">
              <a16:creationId xmlns:a16="http://schemas.microsoft.com/office/drawing/2014/main" id="{BB20866F-B0D2-41A7-83AD-19364098EA86}"/>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73" name="直線コネクタ 872">
          <a:extLst>
            <a:ext uri="{FF2B5EF4-FFF2-40B4-BE49-F238E27FC236}">
              <a16:creationId xmlns:a16="http://schemas.microsoft.com/office/drawing/2014/main" id="{58676DBA-209B-4A51-BC90-00CC4C8AA13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74" name="【庁舎】&#10;一人当たり面積最大値テキスト">
          <a:extLst>
            <a:ext uri="{FF2B5EF4-FFF2-40B4-BE49-F238E27FC236}">
              <a16:creationId xmlns:a16="http://schemas.microsoft.com/office/drawing/2014/main" id="{DC2FEB4D-039B-45D4-9386-50AC0174F2F6}"/>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75" name="直線コネクタ 874">
          <a:extLst>
            <a:ext uri="{FF2B5EF4-FFF2-40B4-BE49-F238E27FC236}">
              <a16:creationId xmlns:a16="http://schemas.microsoft.com/office/drawing/2014/main" id="{6345FF9B-1327-4316-9645-4F80184C865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76" name="【庁舎】&#10;一人当たり面積平均値テキスト">
          <a:extLst>
            <a:ext uri="{FF2B5EF4-FFF2-40B4-BE49-F238E27FC236}">
              <a16:creationId xmlns:a16="http://schemas.microsoft.com/office/drawing/2014/main" id="{3719666A-A038-4842-8218-10CC08C19276}"/>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77" name="フローチャート: 判断 876">
          <a:extLst>
            <a:ext uri="{FF2B5EF4-FFF2-40B4-BE49-F238E27FC236}">
              <a16:creationId xmlns:a16="http://schemas.microsoft.com/office/drawing/2014/main" id="{83F22386-D944-4CDE-B3A3-090758C6B22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78" name="フローチャート: 判断 877">
          <a:extLst>
            <a:ext uri="{FF2B5EF4-FFF2-40B4-BE49-F238E27FC236}">
              <a16:creationId xmlns:a16="http://schemas.microsoft.com/office/drawing/2014/main" id="{704AD3F5-AC01-4F77-AFC8-0AD00150B8A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79" name="フローチャート: 判断 878">
          <a:extLst>
            <a:ext uri="{FF2B5EF4-FFF2-40B4-BE49-F238E27FC236}">
              <a16:creationId xmlns:a16="http://schemas.microsoft.com/office/drawing/2014/main" id="{5D425D6C-083E-4DAC-92CC-21B2DAD36FC1}"/>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80" name="フローチャート: 判断 879">
          <a:extLst>
            <a:ext uri="{FF2B5EF4-FFF2-40B4-BE49-F238E27FC236}">
              <a16:creationId xmlns:a16="http://schemas.microsoft.com/office/drawing/2014/main" id="{17279D84-0F1C-48FA-891A-7791544E5073}"/>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81" name="フローチャート: 判断 880">
          <a:extLst>
            <a:ext uri="{FF2B5EF4-FFF2-40B4-BE49-F238E27FC236}">
              <a16:creationId xmlns:a16="http://schemas.microsoft.com/office/drawing/2014/main" id="{FB5985E4-5B01-4660-9484-D72BF6F67AA4}"/>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599A7C3-ADA3-4EA9-B19B-E5C17684E7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D45FC229-F7A9-45B4-A821-2E30660197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BE85E3FB-45F0-4507-A70A-F2ADEF1A02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DE380C8F-7B4E-4102-BF72-B62C7F3415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85E55E07-E4E4-4C89-944D-F88ED9A99C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887" name="楕円 886">
          <a:extLst>
            <a:ext uri="{FF2B5EF4-FFF2-40B4-BE49-F238E27FC236}">
              <a16:creationId xmlns:a16="http://schemas.microsoft.com/office/drawing/2014/main" id="{9458EA0E-069C-4D56-99BE-A0D0783ACAC9}"/>
            </a:ext>
          </a:extLst>
        </xdr:cNvPr>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88" name="楕円 887">
          <a:extLst>
            <a:ext uri="{FF2B5EF4-FFF2-40B4-BE49-F238E27FC236}">
              <a16:creationId xmlns:a16="http://schemas.microsoft.com/office/drawing/2014/main" id="{499BB1DF-3D1B-4D5C-99AB-9FD977BBFF5E}"/>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76200</xdr:rowOff>
    </xdr:to>
    <xdr:cxnSp macro="">
      <xdr:nvCxnSpPr>
        <xdr:cNvPr id="889" name="直線コネクタ 888">
          <a:extLst>
            <a:ext uri="{FF2B5EF4-FFF2-40B4-BE49-F238E27FC236}">
              <a16:creationId xmlns:a16="http://schemas.microsoft.com/office/drawing/2014/main" id="{9E550600-92DD-46F3-848C-54FD1C03EB92}"/>
            </a:ext>
          </a:extLst>
        </xdr:cNvPr>
        <xdr:cNvCxnSpPr/>
      </xdr:nvCxnSpPr>
      <xdr:spPr>
        <a:xfrm flipV="1">
          <a:off x="20434300" y="1824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90" name="楕円 889">
          <a:extLst>
            <a:ext uri="{FF2B5EF4-FFF2-40B4-BE49-F238E27FC236}">
              <a16:creationId xmlns:a16="http://schemas.microsoft.com/office/drawing/2014/main" id="{5C62A64C-7280-423B-937B-FB6E5C6E5E3A}"/>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891" name="直線コネクタ 890">
          <a:extLst>
            <a:ext uri="{FF2B5EF4-FFF2-40B4-BE49-F238E27FC236}">
              <a16:creationId xmlns:a16="http://schemas.microsoft.com/office/drawing/2014/main" id="{52F1E712-0732-4578-86BF-5691013917C3}"/>
            </a:ext>
          </a:extLst>
        </xdr:cNvPr>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92" name="楕円 891">
          <a:extLst>
            <a:ext uri="{FF2B5EF4-FFF2-40B4-BE49-F238E27FC236}">
              <a16:creationId xmlns:a16="http://schemas.microsoft.com/office/drawing/2014/main" id="{50CF17CC-1A75-4417-B291-DEF6FBEEFB6F}"/>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893" name="直線コネクタ 892">
          <a:extLst>
            <a:ext uri="{FF2B5EF4-FFF2-40B4-BE49-F238E27FC236}">
              <a16:creationId xmlns:a16="http://schemas.microsoft.com/office/drawing/2014/main" id="{47392490-6424-4EF5-ABA0-A9F50A2CBF72}"/>
            </a:ext>
          </a:extLst>
        </xdr:cNvPr>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94" name="n_1aveValue【庁舎】&#10;一人当たり面積">
          <a:extLst>
            <a:ext uri="{FF2B5EF4-FFF2-40B4-BE49-F238E27FC236}">
              <a16:creationId xmlns:a16="http://schemas.microsoft.com/office/drawing/2014/main" id="{BD6814BF-CC46-40FF-98E9-FA04721383D6}"/>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95" name="n_2aveValue【庁舎】&#10;一人当たり面積">
          <a:extLst>
            <a:ext uri="{FF2B5EF4-FFF2-40B4-BE49-F238E27FC236}">
              <a16:creationId xmlns:a16="http://schemas.microsoft.com/office/drawing/2014/main" id="{A7E8FC6D-5855-4451-BC7E-5DE80EBEFD5D}"/>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96" name="n_3aveValue【庁舎】&#10;一人当たり面積">
          <a:extLst>
            <a:ext uri="{FF2B5EF4-FFF2-40B4-BE49-F238E27FC236}">
              <a16:creationId xmlns:a16="http://schemas.microsoft.com/office/drawing/2014/main" id="{4EC5C606-4E9F-4618-B55B-4BBC757AAB92}"/>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97" name="n_4aveValue【庁舎】&#10;一人当たり面積">
          <a:extLst>
            <a:ext uri="{FF2B5EF4-FFF2-40B4-BE49-F238E27FC236}">
              <a16:creationId xmlns:a16="http://schemas.microsoft.com/office/drawing/2014/main" id="{FB80E402-E0C4-40F5-B4FD-EA4092FCFFAB}"/>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898" name="n_1mainValue【庁舎】&#10;一人当たり面積">
          <a:extLst>
            <a:ext uri="{FF2B5EF4-FFF2-40B4-BE49-F238E27FC236}">
              <a16:creationId xmlns:a16="http://schemas.microsoft.com/office/drawing/2014/main" id="{D7F92B9B-3BB4-4CAA-AFD7-C6A5128A0D5E}"/>
            </a:ext>
          </a:extLst>
        </xdr:cNvPr>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899" name="n_2mainValue【庁舎】&#10;一人当たり面積">
          <a:extLst>
            <a:ext uri="{FF2B5EF4-FFF2-40B4-BE49-F238E27FC236}">
              <a16:creationId xmlns:a16="http://schemas.microsoft.com/office/drawing/2014/main" id="{128CF845-E87D-4DA9-82AA-29DE807DF4D5}"/>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00" name="n_3mainValue【庁舎】&#10;一人当たり面積">
          <a:extLst>
            <a:ext uri="{FF2B5EF4-FFF2-40B4-BE49-F238E27FC236}">
              <a16:creationId xmlns:a16="http://schemas.microsoft.com/office/drawing/2014/main" id="{DAB94469-1450-48B8-B16F-4622303C2531}"/>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01" name="n_4mainValue【庁舎】&#10;一人当たり面積">
          <a:extLst>
            <a:ext uri="{FF2B5EF4-FFF2-40B4-BE49-F238E27FC236}">
              <a16:creationId xmlns:a16="http://schemas.microsoft.com/office/drawing/2014/main" id="{4278244E-7587-47A9-AF32-7E9F27F381B1}"/>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DCB3FA23-517B-4EF4-B73D-B712B94675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3D937F53-94B9-48C0-84D8-ABBF6278DC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9EBD4550-9357-42D5-918C-D212EE7162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については、平成２９年度に新ごみ処理施設を整備したため、大きく数値が減少し、類似団体内平均値を大きく下回っている。一方で、保健センター・保健所の有形固定資産減価償却率は</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％となっており、類似団体内平均値を大きく超えている。これは当施設が建築後３０年余り経過しているためであり、今後は個別施設計画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に基づき、公共施設再編により複合施設として再整備するなど、保健センターの在り方について示していく。</a:t>
          </a:r>
        </a:p>
        <a:p>
          <a:r>
            <a:rPr kumimoji="1" lang="ja-JP" altLang="en-US" sz="1300">
              <a:latin typeface="ＭＳ Ｐゴシック" panose="020B0600070205080204" pitchFamily="50" charset="-128"/>
              <a:ea typeface="ＭＳ Ｐゴシック" panose="020B0600070205080204" pitchFamily="50" charset="-128"/>
            </a:rPr>
            <a:t>　なお、令和３年度決算に係る固定資産台帳については、令和４年３月３１日時点で未整備であるため、令和３年度の当該団体値等は表示されていません。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9750"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975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法人基盤が脆弱なことなどから類似団体内平均値を大きく下回っている。今後も引き続き、将来を見据えた生産年齢人口増加策に取組み、市税徴収率の向上に努めるなど、財政基盤の強化に努めていく。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新発債発行の抑制や既発債の償還完了に伴い公債費が減となったが、扶助費で子ども医療費助成費の増などにより歳出全体では増となったものの、歳入においては、新型コロナウイルス感染症対策などの需要の増により、普通交付税が増収となったことなどから比率は改善した。（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類似団体内平均値を上回っているため、今後は少子高齢化による人口減少の影響により税収の減少や高齢者福祉費の増加などが見込まれる中、行財政改革に取組み、比率の改善に努めていく。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65</xdr:row>
      <xdr:rowOff>152654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679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152654</xdr:rowOff>
    </xdr:from>
    <xdr:to>
      <xdr:col>19</xdr:col>
      <xdr:colOff>133350</xdr:colOff>
      <xdr:row>66</xdr:row>
      <xdr:rowOff>53594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9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53594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824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は、これまでの職員数の削減などの内部経費の見直しによって類似団体内平均値を大きく下回っている。今後も引き続き、働き方改革や事務改善の推進による生産性の向上及び民間委託の推進等により、人件費と物件費の双方において、効率的・効果的な業務に取り組むことで、費用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86895</xdr:rowOff>
    </xdr:from>
    <xdr:to>
      <xdr:col>23</xdr:col>
      <xdr:colOff>133350</xdr:colOff>
      <xdr:row>81</xdr:row>
      <xdr:rowOff>136683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4345"/>
          <a:ext cx="8382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79232</xdr:rowOff>
    </xdr:from>
    <xdr:to>
      <xdr:col>19</xdr:col>
      <xdr:colOff>133350</xdr:colOff>
      <xdr:row>81</xdr:row>
      <xdr:rowOff>86895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5232"/>
          <a:ext cx="889000" cy="1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37350</xdr:rowOff>
    </xdr:from>
    <xdr:to>
      <xdr:col>15</xdr:col>
      <xdr:colOff>82550</xdr:colOff>
      <xdr:row>80</xdr:row>
      <xdr:rowOff>79232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53350"/>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37350</xdr:rowOff>
    </xdr:from>
    <xdr:to>
      <xdr:col>11</xdr:col>
      <xdr:colOff>31750</xdr:colOff>
      <xdr:row>80</xdr:row>
      <xdr:rowOff>38808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753350"/>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85883</xdr:rowOff>
    </xdr:from>
    <xdr:to>
      <xdr:col>23</xdr:col>
      <xdr:colOff>184150</xdr:colOff>
      <xdr:row>82</xdr:row>
      <xdr:rowOff>16033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102410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36095</xdr:rowOff>
    </xdr:from>
    <xdr:to>
      <xdr:col>19</xdr:col>
      <xdr:colOff>184150</xdr:colOff>
      <xdr:row>81</xdr:row>
      <xdr:rowOff>137695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147872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28432</xdr:rowOff>
    </xdr:from>
    <xdr:to>
      <xdr:col>15</xdr:col>
      <xdr:colOff>133350</xdr:colOff>
      <xdr:row>80</xdr:row>
      <xdr:rowOff>130032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140209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1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158000</xdr:rowOff>
    </xdr:from>
    <xdr:to>
      <xdr:col>11</xdr:col>
      <xdr:colOff>82550</xdr:colOff>
      <xdr:row>80</xdr:row>
      <xdr:rowOff>88150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98327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159458</xdr:rowOff>
    </xdr:from>
    <xdr:to>
      <xdr:col>7</xdr:col>
      <xdr:colOff>31750</xdr:colOff>
      <xdr:row>80</xdr:row>
      <xdr:rowOff>89608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99785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給与制度の適正化により、全国市平均及び類似団体内平均値を下回っている。今後も適正な給与水準の維持に努めていく。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11993"/>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施策の見直しや業務の効率化、民間委託の推進などにより、類似団体内平均値を下回っている。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今後は、介護保険事業に係る広域連合の解散による増員が見込まれるが、</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などを活用した業務の効率化を進めることにより、職員数の適正管理に努めていく。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27411</xdr:rowOff>
    </xdr:from>
    <xdr:to>
      <xdr:col>81</xdr:col>
      <xdr:colOff>44450</xdr:colOff>
      <xdr:row>60</xdr:row>
      <xdr:rowOff>35454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44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60</xdr:row>
      <xdr:rowOff>27411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615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152612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152612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148061</xdr:rowOff>
    </xdr:from>
    <xdr:to>
      <xdr:col>77</xdr:col>
      <xdr:colOff>95250</xdr:colOff>
      <xdr:row>60</xdr:row>
      <xdr:rowOff>78211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88388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99801</xdr:rowOff>
    </xdr:from>
    <xdr:to>
      <xdr:col>73</xdr:col>
      <xdr:colOff>44450</xdr:colOff>
      <xdr:row>60</xdr:row>
      <xdr:rowOff>29951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40128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計画的な市債の発行に加え、過去に発行した市債の完済により、元利償還金は減少しているため、類似団体内平均値を下回っている。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今後は、公共施設の老朽化対策等に伴う償還が見込まれるため、引き続き、計画的な市債の発行に努め、公債費負担が増大しないように努めていく。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19896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44027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3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年度は、新ごみ処理施設建設に伴う組合債の増及び公共施設老朽化対策等に伴う市債の増により悪化したが、平成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降は、市債の繰上償還の実施や計画的な発行など適正管理に努め、令和元年度より市債残高が減少に転じていること、また今後の公共施設等の更新費用などへの財源とするため、計画的に基金への積み立てを行ったことなどから改善してお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今後も公共施設の老朽化対策等を見込んでいるため、市債の発行については十分に精査を図ることで、将来負担の軽減に努めていく。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年度に消防の一部事務組合化に伴い人件費が減少し、類似団体内平均値を下回っている。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年度以降は民間給与の引き上げによる人事院勧告の影響などから、比率は悪化傾向にあり、また令和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年度は定期昇給等による給料及び手当の増加に伴い、比率は悪化した。</a:t>
          </a:r>
        </a:p>
        <a:p>
          <a:r>
            <a:rPr kumimoji="1" lang="ja-JP" altLang="en-US" sz="1300">
              <a:latin typeface="ＭＳ Ｐゴシック" panose="020B0600070205080204" pitchFamily="50" charset="-128"/>
              <a:ea typeface="ＭＳ Ｐゴシック" panose="020B0600070205080204" pitchFamily="50" charset="-128"/>
            </a:rPr>
            <a:t>　今後も働き方改革による生産性の向上及び民間委託の推進により人件費の抑制に努めていく。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年度は、物件費の増減はあまり無かったが、経常一般財源の増により比率は改善し、類似団体内平均値を下回っている。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今後はＩＣＴ化や民間委託の推進による投資的要素の増加を見込んでいるが、人件費などへの効果などと総合的に勘案し、計画的に事業を進めることで物件費の抑制に努め、比率の改善を図っていく。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08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23586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こども医療費や障がい児給付費の増などにより、比率が悪化した。類似団体と比較しても平均値を上回っているため、今後も引き続き、生活保護対象者の自立支援策を進めるなど扶助費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72572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425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72572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83457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4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高齢化の進展に伴い、介護や後期高齢者医療への繰出金が増加しており、令和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今後は、介護予防に取り組むなどの将来を見据えた事業に取組み、後期高齢者医療特別会計事業の改善などに努める。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9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26307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15422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132443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四條畷市交野市清掃施設組合への新ごみ処理施設整備に伴う公債費負担などが要因となり、類似団体内平均値を大きく上回っている。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下水道事業において計画的な経営を進めるなど改善に努めていく。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38</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512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09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これまでの計画的な市債の発行に加え、過去に発行した市債の完済により、類似団体内平均値を下回っている。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今後は、公共施設の老朽化対策等に伴う償還が見込まれるため、引き続き、計画的な市債の発行に努めていく。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81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16511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子ども医療費や障がい児給付費の増による扶助費の比率の悪化や、定期昇給等による人件費の比率の悪化などにより、全体の比率も悪化した。類似団体と比較した場合においても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今後も、行財政改革の取り組みを継続し、比率の改善に努めていく。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88137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88137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366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163576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63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120218</xdr:rowOff>
    </xdr:from>
    <xdr:to>
      <xdr:col>29</xdr:col>
      <xdr:colOff>127000</xdr:colOff>
      <xdr:row>17</xdr:row>
      <xdr:rowOff>164028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2493"/>
          <a:ext cx="647700" cy="4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164028</xdr:rowOff>
    </xdr:from>
    <xdr:to>
      <xdr:col>26</xdr:col>
      <xdr:colOff>50800</xdr:colOff>
      <xdr:row>18</xdr:row>
      <xdr:rowOff>15830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6303"/>
          <a:ext cx="6985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15830</xdr:rowOff>
    </xdr:from>
    <xdr:to>
      <xdr:col>22</xdr:col>
      <xdr:colOff>114300</xdr:colOff>
      <xdr:row>18</xdr:row>
      <xdr:rowOff>41498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9555"/>
          <a:ext cx="698500" cy="2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41498</xdr:rowOff>
    </xdr:from>
    <xdr:to>
      <xdr:col>18</xdr:col>
      <xdr:colOff>177800</xdr:colOff>
      <xdr:row>18</xdr:row>
      <xdr:rowOff>71004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5223"/>
          <a:ext cx="698500" cy="2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69418</xdr:rowOff>
    </xdr:from>
    <xdr:to>
      <xdr:col>29</xdr:col>
      <xdr:colOff>177800</xdr:colOff>
      <xdr:row>17</xdr:row>
      <xdr:rowOff>171018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1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41495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113228</xdr:rowOff>
    </xdr:from>
    <xdr:to>
      <xdr:col>26</xdr:col>
      <xdr:colOff>101600</xdr:colOff>
      <xdr:row>18</xdr:row>
      <xdr:rowOff>43378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28155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136480</xdr:rowOff>
    </xdr:from>
    <xdr:to>
      <xdr:col>22</xdr:col>
      <xdr:colOff>165100</xdr:colOff>
      <xdr:row>18</xdr:row>
      <xdr:rowOff>66630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51407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162148</xdr:rowOff>
    </xdr:from>
    <xdr:to>
      <xdr:col>19</xdr:col>
      <xdr:colOff>38100</xdr:colOff>
      <xdr:row>18</xdr:row>
      <xdr:rowOff>92298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20204</xdr:rowOff>
    </xdr:from>
    <xdr:to>
      <xdr:col>15</xdr:col>
      <xdr:colOff>101600</xdr:colOff>
      <xdr:row>18</xdr:row>
      <xdr:rowOff>121804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106581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294792</xdr:rowOff>
    </xdr:from>
    <xdr:to>
      <xdr:col>29</xdr:col>
      <xdr:colOff>127000</xdr:colOff>
      <xdr:row>36</xdr:row>
      <xdr:rowOff>38107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5142"/>
          <a:ext cx="647700" cy="8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294792</xdr:rowOff>
    </xdr:from>
    <xdr:to>
      <xdr:col>26</xdr:col>
      <xdr:colOff>50800</xdr:colOff>
      <xdr:row>35</xdr:row>
      <xdr:rowOff>302663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05142"/>
          <a:ext cx="6985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302663</xdr:rowOff>
    </xdr:from>
    <xdr:to>
      <xdr:col>22</xdr:col>
      <xdr:colOff>114300</xdr:colOff>
      <xdr:row>36</xdr:row>
      <xdr:rowOff>26971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3013"/>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7573</xdr:rowOff>
    </xdr:from>
    <xdr:to>
      <xdr:col>18</xdr:col>
      <xdr:colOff>177800</xdr:colOff>
      <xdr:row>36</xdr:row>
      <xdr:rowOff>26971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0823"/>
          <a:ext cx="6985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330207</xdr:rowOff>
    </xdr:from>
    <xdr:to>
      <xdr:col>29</xdr:col>
      <xdr:colOff>177800</xdr:colOff>
      <xdr:row>36</xdr:row>
      <xdr:rowOff>88907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302284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243992</xdr:rowOff>
    </xdr:from>
    <xdr:to>
      <xdr:col>26</xdr:col>
      <xdr:colOff>101600</xdr:colOff>
      <xdr:row>36</xdr:row>
      <xdr:rowOff>2692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330369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251863</xdr:rowOff>
    </xdr:from>
    <xdr:to>
      <xdr:col>22</xdr:col>
      <xdr:colOff>165100</xdr:colOff>
      <xdr:row>36</xdr:row>
      <xdr:rowOff>10563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338240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4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319071</xdr:rowOff>
    </xdr:from>
    <xdr:to>
      <xdr:col>19</xdr:col>
      <xdr:colOff>38100</xdr:colOff>
      <xdr:row>36</xdr:row>
      <xdr:rowOff>77771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62548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299673</xdr:rowOff>
    </xdr:from>
    <xdr:to>
      <xdr:col>15</xdr:col>
      <xdr:colOff>101600</xdr:colOff>
      <xdr:row>36</xdr:row>
      <xdr:rowOff>58373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43150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29420</xdr:rowOff>
    </xdr:from>
    <xdr:to>
      <xdr:col>24</xdr:col>
      <xdr:colOff>63500</xdr:colOff>
      <xdr:row>37</xdr:row>
      <xdr:rowOff>64681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3070"/>
          <a:ext cx="8382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64681</xdr:rowOff>
    </xdr:from>
    <xdr:to>
      <xdr:col>19</xdr:col>
      <xdr:colOff>177800</xdr:colOff>
      <xdr:row>37</xdr:row>
      <xdr:rowOff>135985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8331"/>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135985</xdr:rowOff>
    </xdr:from>
    <xdr:to>
      <xdr:col>15</xdr:col>
      <xdr:colOff>50800</xdr:colOff>
      <xdr:row>37</xdr:row>
      <xdr:rowOff>155149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9635"/>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155149</xdr:rowOff>
    </xdr:from>
    <xdr:to>
      <xdr:col>10</xdr:col>
      <xdr:colOff>114300</xdr:colOff>
      <xdr:row>38</xdr:row>
      <xdr:rowOff>6903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8799"/>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150070</xdr:rowOff>
    </xdr:from>
    <xdr:to>
      <xdr:col>24</xdr:col>
      <xdr:colOff>114300</xdr:colOff>
      <xdr:row>37</xdr:row>
      <xdr:rowOff>80220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13881</xdr:rowOff>
    </xdr:from>
    <xdr:to>
      <xdr:col>20</xdr:col>
      <xdr:colOff>38100</xdr:colOff>
      <xdr:row>37</xdr:row>
      <xdr:rowOff>115481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106608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85185</xdr:rowOff>
    </xdr:from>
    <xdr:to>
      <xdr:col>15</xdr:col>
      <xdr:colOff>101600</xdr:colOff>
      <xdr:row>38</xdr:row>
      <xdr:rowOff>15335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104349</xdr:rowOff>
    </xdr:from>
    <xdr:to>
      <xdr:col>10</xdr:col>
      <xdr:colOff>165100</xdr:colOff>
      <xdr:row>38</xdr:row>
      <xdr:rowOff>34499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127552</xdr:rowOff>
    </xdr:from>
    <xdr:to>
      <xdr:col>6</xdr:col>
      <xdr:colOff>38100</xdr:colOff>
      <xdr:row>38</xdr:row>
      <xdr:rowOff>57702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48830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60833</xdr:rowOff>
    </xdr:from>
    <xdr:to>
      <xdr:col>24</xdr:col>
      <xdr:colOff>63500</xdr:colOff>
      <xdr:row>57</xdr:row>
      <xdr:rowOff>83528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3483"/>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83528</xdr:rowOff>
    </xdr:from>
    <xdr:to>
      <xdr:col>19</xdr:col>
      <xdr:colOff>177800</xdr:colOff>
      <xdr:row>58</xdr:row>
      <xdr:rowOff>67031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6178"/>
          <a:ext cx="889000" cy="1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67031</xdr:rowOff>
    </xdr:from>
    <xdr:to>
      <xdr:col>15</xdr:col>
      <xdr:colOff>50800</xdr:colOff>
      <xdr:row>58</xdr:row>
      <xdr:rowOff>97066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1131"/>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81534</xdr:rowOff>
    </xdr:from>
    <xdr:to>
      <xdr:col>10</xdr:col>
      <xdr:colOff>114300</xdr:colOff>
      <xdr:row>58</xdr:row>
      <xdr:rowOff>97066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5634"/>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10033</xdr:rowOff>
    </xdr:from>
    <xdr:to>
      <xdr:col>24</xdr:col>
      <xdr:colOff>114300</xdr:colOff>
      <xdr:row>57</xdr:row>
      <xdr:rowOff>111633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159910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32728</xdr:rowOff>
    </xdr:from>
    <xdr:to>
      <xdr:col>20</xdr:col>
      <xdr:colOff>38100</xdr:colOff>
      <xdr:row>57</xdr:row>
      <xdr:rowOff>134328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125455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16231</xdr:rowOff>
    </xdr:from>
    <xdr:to>
      <xdr:col>15</xdr:col>
      <xdr:colOff>101600</xdr:colOff>
      <xdr:row>58</xdr:row>
      <xdr:rowOff>117831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108958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46266</xdr:rowOff>
    </xdr:from>
    <xdr:to>
      <xdr:col>10</xdr:col>
      <xdr:colOff>165100</xdr:colOff>
      <xdr:row>58</xdr:row>
      <xdr:rowOff>147866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30734</xdr:rowOff>
    </xdr:from>
    <xdr:to>
      <xdr:col>6</xdr:col>
      <xdr:colOff>38100</xdr:colOff>
      <xdr:row>58</xdr:row>
      <xdr:rowOff>132334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60637</xdr:rowOff>
    </xdr:from>
    <xdr:to>
      <xdr:col>24</xdr:col>
      <xdr:colOff>63500</xdr:colOff>
      <xdr:row>79</xdr:row>
      <xdr:rowOff>75202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05187"/>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74484</xdr:rowOff>
    </xdr:from>
    <xdr:to>
      <xdr:col>19</xdr:col>
      <xdr:colOff>177800</xdr:colOff>
      <xdr:row>79</xdr:row>
      <xdr:rowOff>75202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1903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74484</xdr:rowOff>
    </xdr:from>
    <xdr:to>
      <xdr:col>15</xdr:col>
      <xdr:colOff>50800</xdr:colOff>
      <xdr:row>79</xdr:row>
      <xdr:rowOff>76574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1903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73112</xdr:rowOff>
    </xdr:from>
    <xdr:to>
      <xdr:col>10</xdr:col>
      <xdr:colOff>114300</xdr:colOff>
      <xdr:row>79</xdr:row>
      <xdr:rowOff>76574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17662"/>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9837</xdr:rowOff>
    </xdr:from>
    <xdr:to>
      <xdr:col>24</xdr:col>
      <xdr:colOff>114300</xdr:colOff>
      <xdr:row>79</xdr:row>
      <xdr:rowOff>111437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96214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24402</xdr:rowOff>
    </xdr:from>
    <xdr:to>
      <xdr:col>20</xdr:col>
      <xdr:colOff>38100</xdr:colOff>
      <xdr:row>79</xdr:row>
      <xdr:rowOff>126002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6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117129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6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23684</xdr:rowOff>
    </xdr:from>
    <xdr:to>
      <xdr:col>15</xdr:col>
      <xdr:colOff>101600</xdr:colOff>
      <xdr:row>79</xdr:row>
      <xdr:rowOff>125284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116411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6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25774</xdr:rowOff>
    </xdr:from>
    <xdr:to>
      <xdr:col>10</xdr:col>
      <xdr:colOff>165100</xdr:colOff>
      <xdr:row>79</xdr:row>
      <xdr:rowOff>127374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118501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6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22312</xdr:rowOff>
    </xdr:from>
    <xdr:to>
      <xdr:col>6</xdr:col>
      <xdr:colOff>38100</xdr:colOff>
      <xdr:row>79</xdr:row>
      <xdr:rowOff>123912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115039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9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108572</xdr:rowOff>
    </xdr:from>
    <xdr:to>
      <xdr:col>24</xdr:col>
      <xdr:colOff>63500</xdr:colOff>
      <xdr:row>97</xdr:row>
      <xdr:rowOff>83910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6322"/>
          <a:ext cx="838200" cy="3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83910</xdr:rowOff>
    </xdr:from>
    <xdr:to>
      <xdr:col>19</xdr:col>
      <xdr:colOff>177800</xdr:colOff>
      <xdr:row>97</xdr:row>
      <xdr:rowOff>127648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14560"/>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127648</xdr:rowOff>
    </xdr:from>
    <xdr:to>
      <xdr:col>15</xdr:col>
      <xdr:colOff>50800</xdr:colOff>
      <xdr:row>98</xdr:row>
      <xdr:rowOff>31711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8298"/>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157087</xdr:rowOff>
    </xdr:from>
    <xdr:to>
      <xdr:col>10</xdr:col>
      <xdr:colOff>114300</xdr:colOff>
      <xdr:row>98</xdr:row>
      <xdr:rowOff>31711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87737"/>
          <a:ext cx="889000" cy="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57772</xdr:rowOff>
    </xdr:from>
    <xdr:to>
      <xdr:col>24</xdr:col>
      <xdr:colOff>114300</xdr:colOff>
      <xdr:row>95</xdr:row>
      <xdr:rowOff>159372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80649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33110</xdr:rowOff>
    </xdr:from>
    <xdr:to>
      <xdr:col>20</xdr:col>
      <xdr:colOff>38100</xdr:colOff>
      <xdr:row>97</xdr:row>
      <xdr:rowOff>134710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151237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3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76848</xdr:rowOff>
    </xdr:from>
    <xdr:to>
      <xdr:col>15</xdr:col>
      <xdr:colOff>101600</xdr:colOff>
      <xdr:row>98</xdr:row>
      <xdr:rowOff>6998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23525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152361</xdr:rowOff>
    </xdr:from>
    <xdr:to>
      <xdr:col>10</xdr:col>
      <xdr:colOff>165100</xdr:colOff>
      <xdr:row>98</xdr:row>
      <xdr:rowOff>82511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99038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5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106287</xdr:rowOff>
    </xdr:from>
    <xdr:to>
      <xdr:col>6</xdr:col>
      <xdr:colOff>38100</xdr:colOff>
      <xdr:row>98</xdr:row>
      <xdr:rowOff>36437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52964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1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99162</xdr:rowOff>
    </xdr:from>
    <xdr:to>
      <xdr:col>55</xdr:col>
      <xdr:colOff>0</xdr:colOff>
      <xdr:row>35</xdr:row>
      <xdr:rowOff>167763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1212"/>
          <a:ext cx="838200" cy="10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99162</xdr:rowOff>
    </xdr:from>
    <xdr:to>
      <xdr:col>50</xdr:col>
      <xdr:colOff>114300</xdr:colOff>
      <xdr:row>36</xdr:row>
      <xdr:rowOff>68932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1212"/>
          <a:ext cx="889000" cy="11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68932</xdr:rowOff>
    </xdr:from>
    <xdr:to>
      <xdr:col>45</xdr:col>
      <xdr:colOff>177800</xdr:colOff>
      <xdr:row>36</xdr:row>
      <xdr:rowOff>107772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41132"/>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69357</xdr:rowOff>
    </xdr:from>
    <xdr:to>
      <xdr:col>41</xdr:col>
      <xdr:colOff>50800</xdr:colOff>
      <xdr:row>36</xdr:row>
      <xdr:rowOff>107772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41557"/>
          <a:ext cx="8890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116963</xdr:rowOff>
    </xdr:from>
    <xdr:to>
      <xdr:col>55</xdr:col>
      <xdr:colOff>50800</xdr:colOff>
      <xdr:row>36</xdr:row>
      <xdr:rowOff>47113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139840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48362</xdr:rowOff>
    </xdr:from>
    <xdr:to>
      <xdr:col>50</xdr:col>
      <xdr:colOff>165100</xdr:colOff>
      <xdr:row>29</xdr:row>
      <xdr:rowOff>149962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166489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79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18132</xdr:rowOff>
    </xdr:from>
    <xdr:to>
      <xdr:col>46</xdr:col>
      <xdr:colOff>38100</xdr:colOff>
      <xdr:row>36</xdr:row>
      <xdr:rowOff>119732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136259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56972</xdr:rowOff>
    </xdr:from>
    <xdr:to>
      <xdr:col>41</xdr:col>
      <xdr:colOff>101600</xdr:colOff>
      <xdr:row>36</xdr:row>
      <xdr:rowOff>158572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18557</xdr:rowOff>
    </xdr:from>
    <xdr:to>
      <xdr:col>36</xdr:col>
      <xdr:colOff>165100</xdr:colOff>
      <xdr:row>36</xdr:row>
      <xdr:rowOff>120157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136684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6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67223</xdr:rowOff>
    </xdr:from>
    <xdr:to>
      <xdr:col>55</xdr:col>
      <xdr:colOff>0</xdr:colOff>
      <xdr:row>58</xdr:row>
      <xdr:rowOff>76411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11323"/>
          <a:ext cx="8382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76411</xdr:rowOff>
    </xdr:from>
    <xdr:to>
      <xdr:col>50</xdr:col>
      <xdr:colOff>114300</xdr:colOff>
      <xdr:row>58</xdr:row>
      <xdr:rowOff>108295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20511"/>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309</xdr:rowOff>
    </xdr:from>
    <xdr:to>
      <xdr:col>45</xdr:col>
      <xdr:colOff>177800</xdr:colOff>
      <xdr:row>58</xdr:row>
      <xdr:rowOff>108295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44409"/>
          <a:ext cx="8890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68605</xdr:rowOff>
    </xdr:from>
    <xdr:to>
      <xdr:col>41</xdr:col>
      <xdr:colOff>50800</xdr:colOff>
      <xdr:row>58</xdr:row>
      <xdr:rowOff>309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41255"/>
          <a:ext cx="889000" cy="10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16423</xdr:rowOff>
    </xdr:from>
    <xdr:to>
      <xdr:col>55</xdr:col>
      <xdr:colOff>50800</xdr:colOff>
      <xdr:row>58</xdr:row>
      <xdr:rowOff>118023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166300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25611</xdr:rowOff>
    </xdr:from>
    <xdr:to>
      <xdr:col>50</xdr:col>
      <xdr:colOff>165100</xdr:colOff>
      <xdr:row>58</xdr:row>
      <xdr:rowOff>127211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118338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57495</xdr:rowOff>
    </xdr:from>
    <xdr:to>
      <xdr:col>46</xdr:col>
      <xdr:colOff>38100</xdr:colOff>
      <xdr:row>58</xdr:row>
      <xdr:rowOff>159095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120959</xdr:rowOff>
    </xdr:from>
    <xdr:to>
      <xdr:col>41</xdr:col>
      <xdr:colOff>101600</xdr:colOff>
      <xdr:row>58</xdr:row>
      <xdr:rowOff>51109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42236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17805</xdr:rowOff>
    </xdr:from>
    <xdr:to>
      <xdr:col>36</xdr:col>
      <xdr:colOff>165100</xdr:colOff>
      <xdr:row>57</xdr:row>
      <xdr:rowOff>119405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110532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106877</xdr:rowOff>
    </xdr:from>
    <xdr:to>
      <xdr:col>55</xdr:col>
      <xdr:colOff>0</xdr:colOff>
      <xdr:row>79</xdr:row>
      <xdr:rowOff>44183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79977"/>
          <a:ext cx="838200" cy="10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106877</xdr:rowOff>
    </xdr:from>
    <xdr:to>
      <xdr:col>50</xdr:col>
      <xdr:colOff>114300</xdr:colOff>
      <xdr:row>79</xdr:row>
      <xdr:rowOff>34601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79977"/>
          <a:ext cx="8890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34601</xdr:rowOff>
    </xdr:from>
    <xdr:to>
      <xdr:col>45</xdr:col>
      <xdr:colOff>177800</xdr:colOff>
      <xdr:row>79</xdr:row>
      <xdr:rowOff>42754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79151"/>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14027</xdr:rowOff>
    </xdr:from>
    <xdr:to>
      <xdr:col>41</xdr:col>
      <xdr:colOff>50800</xdr:colOff>
      <xdr:row>79</xdr:row>
      <xdr:rowOff>42754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58577"/>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164833</xdr:rowOff>
    </xdr:from>
    <xdr:to>
      <xdr:col>55</xdr:col>
      <xdr:colOff>50800</xdr:colOff>
      <xdr:row>79</xdr:row>
      <xdr:rowOff>94983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79760</xdr:rowOff>
    </xdr:from>
    <xdr:ext cx="313932"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2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56077</xdr:rowOff>
    </xdr:from>
    <xdr:to>
      <xdr:col>50</xdr:col>
      <xdr:colOff>165100</xdr:colOff>
      <xdr:row>78</xdr:row>
      <xdr:rowOff>157677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148804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2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155251</xdr:rowOff>
    </xdr:from>
    <xdr:to>
      <xdr:col>46</xdr:col>
      <xdr:colOff>38100</xdr:colOff>
      <xdr:row>79</xdr:row>
      <xdr:rowOff>85401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76528</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61017" y="1362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163404</xdr:rowOff>
    </xdr:from>
    <xdr:to>
      <xdr:col>41</xdr:col>
      <xdr:colOff>101600</xdr:colOff>
      <xdr:row>79</xdr:row>
      <xdr:rowOff>93554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84681</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704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134677</xdr:rowOff>
    </xdr:from>
    <xdr:to>
      <xdr:col>36</xdr:col>
      <xdr:colOff>165100</xdr:colOff>
      <xdr:row>79</xdr:row>
      <xdr:rowOff>64827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55954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137413</xdr:rowOff>
    </xdr:from>
    <xdr:to>
      <xdr:col>55</xdr:col>
      <xdr:colOff>0</xdr:colOff>
      <xdr:row>98</xdr:row>
      <xdr:rowOff>146591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68063"/>
          <a:ext cx="838200" cy="18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56800</xdr:rowOff>
    </xdr:from>
    <xdr:to>
      <xdr:col>50</xdr:col>
      <xdr:colOff>114300</xdr:colOff>
      <xdr:row>98</xdr:row>
      <xdr:rowOff>146591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58900"/>
          <a:ext cx="889000" cy="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49354</xdr:rowOff>
    </xdr:from>
    <xdr:to>
      <xdr:col>45</xdr:col>
      <xdr:colOff>177800</xdr:colOff>
      <xdr:row>98</xdr:row>
      <xdr:rowOff>56800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80004"/>
          <a:ext cx="889000" cy="1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113117</xdr:rowOff>
    </xdr:from>
    <xdr:to>
      <xdr:col>41</xdr:col>
      <xdr:colOff>50800</xdr:colOff>
      <xdr:row>97</xdr:row>
      <xdr:rowOff>49354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572317"/>
          <a:ext cx="889000" cy="10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86613</xdr:rowOff>
    </xdr:from>
    <xdr:to>
      <xdr:col>55</xdr:col>
      <xdr:colOff>50800</xdr:colOff>
      <xdr:row>98</xdr:row>
      <xdr:rowOff>16763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65040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95791</xdr:rowOff>
    </xdr:from>
    <xdr:to>
      <xdr:col>50</xdr:col>
      <xdr:colOff>165100</xdr:colOff>
      <xdr:row>99</xdr:row>
      <xdr:rowOff>25941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17068</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6000</xdr:rowOff>
    </xdr:from>
    <xdr:to>
      <xdr:col>46</xdr:col>
      <xdr:colOff>38100</xdr:colOff>
      <xdr:row>98</xdr:row>
      <xdr:rowOff>107600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98727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170004</xdr:rowOff>
    </xdr:from>
    <xdr:to>
      <xdr:col>41</xdr:col>
      <xdr:colOff>101600</xdr:colOff>
      <xdr:row>97</xdr:row>
      <xdr:rowOff>100154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116681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62317</xdr:rowOff>
    </xdr:from>
    <xdr:to>
      <xdr:col>36</xdr:col>
      <xdr:colOff>165100</xdr:colOff>
      <xdr:row>96</xdr:row>
      <xdr:rowOff>163917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8994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93262</xdr:rowOff>
    </xdr:from>
    <xdr:to>
      <xdr:col>85</xdr:col>
      <xdr:colOff>127000</xdr:colOff>
      <xdr:row>39</xdr:row>
      <xdr:rowOff>98127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79812"/>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86567</xdr:rowOff>
    </xdr:from>
    <xdr:to>
      <xdr:col>81</xdr:col>
      <xdr:colOff>50800</xdr:colOff>
      <xdr:row>39</xdr:row>
      <xdr:rowOff>98127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73117"/>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55869</xdr:rowOff>
    </xdr:from>
    <xdr:to>
      <xdr:col>76</xdr:col>
      <xdr:colOff>114300</xdr:colOff>
      <xdr:row>39</xdr:row>
      <xdr:rowOff>86567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42419"/>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55869</xdr:rowOff>
    </xdr:from>
    <xdr:to>
      <xdr:col>71</xdr:col>
      <xdr:colOff>177800</xdr:colOff>
      <xdr:row>39</xdr:row>
      <xdr:rowOff>98650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42419"/>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42462</xdr:rowOff>
    </xdr:from>
    <xdr:to>
      <xdr:col>85</xdr:col>
      <xdr:colOff>177800</xdr:colOff>
      <xdr:row>39</xdr:row>
      <xdr:rowOff>144062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162850</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47327</xdr:rowOff>
    </xdr:from>
    <xdr:to>
      <xdr:col>81</xdr:col>
      <xdr:colOff>101600</xdr:colOff>
      <xdr:row>39</xdr:row>
      <xdr:rowOff>148927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140054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35767</xdr:rowOff>
    </xdr:from>
    <xdr:to>
      <xdr:col>76</xdr:col>
      <xdr:colOff>165100</xdr:colOff>
      <xdr:row>39</xdr:row>
      <xdr:rowOff>137367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128494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1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5069</xdr:rowOff>
    </xdr:from>
    <xdr:to>
      <xdr:col>72</xdr:col>
      <xdr:colOff>38100</xdr:colOff>
      <xdr:row>39</xdr:row>
      <xdr:rowOff>106669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97796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8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47850</xdr:rowOff>
    </xdr:from>
    <xdr:to>
      <xdr:col>67</xdr:col>
      <xdr:colOff>101600</xdr:colOff>
      <xdr:row>39</xdr:row>
      <xdr:rowOff>149450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140577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159868</xdr:rowOff>
    </xdr:from>
    <xdr:to>
      <xdr:col>85</xdr:col>
      <xdr:colOff>127000</xdr:colOff>
      <xdr:row>77</xdr:row>
      <xdr:rowOff>19214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190068"/>
          <a:ext cx="8382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159868</xdr:rowOff>
    </xdr:from>
    <xdr:to>
      <xdr:col>81</xdr:col>
      <xdr:colOff>50800</xdr:colOff>
      <xdr:row>77</xdr:row>
      <xdr:rowOff>5956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90068"/>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168047</xdr:rowOff>
    </xdr:from>
    <xdr:to>
      <xdr:col>76</xdr:col>
      <xdr:colOff>114300</xdr:colOff>
      <xdr:row>77</xdr:row>
      <xdr:rowOff>5956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98247"/>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154496</xdr:rowOff>
    </xdr:from>
    <xdr:to>
      <xdr:col>71</xdr:col>
      <xdr:colOff>177800</xdr:colOff>
      <xdr:row>76</xdr:row>
      <xdr:rowOff>168047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84696"/>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139864</xdr:rowOff>
    </xdr:from>
    <xdr:to>
      <xdr:col>85</xdr:col>
      <xdr:colOff>177800</xdr:colOff>
      <xdr:row>77</xdr:row>
      <xdr:rowOff>70014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7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118291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109068</xdr:rowOff>
    </xdr:from>
    <xdr:to>
      <xdr:col>81</xdr:col>
      <xdr:colOff>101600</xdr:colOff>
      <xdr:row>77</xdr:row>
      <xdr:rowOff>39218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30345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126606</xdr:rowOff>
    </xdr:from>
    <xdr:to>
      <xdr:col>76</xdr:col>
      <xdr:colOff>165100</xdr:colOff>
      <xdr:row>77</xdr:row>
      <xdr:rowOff>56756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47883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117247</xdr:rowOff>
    </xdr:from>
    <xdr:to>
      <xdr:col>72</xdr:col>
      <xdr:colOff>38100</xdr:colOff>
      <xdr:row>77</xdr:row>
      <xdr:rowOff>47397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38524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103696</xdr:rowOff>
    </xdr:from>
    <xdr:to>
      <xdr:col>67</xdr:col>
      <xdr:colOff>101600</xdr:colOff>
      <xdr:row>77</xdr:row>
      <xdr:rowOff>33846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24973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26150</xdr:rowOff>
    </xdr:from>
    <xdr:to>
      <xdr:col>85</xdr:col>
      <xdr:colOff>127000</xdr:colOff>
      <xdr:row>98</xdr:row>
      <xdr:rowOff>68410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28250"/>
          <a:ext cx="8382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68410</xdr:rowOff>
    </xdr:from>
    <xdr:to>
      <xdr:col>81</xdr:col>
      <xdr:colOff>50800</xdr:colOff>
      <xdr:row>98</xdr:row>
      <xdr:rowOff>128679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70510"/>
          <a:ext cx="889000" cy="6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67055</xdr:rowOff>
    </xdr:from>
    <xdr:to>
      <xdr:col>76</xdr:col>
      <xdr:colOff>114300</xdr:colOff>
      <xdr:row>98</xdr:row>
      <xdr:rowOff>128679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6915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67055</xdr:rowOff>
    </xdr:from>
    <xdr:to>
      <xdr:col>71</xdr:col>
      <xdr:colOff>177800</xdr:colOff>
      <xdr:row>98</xdr:row>
      <xdr:rowOff>114407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691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146800</xdr:rowOff>
    </xdr:from>
    <xdr:to>
      <xdr:col>85</xdr:col>
      <xdr:colOff>177800</xdr:colOff>
      <xdr:row>98</xdr:row>
      <xdr:rowOff>76950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125227</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17610</xdr:rowOff>
    </xdr:from>
    <xdr:to>
      <xdr:col>81</xdr:col>
      <xdr:colOff>101600</xdr:colOff>
      <xdr:row>98</xdr:row>
      <xdr:rowOff>119210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110337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77879</xdr:rowOff>
    </xdr:from>
    <xdr:to>
      <xdr:col>76</xdr:col>
      <xdr:colOff>165100</xdr:colOff>
      <xdr:row>99</xdr:row>
      <xdr:rowOff>8029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170606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7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16255</xdr:rowOff>
    </xdr:from>
    <xdr:to>
      <xdr:col>72</xdr:col>
      <xdr:colOff>38100</xdr:colOff>
      <xdr:row>98</xdr:row>
      <xdr:rowOff>117855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134382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63607</xdr:rowOff>
    </xdr:from>
    <xdr:to>
      <xdr:col>67</xdr:col>
      <xdr:colOff>101600</xdr:colOff>
      <xdr:row>98</xdr:row>
      <xdr:rowOff>165207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156334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110363</xdr:rowOff>
    </xdr:from>
    <xdr:to>
      <xdr:col>116</xdr:col>
      <xdr:colOff>63500</xdr:colOff>
      <xdr:row>37</xdr:row>
      <xdr:rowOff>139852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454013"/>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139852</xdr:rowOff>
    </xdr:from>
    <xdr:to>
      <xdr:col>111</xdr:col>
      <xdr:colOff>177800</xdr:colOff>
      <xdr:row>38</xdr:row>
      <xdr:rowOff>79197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483502"/>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24714</xdr:rowOff>
    </xdr:from>
    <xdr:to>
      <xdr:col>107</xdr:col>
      <xdr:colOff>50800</xdr:colOff>
      <xdr:row>38</xdr:row>
      <xdr:rowOff>79197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539814"/>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155168</xdr:rowOff>
    </xdr:from>
    <xdr:to>
      <xdr:col>102</xdr:col>
      <xdr:colOff>114300</xdr:colOff>
      <xdr:row>38</xdr:row>
      <xdr:rowOff>24714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49881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59563</xdr:rowOff>
    </xdr:from>
    <xdr:to>
      <xdr:col>116</xdr:col>
      <xdr:colOff>114300</xdr:colOff>
      <xdr:row>37</xdr:row>
      <xdr:rowOff>161163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82440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2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89052</xdr:rowOff>
    </xdr:from>
    <xdr:to>
      <xdr:col>112</xdr:col>
      <xdr:colOff>38100</xdr:colOff>
      <xdr:row>38</xdr:row>
      <xdr:rowOff>19202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35729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28397</xdr:rowOff>
    </xdr:from>
    <xdr:to>
      <xdr:col>107</xdr:col>
      <xdr:colOff>101600</xdr:colOff>
      <xdr:row>38</xdr:row>
      <xdr:rowOff>129997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146524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145364</xdr:rowOff>
    </xdr:from>
    <xdr:to>
      <xdr:col>102</xdr:col>
      <xdr:colOff>165100</xdr:colOff>
      <xdr:row>38</xdr:row>
      <xdr:rowOff>75515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92041</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2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104368</xdr:rowOff>
    </xdr:from>
    <xdr:to>
      <xdr:col>98</xdr:col>
      <xdr:colOff>38100</xdr:colOff>
      <xdr:row>38</xdr:row>
      <xdr:rowOff>34519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51045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2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40869</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56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40869</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156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161519</xdr:rowOff>
    </xdr:from>
    <xdr:to>
      <xdr:col>112</xdr:col>
      <xdr:colOff>38100</xdr:colOff>
      <xdr:row>59</xdr:row>
      <xdr:rowOff>91669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82796</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66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148681</xdr:rowOff>
    </xdr:from>
    <xdr:to>
      <xdr:col>116</xdr:col>
      <xdr:colOff>63500</xdr:colOff>
      <xdr:row>76</xdr:row>
      <xdr:rowOff>8288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007431"/>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8288</xdr:rowOff>
    </xdr:from>
    <xdr:to>
      <xdr:col>111</xdr:col>
      <xdr:colOff>177800</xdr:colOff>
      <xdr:row>76</xdr:row>
      <xdr:rowOff>54203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038488"/>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54203</xdr:rowOff>
    </xdr:from>
    <xdr:to>
      <xdr:col>107</xdr:col>
      <xdr:colOff>50800</xdr:colOff>
      <xdr:row>76</xdr:row>
      <xdr:rowOff>115599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84403"/>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107238</xdr:rowOff>
    </xdr:from>
    <xdr:to>
      <xdr:col>102</xdr:col>
      <xdr:colOff>114300</xdr:colOff>
      <xdr:row>76</xdr:row>
      <xdr:rowOff>115599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137438"/>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97881</xdr:rowOff>
    </xdr:from>
    <xdr:to>
      <xdr:col>116</xdr:col>
      <xdr:colOff>114300</xdr:colOff>
      <xdr:row>76</xdr:row>
      <xdr:rowOff>28031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120758</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8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128938</xdr:rowOff>
    </xdr:from>
    <xdr:to>
      <xdr:col>112</xdr:col>
      <xdr:colOff>38100</xdr:colOff>
      <xdr:row>76</xdr:row>
      <xdr:rowOff>59088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75615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3403</xdr:rowOff>
    </xdr:from>
    <xdr:to>
      <xdr:col>107</xdr:col>
      <xdr:colOff>101600</xdr:colOff>
      <xdr:row>76</xdr:row>
      <xdr:rowOff>105003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121531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8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64799</xdr:rowOff>
    </xdr:from>
    <xdr:to>
      <xdr:col>102</xdr:col>
      <xdr:colOff>165100</xdr:colOff>
      <xdr:row>76</xdr:row>
      <xdr:rowOff>166399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0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157526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1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56438</xdr:rowOff>
    </xdr:from>
    <xdr:to>
      <xdr:col>98</xdr:col>
      <xdr:colOff>38100</xdr:colOff>
      <xdr:row>76</xdr:row>
      <xdr:rowOff>158038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149165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歳出決算総額において、最も大きい構成項目である扶助費は、住民一人当たり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138,951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子ども医療費や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障がい児給付費の増などに伴い依然として高い水準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推移し、類似団体内平均値を上回っている。その他の主要な構成項目である人件費は、平成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年度を分岐点に新陳代謝による自然減が逆転したことにより悪化傾向ではあるが、これまでの定員管理や消防の一部事務組合化に伴う身分移管などの要因により類似団体内平均値を下回っている。補助費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は、特別定額給付金事業に係る費用の減少により前年度より大幅に減少している。また、下水道事業会計への支出や四條畷市交野市清掃施設組合への新ごみ処理施設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負担などが要因となり、類似団体内平均値を上回っている。公債費は、住民一人当たり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円となっており、これまでの計画的な市債の発行に加え、過去に発行した市債の完済により、類似団体内平均値を下回っている。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55,015
54,439
18.69
23,367,906
22,950,914
291,906
12,845,968
14,290,801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47346</xdr:rowOff>
    </xdr:from>
    <xdr:to>
      <xdr:col>24</xdr:col>
      <xdr:colOff>63500</xdr:colOff>
      <xdr:row>35</xdr:row>
      <xdr:rowOff>144272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8096"/>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xdr:rowOff>
    </xdr:from>
    <xdr:to>
      <xdr:col>19</xdr:col>
      <xdr:colOff>177800</xdr:colOff>
      <xdr:row>35</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17463"/>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xdr:rowOff>
    </xdr:from>
    <xdr:to>
      <xdr:col>15</xdr:col>
      <xdr:colOff>50800</xdr:colOff>
      <xdr:row>35</xdr:row>
      <xdr:rowOff>16713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7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xdr:rowOff>
    </xdr:from>
    <xdr:to>
      <xdr:col>10</xdr:col>
      <xdr:colOff>114300</xdr:colOff>
      <xdr:row>35</xdr:row>
      <xdr:rowOff>52375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1746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167996</xdr:rowOff>
    </xdr:from>
    <xdr:to>
      <xdr:col>24</xdr:col>
      <xdr:colOff>114300</xdr:colOff>
      <xdr:row>35</xdr:row>
      <xdr:rowOff>98146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19423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93472</xdr:rowOff>
    </xdr:from>
    <xdr:to>
      <xdr:col>20</xdr:col>
      <xdr:colOff>38100</xdr:colOff>
      <xdr:row>36</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137363</xdr:rowOff>
    </xdr:from>
    <xdr:to>
      <xdr:col>15</xdr:col>
      <xdr:colOff>101600</xdr:colOff>
      <xdr:row>35</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84040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137363</xdr:rowOff>
    </xdr:from>
    <xdr:to>
      <xdr:col>10</xdr:col>
      <xdr:colOff>165100</xdr:colOff>
      <xdr:row>35</xdr:row>
      <xdr:rowOff>67513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84040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1575</xdr:rowOff>
    </xdr:from>
    <xdr:to>
      <xdr:col>6</xdr:col>
      <xdr:colOff>38100</xdr:colOff>
      <xdr:row>35</xdr:row>
      <xdr:rowOff>103175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94302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17687</xdr:rowOff>
    </xdr:from>
    <xdr:to>
      <xdr:col>24</xdr:col>
      <xdr:colOff>63500</xdr:colOff>
      <xdr:row>57</xdr:row>
      <xdr:rowOff>105666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7437"/>
          <a:ext cx="838200" cy="4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17687</xdr:rowOff>
    </xdr:from>
    <xdr:to>
      <xdr:col>19</xdr:col>
      <xdr:colOff>177800</xdr:colOff>
      <xdr:row>57</xdr:row>
      <xdr:rowOff>123305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7437"/>
          <a:ext cx="889000" cy="4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123305</xdr:rowOff>
    </xdr:from>
    <xdr:to>
      <xdr:col>15</xdr:col>
      <xdr:colOff>50800</xdr:colOff>
      <xdr:row>57</xdr:row>
      <xdr:rowOff>130656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5955"/>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130656</xdr:rowOff>
    </xdr:from>
    <xdr:to>
      <xdr:col>10</xdr:col>
      <xdr:colOff>114300</xdr:colOff>
      <xdr:row>57</xdr:row>
      <xdr:rowOff>138333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0330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54866</xdr:rowOff>
    </xdr:from>
    <xdr:to>
      <xdr:col>24</xdr:col>
      <xdr:colOff>114300</xdr:colOff>
      <xdr:row>57</xdr:row>
      <xdr:rowOff>156466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141243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138337</xdr:rowOff>
    </xdr:from>
    <xdr:to>
      <xdr:col>20</xdr:col>
      <xdr:colOff>38100</xdr:colOff>
      <xdr:row>55</xdr:row>
      <xdr:rowOff>68487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59614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72505</xdr:rowOff>
    </xdr:from>
    <xdr:to>
      <xdr:col>15</xdr:col>
      <xdr:colOff>101600</xdr:colOff>
      <xdr:row>58</xdr:row>
      <xdr:rowOff>2655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165232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79856</xdr:rowOff>
    </xdr:from>
    <xdr:to>
      <xdr:col>10</xdr:col>
      <xdr:colOff>165100</xdr:colOff>
      <xdr:row>58</xdr:row>
      <xdr:rowOff>10006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87533</xdr:rowOff>
    </xdr:from>
    <xdr:to>
      <xdr:col>6</xdr:col>
      <xdr:colOff>38100</xdr:colOff>
      <xdr:row>58</xdr:row>
      <xdr:rowOff>17683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60061</xdr:rowOff>
    </xdr:from>
    <xdr:to>
      <xdr:col>24</xdr:col>
      <xdr:colOff>63500</xdr:colOff>
      <xdr:row>76</xdr:row>
      <xdr:rowOff>111440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8811"/>
          <a:ext cx="838200" cy="2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111440</xdr:rowOff>
    </xdr:from>
    <xdr:to>
      <xdr:col>19</xdr:col>
      <xdr:colOff>177800</xdr:colOff>
      <xdr:row>77</xdr:row>
      <xdr:rowOff>26885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1640"/>
          <a:ext cx="889000" cy="8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26885</xdr:rowOff>
    </xdr:from>
    <xdr:to>
      <xdr:col>15</xdr:col>
      <xdr:colOff>50800</xdr:colOff>
      <xdr:row>77</xdr:row>
      <xdr:rowOff>91160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8535"/>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62128</xdr:rowOff>
    </xdr:from>
    <xdr:to>
      <xdr:col>10</xdr:col>
      <xdr:colOff>114300</xdr:colOff>
      <xdr:row>77</xdr:row>
      <xdr:rowOff>91160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6377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9261</xdr:rowOff>
    </xdr:from>
    <xdr:to>
      <xdr:col>24</xdr:col>
      <xdr:colOff>114300</xdr:colOff>
      <xdr:row>75</xdr:row>
      <xdr:rowOff>110861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32138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60640</xdr:rowOff>
    </xdr:from>
    <xdr:to>
      <xdr:col>20</xdr:col>
      <xdr:colOff>38100</xdr:colOff>
      <xdr:row>76</xdr:row>
      <xdr:rowOff>162240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147535</xdr:rowOff>
    </xdr:from>
    <xdr:to>
      <xdr:col>15</xdr:col>
      <xdr:colOff>101600</xdr:colOff>
      <xdr:row>77</xdr:row>
      <xdr:rowOff>77685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94213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40360</xdr:rowOff>
    </xdr:from>
    <xdr:to>
      <xdr:col>10</xdr:col>
      <xdr:colOff>165100</xdr:colOff>
      <xdr:row>77</xdr:row>
      <xdr:rowOff>141960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158487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11328</xdr:rowOff>
    </xdr:from>
    <xdr:to>
      <xdr:col>6</xdr:col>
      <xdr:colOff>38100</xdr:colOff>
      <xdr:row>77</xdr:row>
      <xdr:rowOff>112928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129455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168821</xdr:rowOff>
    </xdr:from>
    <xdr:to>
      <xdr:col>24</xdr:col>
      <xdr:colOff>63500</xdr:colOff>
      <xdr:row>98</xdr:row>
      <xdr:rowOff>56553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99471"/>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56553</xdr:rowOff>
    </xdr:from>
    <xdr:to>
      <xdr:col>19</xdr:col>
      <xdr:colOff>177800</xdr:colOff>
      <xdr:row>99</xdr:row>
      <xdr:rowOff>9017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8653"/>
          <a:ext cx="8890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9017</xdr:rowOff>
    </xdr:from>
    <xdr:to>
      <xdr:col>15</xdr:col>
      <xdr:colOff>50800</xdr:colOff>
      <xdr:row>99</xdr:row>
      <xdr:rowOff>52236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82567"/>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22606</xdr:rowOff>
    </xdr:from>
    <xdr:to>
      <xdr:col>10</xdr:col>
      <xdr:colOff>114300</xdr:colOff>
      <xdr:row>99</xdr:row>
      <xdr:rowOff>52236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96156"/>
          <a:ext cx="8890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118021</xdr:rowOff>
    </xdr:from>
    <xdr:to>
      <xdr:col>24</xdr:col>
      <xdr:colOff>114300</xdr:colOff>
      <xdr:row>98</xdr:row>
      <xdr:rowOff>48171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140898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5753</xdr:rowOff>
    </xdr:from>
    <xdr:to>
      <xdr:col>20</xdr:col>
      <xdr:colOff>38100</xdr:colOff>
      <xdr:row>98</xdr:row>
      <xdr:rowOff>107353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123880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129667</xdr:rowOff>
    </xdr:from>
    <xdr:to>
      <xdr:col>15</xdr:col>
      <xdr:colOff>101600</xdr:colOff>
      <xdr:row>99</xdr:row>
      <xdr:rowOff>59817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76344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1436</xdr:rowOff>
    </xdr:from>
    <xdr:to>
      <xdr:col>10</xdr:col>
      <xdr:colOff>165100</xdr:colOff>
      <xdr:row>99</xdr:row>
      <xdr:rowOff>103036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7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94163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143256</xdr:rowOff>
    </xdr:from>
    <xdr:to>
      <xdr:col>6</xdr:col>
      <xdr:colOff>38100</xdr:colOff>
      <xdr:row>99</xdr:row>
      <xdr:rowOff>73406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64533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148463</xdr:rowOff>
    </xdr:from>
    <xdr:to>
      <xdr:col>55</xdr:col>
      <xdr:colOff>0</xdr:colOff>
      <xdr:row>35</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49213"/>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164084</xdr:rowOff>
    </xdr:from>
    <xdr:to>
      <xdr:col>50</xdr:col>
      <xdr:colOff>114300</xdr:colOff>
      <xdr:row>36</xdr:row>
      <xdr:rowOff>12827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6483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168656</xdr:rowOff>
    </xdr:from>
    <xdr:to>
      <xdr:col>45</xdr:col>
      <xdr:colOff>177800</xdr:colOff>
      <xdr:row>36</xdr:row>
      <xdr:rowOff>12827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16940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168656</xdr:rowOff>
    </xdr:from>
    <xdr:to>
      <xdr:col>41</xdr:col>
      <xdr:colOff>50800</xdr:colOff>
      <xdr:row>36</xdr:row>
      <xdr:rowOff>50165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6940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97663</xdr:rowOff>
    </xdr:from>
    <xdr:to>
      <xdr:col>55</xdr:col>
      <xdr:colOff>50800</xdr:colOff>
      <xdr:row>36</xdr:row>
      <xdr:rowOff>27813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120540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113284</xdr:rowOff>
    </xdr:from>
    <xdr:to>
      <xdr:col>50</xdr:col>
      <xdr:colOff>165100</xdr:colOff>
      <xdr:row>36</xdr:row>
      <xdr:rowOff>43434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59961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133477</xdr:rowOff>
    </xdr:from>
    <xdr:to>
      <xdr:col>46</xdr:col>
      <xdr:colOff>38100</xdr:colOff>
      <xdr:row>36</xdr:row>
      <xdr:rowOff>63627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80154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117856</xdr:rowOff>
    </xdr:from>
    <xdr:to>
      <xdr:col>41</xdr:col>
      <xdr:colOff>101600</xdr:colOff>
      <xdr:row>36</xdr:row>
      <xdr:rowOff>48006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64533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170815</xdr:rowOff>
    </xdr:from>
    <xdr:to>
      <xdr:col>36</xdr:col>
      <xdr:colOff>165100</xdr:colOff>
      <xdr:row>36</xdr:row>
      <xdr:rowOff>100965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117492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128864</xdr:rowOff>
    </xdr:from>
    <xdr:to>
      <xdr:col>55</xdr:col>
      <xdr:colOff>0</xdr:colOff>
      <xdr:row>58</xdr:row>
      <xdr:rowOff>130350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7296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130350</xdr:rowOff>
    </xdr:from>
    <xdr:to>
      <xdr:col>50</xdr:col>
      <xdr:colOff>114300</xdr:colOff>
      <xdr:row>58</xdr:row>
      <xdr:rowOff>131082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7445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128476</xdr:rowOff>
    </xdr:from>
    <xdr:to>
      <xdr:col>45</xdr:col>
      <xdr:colOff>177800</xdr:colOff>
      <xdr:row>58</xdr:row>
      <xdr:rowOff>131082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7257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121869</xdr:rowOff>
    </xdr:from>
    <xdr:to>
      <xdr:col>41</xdr:col>
      <xdr:colOff>50800</xdr:colOff>
      <xdr:row>58</xdr:row>
      <xdr:rowOff>128476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5969"/>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78064</xdr:rowOff>
    </xdr:from>
    <xdr:to>
      <xdr:col>55</xdr:col>
      <xdr:colOff>50800</xdr:colOff>
      <xdr:row>59</xdr:row>
      <xdr:rowOff>8214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164441</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7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79550</xdr:rowOff>
    </xdr:from>
    <xdr:to>
      <xdr:col>50</xdr:col>
      <xdr:colOff>165100</xdr:colOff>
      <xdr:row>59</xdr:row>
      <xdr:rowOff>9700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827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1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80282</xdr:rowOff>
    </xdr:from>
    <xdr:to>
      <xdr:col>46</xdr:col>
      <xdr:colOff>38100</xdr:colOff>
      <xdr:row>59</xdr:row>
      <xdr:rowOff>10432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1559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1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77676</xdr:rowOff>
    </xdr:from>
    <xdr:to>
      <xdr:col>41</xdr:col>
      <xdr:colOff>101600</xdr:colOff>
      <xdr:row>59</xdr:row>
      <xdr:rowOff>7826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170403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114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71069</xdr:rowOff>
    </xdr:from>
    <xdr:to>
      <xdr:col>36</xdr:col>
      <xdr:colOff>165100</xdr:colOff>
      <xdr:row>59</xdr:row>
      <xdr:rowOff>1219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163796</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121458</xdr:rowOff>
    </xdr:from>
    <xdr:to>
      <xdr:col>55</xdr:col>
      <xdr:colOff>0</xdr:colOff>
      <xdr:row>77</xdr:row>
      <xdr:rowOff>140660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2310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121458</xdr:rowOff>
    </xdr:from>
    <xdr:to>
      <xdr:col>50</xdr:col>
      <xdr:colOff>114300</xdr:colOff>
      <xdr:row>78</xdr:row>
      <xdr:rowOff>101135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23108"/>
          <a:ext cx="889000" cy="15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101135</xdr:rowOff>
    </xdr:from>
    <xdr:to>
      <xdr:col>45</xdr:col>
      <xdr:colOff>177800</xdr:colOff>
      <xdr:row>78</xdr:row>
      <xdr:rowOff>125778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4235"/>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123172</xdr:rowOff>
    </xdr:from>
    <xdr:to>
      <xdr:col>41</xdr:col>
      <xdr:colOff>50800</xdr:colOff>
      <xdr:row>78</xdr:row>
      <xdr:rowOff>125778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9627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89860</xdr:rowOff>
    </xdr:from>
    <xdr:to>
      <xdr:col>55</xdr:col>
      <xdr:colOff>50800</xdr:colOff>
      <xdr:row>78</xdr:row>
      <xdr:rowOff>20010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68287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70658</xdr:rowOff>
    </xdr:from>
    <xdr:to>
      <xdr:col>50</xdr:col>
      <xdr:colOff>165100</xdr:colOff>
      <xdr:row>78</xdr:row>
      <xdr:rowOff>808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163385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50335</xdr:rowOff>
    </xdr:from>
    <xdr:to>
      <xdr:col>46</xdr:col>
      <xdr:colOff>38100</xdr:colOff>
      <xdr:row>78</xdr:row>
      <xdr:rowOff>151935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143062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74978</xdr:rowOff>
    </xdr:from>
    <xdr:to>
      <xdr:col>41</xdr:col>
      <xdr:colOff>101600</xdr:colOff>
      <xdr:row>79</xdr:row>
      <xdr:rowOff>5128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167705</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2017" y="1354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72372</xdr:rowOff>
    </xdr:from>
    <xdr:to>
      <xdr:col>36</xdr:col>
      <xdr:colOff>165100</xdr:colOff>
      <xdr:row>79</xdr:row>
      <xdr:rowOff>2522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165099</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3017" y="1353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75909</xdr:rowOff>
    </xdr:from>
    <xdr:to>
      <xdr:col>55</xdr:col>
      <xdr:colOff>0</xdr:colOff>
      <xdr:row>97</xdr:row>
      <xdr:rowOff>86068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06559"/>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86068</xdr:rowOff>
    </xdr:from>
    <xdr:to>
      <xdr:col>50</xdr:col>
      <xdr:colOff>114300</xdr:colOff>
      <xdr:row>97</xdr:row>
      <xdr:rowOff>92139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671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89852</xdr:rowOff>
    </xdr:from>
    <xdr:to>
      <xdr:col>45</xdr:col>
      <xdr:colOff>177800</xdr:colOff>
      <xdr:row>97</xdr:row>
      <xdr:rowOff>92139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05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72619</xdr:rowOff>
    </xdr:from>
    <xdr:to>
      <xdr:col>41</xdr:col>
      <xdr:colOff>50800</xdr:colOff>
      <xdr:row>97</xdr:row>
      <xdr:rowOff>89852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03269"/>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25109</xdr:rowOff>
    </xdr:from>
    <xdr:to>
      <xdr:col>55</xdr:col>
      <xdr:colOff>50800</xdr:colOff>
      <xdr:row>97</xdr:row>
      <xdr:rowOff>126709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35268</xdr:rowOff>
    </xdr:from>
    <xdr:to>
      <xdr:col>50</xdr:col>
      <xdr:colOff>165100</xdr:colOff>
      <xdr:row>97</xdr:row>
      <xdr:rowOff>136868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127995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41339</xdr:rowOff>
    </xdr:from>
    <xdr:to>
      <xdr:col>46</xdr:col>
      <xdr:colOff>38100</xdr:colOff>
      <xdr:row>97</xdr:row>
      <xdr:rowOff>142939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39052</xdr:rowOff>
    </xdr:from>
    <xdr:to>
      <xdr:col>41</xdr:col>
      <xdr:colOff>101600</xdr:colOff>
      <xdr:row>97</xdr:row>
      <xdr:rowOff>140652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131779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21819</xdr:rowOff>
    </xdr:from>
    <xdr:to>
      <xdr:col>36</xdr:col>
      <xdr:colOff>165100</xdr:colOff>
      <xdr:row>97</xdr:row>
      <xdr:rowOff>123419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10450</xdr:rowOff>
    </xdr:from>
    <xdr:to>
      <xdr:col>85</xdr:col>
      <xdr:colOff>127000</xdr:colOff>
      <xdr:row>37</xdr:row>
      <xdr:rowOff>163886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54100"/>
          <a:ext cx="838200" cy="1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146421</xdr:rowOff>
    </xdr:from>
    <xdr:to>
      <xdr:col>81</xdr:col>
      <xdr:colOff>50800</xdr:colOff>
      <xdr:row>37</xdr:row>
      <xdr:rowOff>163886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90071"/>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146421</xdr:rowOff>
    </xdr:from>
    <xdr:to>
      <xdr:col>76</xdr:col>
      <xdr:colOff>114300</xdr:colOff>
      <xdr:row>38</xdr:row>
      <xdr:rowOff>10541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007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10541</xdr:rowOff>
    </xdr:from>
    <xdr:to>
      <xdr:col>71</xdr:col>
      <xdr:colOff>177800</xdr:colOff>
      <xdr:row>38</xdr:row>
      <xdr:rowOff>45608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5641"/>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131100</xdr:rowOff>
    </xdr:from>
    <xdr:to>
      <xdr:col>85</xdr:col>
      <xdr:colOff>177800</xdr:colOff>
      <xdr:row>37</xdr:row>
      <xdr:rowOff>61250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153977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5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113086</xdr:rowOff>
    </xdr:from>
    <xdr:to>
      <xdr:col>81</xdr:col>
      <xdr:colOff>101600</xdr:colOff>
      <xdr:row>38</xdr:row>
      <xdr:rowOff>43236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34363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95621</xdr:rowOff>
    </xdr:from>
    <xdr:to>
      <xdr:col>76</xdr:col>
      <xdr:colOff>165100</xdr:colOff>
      <xdr:row>38</xdr:row>
      <xdr:rowOff>25771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131191</xdr:rowOff>
    </xdr:from>
    <xdr:to>
      <xdr:col>72</xdr:col>
      <xdr:colOff>38100</xdr:colOff>
      <xdr:row>38</xdr:row>
      <xdr:rowOff>61340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52468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166258</xdr:rowOff>
    </xdr:from>
    <xdr:to>
      <xdr:col>67</xdr:col>
      <xdr:colOff>101600</xdr:colOff>
      <xdr:row>38</xdr:row>
      <xdr:rowOff>96408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87535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16452</xdr:rowOff>
    </xdr:from>
    <xdr:to>
      <xdr:col>85</xdr:col>
      <xdr:colOff>127000</xdr:colOff>
      <xdr:row>57</xdr:row>
      <xdr:rowOff>88771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89102"/>
          <a:ext cx="8382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16452</xdr:rowOff>
    </xdr:from>
    <xdr:to>
      <xdr:col>81</xdr:col>
      <xdr:colOff>50800</xdr:colOff>
      <xdr:row>58</xdr:row>
      <xdr:rowOff>55951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89102"/>
          <a:ext cx="889000" cy="2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17464</xdr:rowOff>
    </xdr:from>
    <xdr:to>
      <xdr:col>76</xdr:col>
      <xdr:colOff>114300</xdr:colOff>
      <xdr:row>58</xdr:row>
      <xdr:rowOff>55951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90114"/>
          <a:ext cx="889000" cy="20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23016</xdr:rowOff>
    </xdr:from>
    <xdr:to>
      <xdr:col>71</xdr:col>
      <xdr:colOff>177800</xdr:colOff>
      <xdr:row>57</xdr:row>
      <xdr:rowOff>17464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24216"/>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37971</xdr:rowOff>
    </xdr:from>
    <xdr:to>
      <xdr:col>85</xdr:col>
      <xdr:colOff>177800</xdr:colOff>
      <xdr:row>57</xdr:row>
      <xdr:rowOff>139571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16398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137102</xdr:rowOff>
    </xdr:from>
    <xdr:to>
      <xdr:col>81</xdr:col>
      <xdr:colOff>101600</xdr:colOff>
      <xdr:row>57</xdr:row>
      <xdr:rowOff>67252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58379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5151</xdr:rowOff>
    </xdr:from>
    <xdr:to>
      <xdr:col>76</xdr:col>
      <xdr:colOff>165100</xdr:colOff>
      <xdr:row>58</xdr:row>
      <xdr:rowOff>106751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97878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138114</xdr:rowOff>
    </xdr:from>
    <xdr:to>
      <xdr:col>72</xdr:col>
      <xdr:colOff>38100</xdr:colOff>
      <xdr:row>57</xdr:row>
      <xdr:rowOff>68264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84791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143666</xdr:rowOff>
    </xdr:from>
    <xdr:to>
      <xdr:col>67</xdr:col>
      <xdr:colOff>101600</xdr:colOff>
      <xdr:row>56</xdr:row>
      <xdr:rowOff>73816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90343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93261</xdr:rowOff>
    </xdr:from>
    <xdr:to>
      <xdr:col>85</xdr:col>
      <xdr:colOff>127000</xdr:colOff>
      <xdr:row>79</xdr:row>
      <xdr:rowOff>98127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7811"/>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86567</xdr:rowOff>
    </xdr:from>
    <xdr:to>
      <xdr:col>81</xdr:col>
      <xdr:colOff>50800</xdr:colOff>
      <xdr:row>79</xdr:row>
      <xdr:rowOff>98127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31117"/>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55869</xdr:rowOff>
    </xdr:from>
    <xdr:to>
      <xdr:col>76</xdr:col>
      <xdr:colOff>114300</xdr:colOff>
      <xdr:row>79</xdr:row>
      <xdr:rowOff>86567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0419"/>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55869</xdr:rowOff>
    </xdr:from>
    <xdr:to>
      <xdr:col>71</xdr:col>
      <xdr:colOff>177800</xdr:colOff>
      <xdr:row>79</xdr:row>
      <xdr:rowOff>98650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0419"/>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42461</xdr:rowOff>
    </xdr:from>
    <xdr:to>
      <xdr:col>85</xdr:col>
      <xdr:colOff>177800</xdr:colOff>
      <xdr:row>79</xdr:row>
      <xdr:rowOff>144061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47327</xdr:rowOff>
    </xdr:from>
    <xdr:to>
      <xdr:col>81</xdr:col>
      <xdr:colOff>101600</xdr:colOff>
      <xdr:row>79</xdr:row>
      <xdr:rowOff>148927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35767</xdr:rowOff>
    </xdr:from>
    <xdr:to>
      <xdr:col>76</xdr:col>
      <xdr:colOff>165100</xdr:colOff>
      <xdr:row>79</xdr:row>
      <xdr:rowOff>137367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128494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5069</xdr:rowOff>
    </xdr:from>
    <xdr:to>
      <xdr:col>72</xdr:col>
      <xdr:colOff>38100</xdr:colOff>
      <xdr:row>79</xdr:row>
      <xdr:rowOff>106669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97796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47850</xdr:rowOff>
    </xdr:from>
    <xdr:to>
      <xdr:col>67</xdr:col>
      <xdr:colOff>101600</xdr:colOff>
      <xdr:row>79</xdr:row>
      <xdr:rowOff>149450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140577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159868</xdr:rowOff>
    </xdr:from>
    <xdr:to>
      <xdr:col>85</xdr:col>
      <xdr:colOff>127000</xdr:colOff>
      <xdr:row>97</xdr:row>
      <xdr:rowOff>19214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19068"/>
          <a:ext cx="8382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159868</xdr:rowOff>
    </xdr:from>
    <xdr:to>
      <xdr:col>81</xdr:col>
      <xdr:colOff>50800</xdr:colOff>
      <xdr:row>97</xdr:row>
      <xdr:rowOff>5956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9068"/>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168047</xdr:rowOff>
    </xdr:from>
    <xdr:to>
      <xdr:col>76</xdr:col>
      <xdr:colOff>114300</xdr:colOff>
      <xdr:row>97</xdr:row>
      <xdr:rowOff>5956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27247"/>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154496</xdr:rowOff>
    </xdr:from>
    <xdr:to>
      <xdr:col>71</xdr:col>
      <xdr:colOff>177800</xdr:colOff>
      <xdr:row>96</xdr:row>
      <xdr:rowOff>168047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13696"/>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139864</xdr:rowOff>
    </xdr:from>
    <xdr:to>
      <xdr:col>85</xdr:col>
      <xdr:colOff>177800</xdr:colOff>
      <xdr:row>97</xdr:row>
      <xdr:rowOff>70014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118291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109068</xdr:rowOff>
    </xdr:from>
    <xdr:to>
      <xdr:col>81</xdr:col>
      <xdr:colOff>101600</xdr:colOff>
      <xdr:row>97</xdr:row>
      <xdr:rowOff>39218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6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126606</xdr:rowOff>
    </xdr:from>
    <xdr:to>
      <xdr:col>76</xdr:col>
      <xdr:colOff>165100</xdr:colOff>
      <xdr:row>97</xdr:row>
      <xdr:rowOff>56756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47883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117247</xdr:rowOff>
    </xdr:from>
    <xdr:to>
      <xdr:col>72</xdr:col>
      <xdr:colOff>38100</xdr:colOff>
      <xdr:row>97</xdr:row>
      <xdr:rowOff>47397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38524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103696</xdr:rowOff>
    </xdr:from>
    <xdr:to>
      <xdr:col>67</xdr:col>
      <xdr:colOff>101600</xdr:colOff>
      <xdr:row>97</xdr:row>
      <xdr:rowOff>33846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24973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200,361</a:t>
          </a:r>
          <a:r>
            <a:rPr kumimoji="1" lang="ja-JP" altLang="en-US" sz="1300">
              <a:latin typeface="ＭＳ Ｐゴシック" panose="020B0600070205080204" pitchFamily="50" charset="-128"/>
              <a:ea typeface="ＭＳ Ｐゴシック" panose="020B0600070205080204" pitchFamily="50" charset="-128"/>
            </a:rPr>
            <a:t>円となっている。民生費のうち生活保護費は、各種扶助費の減などの要因により令和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減少したものの、社会福祉費における臨時福祉給付金給付事業に係る費用の増や児童福祉費における子育て世帯への臨時特別給付金事業に係る費用の増などにより前年度と比較し、大幅に増加している。また、介護や後期高齢者医療への繰出金が依然として高い水準となっており、類似団体内平均値を上回っている。消防費は、住民一人当たり</a:t>
          </a:r>
          <a:r>
            <a:rPr kumimoji="1" lang="en-US" altLang="ja-JP" sz="1300">
              <a:latin typeface="ＭＳ Ｐゴシック" panose="020B0600070205080204" pitchFamily="50" charset="-128"/>
              <a:ea typeface="ＭＳ Ｐゴシック" panose="020B0600070205080204" pitchFamily="50" charset="-128"/>
            </a:rPr>
            <a:t>16,577</a:t>
          </a:r>
          <a:r>
            <a:rPr kumimoji="1" lang="ja-JP" altLang="en-US" sz="1300">
              <a:latin typeface="ＭＳ Ｐゴシック" panose="020B0600070205080204" pitchFamily="50" charset="-128"/>
              <a:ea typeface="ＭＳ Ｐゴシック" panose="020B0600070205080204" pitchFamily="50" charset="-128"/>
            </a:rPr>
            <a:t>円となっており、防災行政無線デジタル化等事業に係る費用の増などにより類似団体内平均値を上回ることとなった。総務費は、住民一人当たり</a:t>
          </a:r>
          <a:r>
            <a:rPr kumimoji="1" lang="en-US" altLang="ja-JP" sz="1300">
              <a:latin typeface="ＭＳ Ｐゴシック" panose="020B0600070205080204" pitchFamily="50" charset="-128"/>
              <a:ea typeface="ＭＳ Ｐゴシック" panose="020B0600070205080204" pitchFamily="50" charset="-128"/>
            </a:rPr>
            <a:t>44,944</a:t>
          </a:r>
          <a:r>
            <a:rPr kumimoji="1" lang="ja-JP" altLang="en-US" sz="1300">
              <a:latin typeface="ＭＳ Ｐゴシック" panose="020B0600070205080204" pitchFamily="50" charset="-128"/>
              <a:ea typeface="ＭＳ Ｐゴシック" panose="020B0600070205080204" pitchFamily="50" charset="-128"/>
            </a:rPr>
            <a:t>円となっており、特別定額給付金事業に係る費用の減などにより、前年度と比較し大幅に減少している。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％以上を維持し、令和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年度も執行管理の徹底などにより基金からの取崩をしなかったため、残高は増となった。</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年度の黒字への転換以降、継続した行財政改革により黒字を維持している。令和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年度は、歳入で普通交付税等の追加交付があったことや、歳出では新発債の抑制や既発債の償還完了に伴い公債費が減となったことなどにより、前年度より改善した。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一般会計を含む全会計が黒字となった。</a:t>
          </a:r>
        </a:p>
        <a:p>
          <a:r>
            <a:rPr kumimoji="1" lang="ja-JP" altLang="en-US" sz="1400">
              <a:latin typeface="ＭＳ ゴシック" pitchFamily="49" charset="-128"/>
              <a:ea typeface="ＭＳ ゴシック" pitchFamily="49" charset="-128"/>
            </a:rPr>
            <a:t>　今後、下水道事業会計においては、人口の減少に伴い有収水量が減少していくことなどにより、収支が悪化する可能性があることから進捗管理に努めていく。また、その他の会計においても持続可能な財政運営が図れるよう事務改善等を行い、引き続き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66" t="s">
        <v>80</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178"/>
      <c r="DK1" s="178"/>
      <c r="DL1" s="178"/>
      <c r="DM1" s="178"/>
      <c r="DN1" s="178"/>
      <c r="DO1" s="178"/>
    </row>
    <row r="2" spans="1:119" ht="24.75" thickBot="1" x14ac:dyDescent="0.2">
      <c r="B2" s="179" t="s">
        <v>81</v>
      </c>
      <c r="C2" s="179"/>
      <c r="D2" s="180"/>
    </row>
    <row r="3" spans="1:119" ht="18.75" customHeight="1" thickBot="1" x14ac:dyDescent="0.2">
      <c r="A3" s="178"/>
      <c r="B3" s="467" t="s">
        <v>82</v>
      </c>
      <c r="C3" s="468"/>
      <c r="D3" s="468"/>
      <c r="E3" s="469"/>
      <c r="F3" s="469"/>
      <c r="G3" s="469"/>
      <c r="H3" s="469"/>
      <c r="I3" s="469"/>
      <c r="J3" s="469"/>
      <c r="K3" s="469"/>
      <c r="L3" s="469" t="s">
        <v>83</v>
      </c>
      <c r="M3" s="469"/>
      <c r="N3" s="469"/>
      <c r="O3" s="469"/>
      <c r="P3" s="469"/>
      <c r="Q3" s="469"/>
      <c r="R3" s="473"/>
      <c r="S3" s="473"/>
      <c r="T3" s="473"/>
      <c r="U3" s="473"/>
      <c r="V3" s="474"/>
      <c r="W3" s="404" t="s">
        <v>84</v>
      </c>
      <c r="X3" s="405"/>
      <c r="Y3" s="405"/>
      <c r="Z3" s="405"/>
      <c r="AA3" s="405"/>
      <c r="AB3" s="468"/>
      <c r="AC3" s="473"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81" t="s">
        <v>1</v>
      </c>
      <c r="AZ3" s="482"/>
      <c r="BA3" s="482"/>
      <c r="BB3" s="482"/>
      <c r="BC3" s="482"/>
      <c r="BD3" s="482"/>
      <c r="BE3" s="482"/>
      <c r="BF3" s="482"/>
      <c r="BG3" s="482"/>
      <c r="BH3" s="482"/>
      <c r="BI3" s="482"/>
      <c r="BJ3" s="482"/>
      <c r="BK3" s="482"/>
      <c r="BL3" s="482"/>
      <c r="BM3" s="483"/>
      <c r="BN3" s="404" t="s">
        <v>87</v>
      </c>
      <c r="BO3" s="405"/>
      <c r="BP3" s="405"/>
      <c r="BQ3" s="405"/>
      <c r="BR3" s="405"/>
      <c r="BS3" s="405"/>
      <c r="BT3" s="405"/>
      <c r="BU3" s="406"/>
      <c r="BV3" s="404" t="s">
        <v>88</v>
      </c>
      <c r="BW3" s="405"/>
      <c r="BX3" s="405"/>
      <c r="BY3" s="405"/>
      <c r="BZ3" s="405"/>
      <c r="CA3" s="405"/>
      <c r="CB3" s="405"/>
      <c r="CC3" s="406"/>
      <c r="CD3" s="481" t="s">
        <v>1</v>
      </c>
      <c r="CE3" s="482"/>
      <c r="CF3" s="482"/>
      <c r="CG3" s="482"/>
      <c r="CH3" s="482"/>
      <c r="CI3" s="482"/>
      <c r="CJ3" s="482"/>
      <c r="CK3" s="482"/>
      <c r="CL3" s="482"/>
      <c r="CM3" s="482"/>
      <c r="CN3" s="482"/>
      <c r="CO3" s="482"/>
      <c r="CP3" s="482"/>
      <c r="CQ3" s="482"/>
      <c r="CR3" s="482"/>
      <c r="CS3" s="48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6"/>
      <c r="X4" s="437"/>
      <c r="Y4" s="437"/>
      <c r="Z4" s="437"/>
      <c r="AA4" s="437"/>
      <c r="AB4" s="423"/>
      <c r="AC4" s="430"/>
      <c r="AD4" s="437"/>
      <c r="AE4" s="437"/>
      <c r="AF4" s="437"/>
      <c r="AG4" s="437"/>
      <c r="AH4" s="437"/>
      <c r="AI4" s="437"/>
      <c r="AJ4" s="437"/>
      <c r="AK4" s="437"/>
      <c r="AL4" s="479"/>
      <c r="AM4" s="477"/>
      <c r="AN4" s="478"/>
      <c r="AO4" s="478"/>
      <c r="AP4" s="478"/>
      <c r="AQ4" s="478"/>
      <c r="AR4" s="478"/>
      <c r="AS4" s="478"/>
      <c r="AT4" s="478"/>
      <c r="AU4" s="478"/>
      <c r="AV4" s="478"/>
      <c r="AW4" s="478"/>
      <c r="AX4" s="480"/>
      <c r="AY4" s="407" t="s">
        <v>91</v>
      </c>
      <c r="AZ4" s="408"/>
      <c r="BA4" s="408"/>
      <c r="BB4" s="408"/>
      <c r="BC4" s="408"/>
      <c r="BD4" s="408"/>
      <c r="BE4" s="408"/>
      <c r="BF4" s="408"/>
      <c r="BG4" s="408"/>
      <c r="BH4" s="408"/>
      <c r="BI4" s="408"/>
      <c r="BJ4" s="408"/>
      <c r="BK4" s="408"/>
      <c r="BL4" s="408"/>
      <c r="BM4" s="409"/>
      <c r="BN4" s="410">
        <v>23367906</v>
      </c>
      <c r="BO4" s="411"/>
      <c r="BP4" s="411"/>
      <c r="BQ4" s="411"/>
      <c r="BR4" s="411"/>
      <c r="BS4" s="411"/>
      <c r="BT4" s="411"/>
      <c r="BU4" s="412"/>
      <c r="BV4" s="410">
        <v>27174179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2.2999999999999998</v>
      </c>
      <c r="CU4" s="417"/>
      <c r="CV4" s="417"/>
      <c r="CW4" s="417"/>
      <c r="CX4" s="417"/>
      <c r="CY4" s="417"/>
      <c r="CZ4" s="417"/>
      <c r="DA4" s="418"/>
      <c r="DB4" s="416">
        <v>1.4</v>
      </c>
      <c r="DC4" s="417"/>
      <c r="DD4" s="417"/>
      <c r="DE4" s="417"/>
      <c r="DF4" s="417"/>
      <c r="DG4" s="417"/>
      <c r="DH4" s="417"/>
      <c r="DI4" s="418"/>
    </row>
    <row r="5" spans="1:119" ht="18.75" customHeight="1" x14ac:dyDescent="0.15">
      <c r="A5" s="178"/>
      <c r="B5" s="470"/>
      <c r="C5" s="471"/>
      <c r="D5" s="471"/>
      <c r="E5" s="472"/>
      <c r="F5" s="472"/>
      <c r="G5" s="472"/>
      <c r="H5" s="472"/>
      <c r="I5" s="472"/>
      <c r="J5" s="472"/>
      <c r="K5" s="472"/>
      <c r="L5" s="472"/>
      <c r="M5" s="472"/>
      <c r="N5" s="472"/>
      <c r="O5" s="472"/>
      <c r="P5" s="472"/>
      <c r="Q5" s="472"/>
      <c r="R5" s="475"/>
      <c r="S5" s="475"/>
      <c r="T5" s="475"/>
      <c r="U5" s="475"/>
      <c r="V5" s="476"/>
      <c r="W5" s="477"/>
      <c r="X5" s="478"/>
      <c r="Y5" s="478"/>
      <c r="Z5" s="478"/>
      <c r="AA5" s="478"/>
      <c r="AB5" s="471"/>
      <c r="AC5" s="475"/>
      <c r="AD5" s="478"/>
      <c r="AE5" s="478"/>
      <c r="AF5" s="478"/>
      <c r="AG5" s="478"/>
      <c r="AH5" s="478"/>
      <c r="AI5" s="478"/>
      <c r="AJ5" s="478"/>
      <c r="AK5" s="478"/>
      <c r="AL5" s="480"/>
      <c r="AM5" s="449" t="s">
        <v>93</v>
      </c>
      <c r="AN5" s="450"/>
      <c r="AO5" s="450"/>
      <c r="AP5" s="450"/>
      <c r="AQ5" s="450"/>
      <c r="AR5" s="450"/>
      <c r="AS5" s="450"/>
      <c r="AT5" s="451"/>
      <c r="AU5" s="452" t="s">
        <v>94</v>
      </c>
      <c r="AV5" s="453"/>
      <c r="AW5" s="453"/>
      <c r="AX5" s="453"/>
      <c r="AY5" s="454" t="s">
        <v>95</v>
      </c>
      <c r="AZ5" s="455"/>
      <c r="BA5" s="455"/>
      <c r="BB5" s="455"/>
      <c r="BC5" s="455"/>
      <c r="BD5" s="455"/>
      <c r="BE5" s="455"/>
      <c r="BF5" s="455"/>
      <c r="BG5" s="455"/>
      <c r="BH5" s="455"/>
      <c r="BI5" s="455"/>
      <c r="BJ5" s="455"/>
      <c r="BK5" s="455"/>
      <c r="BL5" s="455"/>
      <c r="BM5" s="456"/>
      <c r="BN5" s="457">
        <v>22950914</v>
      </c>
      <c r="BO5" s="458"/>
      <c r="BP5" s="458"/>
      <c r="BQ5" s="458"/>
      <c r="BR5" s="458"/>
      <c r="BS5" s="458"/>
      <c r="BT5" s="458"/>
      <c r="BU5" s="459"/>
      <c r="BV5" s="457">
        <v>26956831</v>
      </c>
      <c r="BW5" s="458"/>
      <c r="BX5" s="458"/>
      <c r="BY5" s="458"/>
      <c r="BZ5" s="458"/>
      <c r="CA5" s="458"/>
      <c r="CB5" s="458"/>
      <c r="CC5" s="459"/>
      <c r="CD5" s="460" t="s">
        <v>96</v>
      </c>
      <c r="CE5" s="461"/>
      <c r="CF5" s="461"/>
      <c r="CG5" s="461"/>
      <c r="CH5" s="461"/>
      <c r="CI5" s="461"/>
      <c r="CJ5" s="461"/>
      <c r="CK5" s="461"/>
      <c r="CL5" s="461"/>
      <c r="CM5" s="461"/>
      <c r="CN5" s="461"/>
      <c r="CO5" s="461"/>
      <c r="CP5" s="461"/>
      <c r="CQ5" s="461"/>
      <c r="CR5" s="461"/>
      <c r="CS5" s="462"/>
      <c r="CT5" s="484">
        <v>94.8</v>
      </c>
      <c r="CU5" s="485"/>
      <c r="CV5" s="485"/>
      <c r="CW5" s="485"/>
      <c r="CX5" s="485"/>
      <c r="CY5" s="485"/>
      <c r="CZ5" s="485"/>
      <c r="DA5" s="486"/>
      <c r="DB5" s="484">
        <v>95.4</v>
      </c>
      <c r="DC5" s="485"/>
      <c r="DD5" s="485"/>
      <c r="DE5" s="485"/>
      <c r="DF5" s="485"/>
      <c r="DG5" s="485"/>
      <c r="DH5" s="485"/>
      <c r="DI5" s="486"/>
    </row>
    <row r="6" spans="1:119" ht="18.75" customHeight="1" x14ac:dyDescent="0.15">
      <c r="A6" s="178"/>
      <c r="B6" s="419" t="s">
        <v>97</v>
      </c>
      <c r="C6" s="420"/>
      <c r="D6" s="420"/>
      <c r="E6" s="421"/>
      <c r="F6" s="421"/>
      <c r="G6" s="421"/>
      <c r="H6" s="421"/>
      <c r="I6" s="421"/>
      <c r="J6" s="421"/>
      <c r="K6" s="421"/>
      <c r="L6" s="421" t="s">
        <v>98</v>
      </c>
      <c r="M6" s="421"/>
      <c r="N6" s="421"/>
      <c r="O6" s="421"/>
      <c r="P6" s="421"/>
      <c r="Q6" s="421"/>
      <c r="R6" s="428"/>
      <c r="S6" s="428"/>
      <c r="T6" s="428"/>
      <c r="U6" s="428"/>
      <c r="V6" s="429"/>
      <c r="W6" s="434" t="s">
        <v>99</v>
      </c>
      <c r="X6" s="435"/>
      <c r="Y6" s="435"/>
      <c r="Z6" s="435"/>
      <c r="AA6" s="435"/>
      <c r="AB6" s="420"/>
      <c r="AC6" s="440" t="s">
        <v>100</v>
      </c>
      <c r="AD6" s="441"/>
      <c r="AE6" s="441"/>
      <c r="AF6" s="441"/>
      <c r="AG6" s="441"/>
      <c r="AH6" s="441"/>
      <c r="AI6" s="441"/>
      <c r="AJ6" s="441"/>
      <c r="AK6" s="441"/>
      <c r="AL6" s="442"/>
      <c r="AM6" s="449" t="s">
        <v>101</v>
      </c>
      <c r="AN6" s="450"/>
      <c r="AO6" s="450"/>
      <c r="AP6" s="450"/>
      <c r="AQ6" s="450"/>
      <c r="AR6" s="450"/>
      <c r="AS6" s="450"/>
      <c r="AT6" s="451"/>
      <c r="AU6" s="452" t="s">
        <v>94</v>
      </c>
      <c r="AV6" s="453"/>
      <c r="AW6" s="453"/>
      <c r="AX6" s="453"/>
      <c r="AY6" s="454" t="s">
        <v>102</v>
      </c>
      <c r="AZ6" s="455"/>
      <c r="BA6" s="455"/>
      <c r="BB6" s="455"/>
      <c r="BC6" s="455"/>
      <c r="BD6" s="455"/>
      <c r="BE6" s="455"/>
      <c r="BF6" s="455"/>
      <c r="BG6" s="455"/>
      <c r="BH6" s="455"/>
      <c r="BI6" s="455"/>
      <c r="BJ6" s="455"/>
      <c r="BK6" s="455"/>
      <c r="BL6" s="455"/>
      <c r="BM6" s="456"/>
      <c r="BN6" s="457">
        <v>416992</v>
      </c>
      <c r="BO6" s="458"/>
      <c r="BP6" s="458"/>
      <c r="BQ6" s="458"/>
      <c r="BR6" s="458"/>
      <c r="BS6" s="458"/>
      <c r="BT6" s="458"/>
      <c r="BU6" s="459"/>
      <c r="BV6" s="457">
        <v>217348</v>
      </c>
      <c r="BW6" s="458"/>
      <c r="BX6" s="458"/>
      <c r="BY6" s="458"/>
      <c r="BZ6" s="458"/>
      <c r="CA6" s="458"/>
      <c r="CB6" s="458"/>
      <c r="CC6" s="459"/>
      <c r="CD6" s="460" t="s">
        <v>103</v>
      </c>
      <c r="CE6" s="461"/>
      <c r="CF6" s="461"/>
      <c r="CG6" s="461"/>
      <c r="CH6" s="461"/>
      <c r="CI6" s="461"/>
      <c r="CJ6" s="461"/>
      <c r="CK6" s="461"/>
      <c r="CL6" s="461"/>
      <c r="CM6" s="461"/>
      <c r="CN6" s="461"/>
      <c r="CO6" s="461"/>
      <c r="CP6" s="461"/>
      <c r="CQ6" s="461"/>
      <c r="CR6" s="461"/>
      <c r="CS6" s="462"/>
      <c r="CT6" s="463">
        <v>96.6</v>
      </c>
      <c r="CU6" s="464"/>
      <c r="CV6" s="464"/>
      <c r="CW6" s="464"/>
      <c r="CX6" s="464"/>
      <c r="CY6" s="464"/>
      <c r="CZ6" s="464"/>
      <c r="DA6" s="465"/>
      <c r="DB6" s="463">
        <v>100.6</v>
      </c>
      <c r="DC6" s="464"/>
      <c r="DD6" s="464"/>
      <c r="DE6" s="464"/>
      <c r="DF6" s="464"/>
      <c r="DG6" s="464"/>
      <c r="DH6" s="464"/>
      <c r="DI6" s="46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6"/>
      <c r="X7" s="437"/>
      <c r="Y7" s="437"/>
      <c r="Z7" s="437"/>
      <c r="AA7" s="437"/>
      <c r="AB7" s="423"/>
      <c r="AC7" s="443"/>
      <c r="AD7" s="444"/>
      <c r="AE7" s="444"/>
      <c r="AF7" s="444"/>
      <c r="AG7" s="444"/>
      <c r="AH7" s="444"/>
      <c r="AI7" s="444"/>
      <c r="AJ7" s="444"/>
      <c r="AK7" s="444"/>
      <c r="AL7" s="445"/>
      <c r="AM7" s="449" t="s">
        <v>104</v>
      </c>
      <c r="AN7" s="450"/>
      <c r="AO7" s="450"/>
      <c r="AP7" s="450"/>
      <c r="AQ7" s="450"/>
      <c r="AR7" s="450"/>
      <c r="AS7" s="450"/>
      <c r="AT7" s="451"/>
      <c r="AU7" s="452" t="s">
        <v>94</v>
      </c>
      <c r="AV7" s="453"/>
      <c r="AW7" s="453"/>
      <c r="AX7" s="453"/>
      <c r="AY7" s="454" t="s">
        <v>105</v>
      </c>
      <c r="AZ7" s="455"/>
      <c r="BA7" s="455"/>
      <c r="BB7" s="455"/>
      <c r="BC7" s="455"/>
      <c r="BD7" s="455"/>
      <c r="BE7" s="455"/>
      <c r="BF7" s="455"/>
      <c r="BG7" s="455"/>
      <c r="BH7" s="455"/>
      <c r="BI7" s="455"/>
      <c r="BJ7" s="455"/>
      <c r="BK7" s="455"/>
      <c r="BL7" s="455"/>
      <c r="BM7" s="456"/>
      <c r="BN7" s="457">
        <v>125086</v>
      </c>
      <c r="BO7" s="458"/>
      <c r="BP7" s="458"/>
      <c r="BQ7" s="458"/>
      <c r="BR7" s="458"/>
      <c r="BS7" s="458"/>
      <c r="BT7" s="458"/>
      <c r="BU7" s="459"/>
      <c r="BV7" s="457">
        <v>43466</v>
      </c>
      <c r="BW7" s="458"/>
      <c r="BX7" s="458"/>
      <c r="BY7" s="458"/>
      <c r="BZ7" s="458"/>
      <c r="CA7" s="458"/>
      <c r="CB7" s="458"/>
      <c r="CC7" s="459"/>
      <c r="CD7" s="460" t="s">
        <v>106</v>
      </c>
      <c r="CE7" s="461"/>
      <c r="CF7" s="461"/>
      <c r="CG7" s="461"/>
      <c r="CH7" s="461"/>
      <c r="CI7" s="461"/>
      <c r="CJ7" s="461"/>
      <c r="CK7" s="461"/>
      <c r="CL7" s="461"/>
      <c r="CM7" s="461"/>
      <c r="CN7" s="461"/>
      <c r="CO7" s="461"/>
      <c r="CP7" s="461"/>
      <c r="CQ7" s="461"/>
      <c r="CR7" s="461"/>
      <c r="CS7" s="462"/>
      <c r="CT7" s="457">
        <v>12845968</v>
      </c>
      <c r="CU7" s="458"/>
      <c r="CV7" s="458"/>
      <c r="CW7" s="458"/>
      <c r="CX7" s="458"/>
      <c r="CY7" s="458"/>
      <c r="CZ7" s="458"/>
      <c r="DA7" s="459"/>
      <c r="DB7" s="457">
        <v>12127326</v>
      </c>
      <c r="DC7" s="458"/>
      <c r="DD7" s="458"/>
      <c r="DE7" s="458"/>
      <c r="DF7" s="458"/>
      <c r="DG7" s="458"/>
      <c r="DH7" s="458"/>
      <c r="DI7" s="459"/>
    </row>
    <row r="8" spans="1:119" ht="18.75" customHeight="1" thickBot="1" x14ac:dyDescent="0.2">
      <c r="A8" s="178"/>
      <c r="B8" s="425"/>
      <c r="C8" s="426"/>
      <c r="D8" s="426"/>
      <c r="E8" s="427"/>
      <c r="F8" s="427"/>
      <c r="G8" s="427"/>
      <c r="H8" s="427"/>
      <c r="I8" s="427"/>
      <c r="J8" s="427"/>
      <c r="K8" s="427"/>
      <c r="L8" s="427"/>
      <c r="M8" s="427"/>
      <c r="N8" s="427"/>
      <c r="O8" s="427"/>
      <c r="P8" s="427"/>
      <c r="Q8" s="427"/>
      <c r="R8" s="432"/>
      <c r="S8" s="432"/>
      <c r="T8" s="432"/>
      <c r="U8" s="432"/>
      <c r="V8" s="433"/>
      <c r="W8" s="438"/>
      <c r="X8" s="439"/>
      <c r="Y8" s="439"/>
      <c r="Z8" s="439"/>
      <c r="AA8" s="439"/>
      <c r="AB8" s="426"/>
      <c r="AC8" s="446"/>
      <c r="AD8" s="447"/>
      <c r="AE8" s="447"/>
      <c r="AF8" s="447"/>
      <c r="AG8" s="447"/>
      <c r="AH8" s="447"/>
      <c r="AI8" s="447"/>
      <c r="AJ8" s="447"/>
      <c r="AK8" s="447"/>
      <c r="AL8" s="448"/>
      <c r="AM8" s="449" t="s">
        <v>107</v>
      </c>
      <c r="AN8" s="450"/>
      <c r="AO8" s="450"/>
      <c r="AP8" s="450"/>
      <c r="AQ8" s="450"/>
      <c r="AR8" s="450"/>
      <c r="AS8" s="450"/>
      <c r="AT8" s="451"/>
      <c r="AU8" s="452" t="s">
        <v>108</v>
      </c>
      <c r="AV8" s="453"/>
      <c r="AW8" s="453"/>
      <c r="AX8" s="453"/>
      <c r="AY8" s="454" t="s">
        <v>109</v>
      </c>
      <c r="AZ8" s="455"/>
      <c r="BA8" s="455"/>
      <c r="BB8" s="455"/>
      <c r="BC8" s="455"/>
      <c r="BD8" s="455"/>
      <c r="BE8" s="455"/>
      <c r="BF8" s="455"/>
      <c r="BG8" s="455"/>
      <c r="BH8" s="455"/>
      <c r="BI8" s="455"/>
      <c r="BJ8" s="455"/>
      <c r="BK8" s="455"/>
      <c r="BL8" s="455"/>
      <c r="BM8" s="456"/>
      <c r="BN8" s="457">
        <v>291906</v>
      </c>
      <c r="BO8" s="458"/>
      <c r="BP8" s="458"/>
      <c r="BQ8" s="458"/>
      <c r="BR8" s="458"/>
      <c r="BS8" s="458"/>
      <c r="BT8" s="458"/>
      <c r="BU8" s="459"/>
      <c r="BV8" s="457">
        <v>173882</v>
      </c>
      <c r="BW8" s="458"/>
      <c r="BX8" s="458"/>
      <c r="BY8" s="458"/>
      <c r="BZ8" s="458"/>
      <c r="CA8" s="458"/>
      <c r="CB8" s="458"/>
      <c r="CC8" s="459"/>
      <c r="CD8" s="460" t="s">
        <v>110</v>
      </c>
      <c r="CE8" s="461"/>
      <c r="CF8" s="461"/>
      <c r="CG8" s="461"/>
      <c r="CH8" s="461"/>
      <c r="CI8" s="461"/>
      <c r="CJ8" s="461"/>
      <c r="CK8" s="461"/>
      <c r="CL8" s="461"/>
      <c r="CM8" s="461"/>
      <c r="CN8" s="461"/>
      <c r="CO8" s="461"/>
      <c r="CP8" s="461"/>
      <c r="CQ8" s="461"/>
      <c r="CR8" s="461"/>
      <c r="CS8" s="462"/>
      <c r="CT8" s="487">
        <v>0.6</v>
      </c>
      <c r="CU8" s="488"/>
      <c r="CV8" s="488"/>
      <c r="CW8" s="488"/>
      <c r="CX8" s="488"/>
      <c r="CY8" s="488"/>
      <c r="CZ8" s="488"/>
      <c r="DA8" s="489"/>
      <c r="DB8" s="487">
        <v>0.62</v>
      </c>
      <c r="DC8" s="488"/>
      <c r="DD8" s="488"/>
      <c r="DE8" s="488"/>
      <c r="DF8" s="488"/>
      <c r="DG8" s="488"/>
      <c r="DH8" s="488"/>
      <c r="DI8" s="489"/>
    </row>
    <row r="9" spans="1:119" ht="18.75" customHeight="1" thickBot="1" x14ac:dyDescent="0.2">
      <c r="A9" s="178"/>
      <c r="B9" s="481" t="s">
        <v>111</v>
      </c>
      <c r="C9" s="482"/>
      <c r="D9" s="482"/>
      <c r="E9" s="482"/>
      <c r="F9" s="482"/>
      <c r="G9" s="482"/>
      <c r="H9" s="482"/>
      <c r="I9" s="482"/>
      <c r="J9" s="482"/>
      <c r="K9" s="490"/>
      <c r="L9" s="491" t="s">
        <v>112</v>
      </c>
      <c r="M9" s="492"/>
      <c r="N9" s="492"/>
      <c r="O9" s="492"/>
      <c r="P9" s="492"/>
      <c r="Q9" s="493"/>
      <c r="R9" s="494">
        <v>55177</v>
      </c>
      <c r="S9" s="495"/>
      <c r="T9" s="495"/>
      <c r="U9" s="495"/>
      <c r="V9" s="496"/>
      <c r="W9" s="404" t="s">
        <v>113</v>
      </c>
      <c r="X9" s="405"/>
      <c r="Y9" s="405"/>
      <c r="Z9" s="405"/>
      <c r="AA9" s="405"/>
      <c r="AB9" s="405"/>
      <c r="AC9" s="405"/>
      <c r="AD9" s="405"/>
      <c r="AE9" s="405"/>
      <c r="AF9" s="405"/>
      <c r="AG9" s="405"/>
      <c r="AH9" s="405"/>
      <c r="AI9" s="405"/>
      <c r="AJ9" s="405"/>
      <c r="AK9" s="405"/>
      <c r="AL9" s="406"/>
      <c r="AM9" s="449" t="s">
        <v>114</v>
      </c>
      <c r="AN9" s="450"/>
      <c r="AO9" s="450"/>
      <c r="AP9" s="450"/>
      <c r="AQ9" s="450"/>
      <c r="AR9" s="450"/>
      <c r="AS9" s="450"/>
      <c r="AT9" s="451"/>
      <c r="AU9" s="452" t="s">
        <v>94</v>
      </c>
      <c r="AV9" s="453"/>
      <c r="AW9" s="453"/>
      <c r="AX9" s="453"/>
      <c r="AY9" s="454" t="s">
        <v>115</v>
      </c>
      <c r="AZ9" s="455"/>
      <c r="BA9" s="455"/>
      <c r="BB9" s="455"/>
      <c r="BC9" s="455"/>
      <c r="BD9" s="455"/>
      <c r="BE9" s="455"/>
      <c r="BF9" s="455"/>
      <c r="BG9" s="455"/>
      <c r="BH9" s="455"/>
      <c r="BI9" s="455"/>
      <c r="BJ9" s="455"/>
      <c r="BK9" s="455"/>
      <c r="BL9" s="455"/>
      <c r="BM9" s="456"/>
      <c r="BN9" s="457">
        <v>118024</v>
      </c>
      <c r="BO9" s="458"/>
      <c r="BP9" s="458"/>
      <c r="BQ9" s="458"/>
      <c r="BR9" s="458"/>
      <c r="BS9" s="458"/>
      <c r="BT9" s="458"/>
      <c r="BU9" s="459"/>
      <c r="BV9" s="457">
        <v>-247828</v>
      </c>
      <c r="BW9" s="458"/>
      <c r="BX9" s="458"/>
      <c r="BY9" s="458"/>
      <c r="BZ9" s="458"/>
      <c r="CA9" s="458"/>
      <c r="CB9" s="458"/>
      <c r="CC9" s="459"/>
      <c r="CD9" s="460" t="s">
        <v>116</v>
      </c>
      <c r="CE9" s="461"/>
      <c r="CF9" s="461"/>
      <c r="CG9" s="461"/>
      <c r="CH9" s="461"/>
      <c r="CI9" s="461"/>
      <c r="CJ9" s="461"/>
      <c r="CK9" s="461"/>
      <c r="CL9" s="461"/>
      <c r="CM9" s="461"/>
      <c r="CN9" s="461"/>
      <c r="CO9" s="461"/>
      <c r="CP9" s="461"/>
      <c r="CQ9" s="461"/>
      <c r="CR9" s="461"/>
      <c r="CS9" s="462"/>
      <c r="CT9" s="484">
        <v>10.9</v>
      </c>
      <c r="CU9" s="485"/>
      <c r="CV9" s="485"/>
      <c r="CW9" s="485"/>
      <c r="CX9" s="485"/>
      <c r="CY9" s="485"/>
      <c r="CZ9" s="485"/>
      <c r="DA9" s="486"/>
      <c r="DB9" s="484">
        <v>12.1</v>
      </c>
      <c r="DC9" s="485"/>
      <c r="DD9" s="485"/>
      <c r="DE9" s="485"/>
      <c r="DF9" s="485"/>
      <c r="DG9" s="485"/>
      <c r="DH9" s="485"/>
      <c r="DI9" s="486"/>
    </row>
    <row r="10" spans="1:119" ht="18.75" customHeight="1" thickBot="1" x14ac:dyDescent="0.2">
      <c r="A10" s="178"/>
      <c r="B10" s="481"/>
      <c r="C10" s="482"/>
      <c r="D10" s="482"/>
      <c r="E10" s="482"/>
      <c r="F10" s="482"/>
      <c r="G10" s="482"/>
      <c r="H10" s="482"/>
      <c r="I10" s="482"/>
      <c r="J10" s="482"/>
      <c r="K10" s="490"/>
      <c r="L10" s="497" t="s">
        <v>117</v>
      </c>
      <c r="M10" s="450"/>
      <c r="N10" s="450"/>
      <c r="O10" s="450"/>
      <c r="P10" s="450"/>
      <c r="Q10" s="451"/>
      <c r="R10" s="498">
        <v>56075</v>
      </c>
      <c r="S10" s="499"/>
      <c r="T10" s="499"/>
      <c r="U10" s="499"/>
      <c r="V10" s="500"/>
      <c r="W10" s="436"/>
      <c r="X10" s="437"/>
      <c r="Y10" s="437"/>
      <c r="Z10" s="437"/>
      <c r="AA10" s="437"/>
      <c r="AB10" s="437"/>
      <c r="AC10" s="437"/>
      <c r="AD10" s="437"/>
      <c r="AE10" s="437"/>
      <c r="AF10" s="437"/>
      <c r="AG10" s="437"/>
      <c r="AH10" s="437"/>
      <c r="AI10" s="437"/>
      <c r="AJ10" s="437"/>
      <c r="AK10" s="437"/>
      <c r="AL10" s="479"/>
      <c r="AM10" s="449" t="s">
        <v>118</v>
      </c>
      <c r="AN10" s="450"/>
      <c r="AO10" s="450"/>
      <c r="AP10" s="450"/>
      <c r="AQ10" s="450"/>
      <c r="AR10" s="450"/>
      <c r="AS10" s="450"/>
      <c r="AT10" s="451"/>
      <c r="AU10" s="452" t="s">
        <v>119</v>
      </c>
      <c r="AV10" s="453"/>
      <c r="AW10" s="453"/>
      <c r="AX10" s="453"/>
      <c r="AY10" s="454" t="s">
        <v>120</v>
      </c>
      <c r="AZ10" s="455"/>
      <c r="BA10" s="455"/>
      <c r="BB10" s="455"/>
      <c r="BC10" s="455"/>
      <c r="BD10" s="455"/>
      <c r="BE10" s="455"/>
      <c r="BF10" s="455"/>
      <c r="BG10" s="455"/>
      <c r="BH10" s="455"/>
      <c r="BI10" s="455"/>
      <c r="BJ10" s="455"/>
      <c r="BK10" s="455"/>
      <c r="BL10" s="455"/>
      <c r="BM10" s="456"/>
      <c r="BN10" s="457">
        <v>310247</v>
      </c>
      <c r="BO10" s="458"/>
      <c r="BP10" s="458"/>
      <c r="BQ10" s="458"/>
      <c r="BR10" s="458"/>
      <c r="BS10" s="458"/>
      <c r="BT10" s="458"/>
      <c r="BU10" s="459"/>
      <c r="BV10" s="457">
        <v>211173</v>
      </c>
      <c r="BW10" s="458"/>
      <c r="BX10" s="458"/>
      <c r="BY10" s="458"/>
      <c r="BZ10" s="458"/>
      <c r="CA10" s="458"/>
      <c r="CB10" s="458"/>
      <c r="CC10" s="45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81"/>
      <c r="C11" s="482"/>
      <c r="D11" s="482"/>
      <c r="E11" s="482"/>
      <c r="F11" s="482"/>
      <c r="G11" s="482"/>
      <c r="H11" s="482"/>
      <c r="I11" s="482"/>
      <c r="J11" s="482"/>
      <c r="K11" s="490"/>
      <c r="L11" s="501" t="s">
        <v>122</v>
      </c>
      <c r="M11" s="502"/>
      <c r="N11" s="502"/>
      <c r="O11" s="502"/>
      <c r="P11" s="502"/>
      <c r="Q11" s="503"/>
      <c r="R11" s="504" t="s">
        <v>123</v>
      </c>
      <c r="S11" s="505"/>
      <c r="T11" s="505"/>
      <c r="U11" s="505"/>
      <c r="V11" s="506"/>
      <c r="W11" s="436"/>
      <c r="X11" s="437"/>
      <c r="Y11" s="437"/>
      <c r="Z11" s="437"/>
      <c r="AA11" s="437"/>
      <c r="AB11" s="437"/>
      <c r="AC11" s="437"/>
      <c r="AD11" s="437"/>
      <c r="AE11" s="437"/>
      <c r="AF11" s="437"/>
      <c r="AG11" s="437"/>
      <c r="AH11" s="437"/>
      <c r="AI11" s="437"/>
      <c r="AJ11" s="437"/>
      <c r="AK11" s="437"/>
      <c r="AL11" s="479"/>
      <c r="AM11" s="449" t="s">
        <v>124</v>
      </c>
      <c r="AN11" s="450"/>
      <c r="AO11" s="450"/>
      <c r="AP11" s="450"/>
      <c r="AQ11" s="450"/>
      <c r="AR11" s="450"/>
      <c r="AS11" s="450"/>
      <c r="AT11" s="451"/>
      <c r="AU11" s="452" t="s">
        <v>94</v>
      </c>
      <c r="AV11" s="453"/>
      <c r="AW11" s="453"/>
      <c r="AX11" s="453"/>
      <c r="AY11" s="454" t="s">
        <v>125</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73780</v>
      </c>
      <c r="BW11" s="458"/>
      <c r="BX11" s="458"/>
      <c r="BY11" s="458"/>
      <c r="BZ11" s="458"/>
      <c r="CA11" s="458"/>
      <c r="CB11" s="458"/>
      <c r="CC11" s="459"/>
      <c r="CD11" s="460" t="s">
        <v>126</v>
      </c>
      <c r="CE11" s="461"/>
      <c r="CF11" s="461"/>
      <c r="CG11" s="461"/>
      <c r="CH11" s="461"/>
      <c r="CI11" s="461"/>
      <c r="CJ11" s="461"/>
      <c r="CK11" s="461"/>
      <c r="CL11" s="461"/>
      <c r="CM11" s="461"/>
      <c r="CN11" s="461"/>
      <c r="CO11" s="461"/>
      <c r="CP11" s="461"/>
      <c r="CQ11" s="461"/>
      <c r="CR11" s="461"/>
      <c r="CS11" s="46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55015</v>
      </c>
      <c r="S12" s="520"/>
      <c r="T12" s="520"/>
      <c r="U12" s="520"/>
      <c r="V12" s="521"/>
      <c r="W12" s="522" t="s">
        <v>1</v>
      </c>
      <c r="X12" s="453"/>
      <c r="Y12" s="453"/>
      <c r="Z12" s="453"/>
      <c r="AA12" s="453"/>
      <c r="AB12" s="523"/>
      <c r="AC12" s="524" t="s">
        <v>130</v>
      </c>
      <c r="AD12" s="525"/>
      <c r="AE12" s="525"/>
      <c r="AF12" s="525"/>
      <c r="AG12" s="526"/>
      <c r="AH12" s="524" t="s">
        <v>131</v>
      </c>
      <c r="AI12" s="525"/>
      <c r="AJ12" s="525"/>
      <c r="AK12" s="525"/>
      <c r="AL12" s="527"/>
      <c r="AM12" s="449" t="s">
        <v>132</v>
      </c>
      <c r="AN12" s="450"/>
      <c r="AO12" s="450"/>
      <c r="AP12" s="450"/>
      <c r="AQ12" s="450"/>
      <c r="AR12" s="450"/>
      <c r="AS12" s="450"/>
      <c r="AT12" s="451"/>
      <c r="AU12" s="452" t="s">
        <v>133</v>
      </c>
      <c r="AV12" s="453"/>
      <c r="AW12" s="453"/>
      <c r="AX12" s="453"/>
      <c r="AY12" s="454" t="s">
        <v>134</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0" t="s">
        <v>135</v>
      </c>
      <c r="CE12" s="461"/>
      <c r="CF12" s="461"/>
      <c r="CG12" s="461"/>
      <c r="CH12" s="461"/>
      <c r="CI12" s="461"/>
      <c r="CJ12" s="461"/>
      <c r="CK12" s="461"/>
      <c r="CL12" s="461"/>
      <c r="CM12" s="461"/>
      <c r="CN12" s="461"/>
      <c r="CO12" s="461"/>
      <c r="CP12" s="461"/>
      <c r="CQ12" s="461"/>
      <c r="CR12" s="461"/>
      <c r="CS12" s="462"/>
      <c r="CT12" s="487" t="s">
        <v>136</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54439</v>
      </c>
      <c r="S13" s="532"/>
      <c r="T13" s="532"/>
      <c r="U13" s="532"/>
      <c r="V13" s="533"/>
      <c r="W13" s="434" t="s">
        <v>138</v>
      </c>
      <c r="X13" s="435"/>
      <c r="Y13" s="435"/>
      <c r="Z13" s="435"/>
      <c r="AA13" s="435"/>
      <c r="AB13" s="420"/>
      <c r="AC13" s="498">
        <v>120</v>
      </c>
      <c r="AD13" s="499"/>
      <c r="AE13" s="499"/>
      <c r="AF13" s="499"/>
      <c r="AG13" s="541"/>
      <c r="AH13" s="498">
        <v>141</v>
      </c>
      <c r="AI13" s="499"/>
      <c r="AJ13" s="499"/>
      <c r="AK13" s="499"/>
      <c r="AL13" s="500"/>
      <c r="AM13" s="449" t="s">
        <v>139</v>
      </c>
      <c r="AN13" s="450"/>
      <c r="AO13" s="450"/>
      <c r="AP13" s="450"/>
      <c r="AQ13" s="450"/>
      <c r="AR13" s="450"/>
      <c r="AS13" s="450"/>
      <c r="AT13" s="451"/>
      <c r="AU13" s="452" t="s">
        <v>140</v>
      </c>
      <c r="AV13" s="453"/>
      <c r="AW13" s="453"/>
      <c r="AX13" s="453"/>
      <c r="AY13" s="454" t="s">
        <v>141</v>
      </c>
      <c r="AZ13" s="455"/>
      <c r="BA13" s="455"/>
      <c r="BB13" s="455"/>
      <c r="BC13" s="455"/>
      <c r="BD13" s="455"/>
      <c r="BE13" s="455"/>
      <c r="BF13" s="455"/>
      <c r="BG13" s="455"/>
      <c r="BH13" s="455"/>
      <c r="BI13" s="455"/>
      <c r="BJ13" s="455"/>
      <c r="BK13" s="455"/>
      <c r="BL13" s="455"/>
      <c r="BM13" s="456"/>
      <c r="BN13" s="457">
        <v>428271</v>
      </c>
      <c r="BO13" s="458"/>
      <c r="BP13" s="458"/>
      <c r="BQ13" s="458"/>
      <c r="BR13" s="458"/>
      <c r="BS13" s="458"/>
      <c r="BT13" s="458"/>
      <c r="BU13" s="459"/>
      <c r="BV13" s="457">
        <v>37125</v>
      </c>
      <c r="BW13" s="458"/>
      <c r="BX13" s="458"/>
      <c r="BY13" s="458"/>
      <c r="BZ13" s="458"/>
      <c r="CA13" s="458"/>
      <c r="CB13" s="458"/>
      <c r="CC13" s="459"/>
      <c r="CD13" s="460" t="s">
        <v>142</v>
      </c>
      <c r="CE13" s="461"/>
      <c r="CF13" s="461"/>
      <c r="CG13" s="461"/>
      <c r="CH13" s="461"/>
      <c r="CI13" s="461"/>
      <c r="CJ13" s="461"/>
      <c r="CK13" s="461"/>
      <c r="CL13" s="461"/>
      <c r="CM13" s="461"/>
      <c r="CN13" s="461"/>
      <c r="CO13" s="461"/>
      <c r="CP13" s="461"/>
      <c r="CQ13" s="461"/>
      <c r="CR13" s="461"/>
      <c r="CS13" s="462"/>
      <c r="CT13" s="484">
        <v>5.5</v>
      </c>
      <c r="CU13" s="485"/>
      <c r="CV13" s="485"/>
      <c r="CW13" s="485"/>
      <c r="CX13" s="485"/>
      <c r="CY13" s="485"/>
      <c r="CZ13" s="485"/>
      <c r="DA13" s="486"/>
      <c r="DB13" s="484">
        <v>5.8</v>
      </c>
      <c r="DC13" s="485"/>
      <c r="DD13" s="485"/>
      <c r="DE13" s="485"/>
      <c r="DF13" s="485"/>
      <c r="DG13" s="485"/>
      <c r="DH13" s="485"/>
      <c r="DI13" s="48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55417</v>
      </c>
      <c r="S14" s="532"/>
      <c r="T14" s="532"/>
      <c r="U14" s="532"/>
      <c r="V14" s="533"/>
      <c r="W14" s="477"/>
      <c r="X14" s="478"/>
      <c r="Y14" s="478"/>
      <c r="Z14" s="478"/>
      <c r="AA14" s="478"/>
      <c r="AB14" s="471"/>
      <c r="AC14" s="534">
        <v>0.5</v>
      </c>
      <c r="AD14" s="535"/>
      <c r="AE14" s="535"/>
      <c r="AF14" s="535"/>
      <c r="AG14" s="536"/>
      <c r="AH14" s="534">
        <v>0.6</v>
      </c>
      <c r="AI14" s="535"/>
      <c r="AJ14" s="535"/>
      <c r="AK14" s="535"/>
      <c r="AL14" s="537"/>
      <c r="AM14" s="449"/>
      <c r="AN14" s="450"/>
      <c r="AO14" s="450"/>
      <c r="AP14" s="450"/>
      <c r="AQ14" s="450"/>
      <c r="AR14" s="450"/>
      <c r="AS14" s="450"/>
      <c r="AT14" s="451"/>
      <c r="AU14" s="452"/>
      <c r="AV14" s="453"/>
      <c r="AW14" s="453"/>
      <c r="AX14" s="453"/>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542" t="s">
        <v>144</v>
      </c>
      <c r="CE14" s="543"/>
      <c r="CF14" s="543"/>
      <c r="CG14" s="543"/>
      <c r="CH14" s="543"/>
      <c r="CI14" s="543"/>
      <c r="CJ14" s="543"/>
      <c r="CK14" s="543"/>
      <c r="CL14" s="543"/>
      <c r="CM14" s="543"/>
      <c r="CN14" s="543"/>
      <c r="CO14" s="543"/>
      <c r="CP14" s="543"/>
      <c r="CQ14" s="543"/>
      <c r="CR14" s="543"/>
      <c r="CS14" s="544"/>
      <c r="CT14" s="545" t="s">
        <v>136</v>
      </c>
      <c r="CU14" s="546"/>
      <c r="CV14" s="546"/>
      <c r="CW14" s="546"/>
      <c r="CX14" s="546"/>
      <c r="CY14" s="546"/>
      <c r="CZ14" s="546"/>
      <c r="DA14" s="547"/>
      <c r="DB14" s="545" t="s">
        <v>127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54812</v>
      </c>
      <c r="S15" s="532"/>
      <c r="T15" s="532"/>
      <c r="U15" s="532"/>
      <c r="V15" s="533"/>
      <c r="W15" s="434" t="s">
        <v>146</v>
      </c>
      <c r="X15" s="435"/>
      <c r="Y15" s="435"/>
      <c r="Z15" s="435"/>
      <c r="AA15" s="435"/>
      <c r="AB15" s="420"/>
      <c r="AC15" s="498">
        <v>6098</v>
      </c>
      <c r="AD15" s="499"/>
      <c r="AE15" s="499"/>
      <c r="AF15" s="499"/>
      <c r="AG15" s="541"/>
      <c r="AH15" s="498">
        <v>6329</v>
      </c>
      <c r="AI15" s="499"/>
      <c r="AJ15" s="499"/>
      <c r="AK15" s="499"/>
      <c r="AL15" s="500"/>
      <c r="AM15" s="449"/>
      <c r="AN15" s="450"/>
      <c r="AO15" s="450"/>
      <c r="AP15" s="450"/>
      <c r="AQ15" s="450"/>
      <c r="AR15" s="450"/>
      <c r="AS15" s="450"/>
      <c r="AT15" s="451"/>
      <c r="AU15" s="452"/>
      <c r="AV15" s="453"/>
      <c r="AW15" s="453"/>
      <c r="AX15" s="453"/>
      <c r="AY15" s="407" t="s">
        <v>147</v>
      </c>
      <c r="AZ15" s="408"/>
      <c r="BA15" s="408"/>
      <c r="BB15" s="408"/>
      <c r="BC15" s="408"/>
      <c r="BD15" s="408"/>
      <c r="BE15" s="408"/>
      <c r="BF15" s="408"/>
      <c r="BG15" s="408"/>
      <c r="BH15" s="408"/>
      <c r="BI15" s="408"/>
      <c r="BJ15" s="408"/>
      <c r="BK15" s="408"/>
      <c r="BL15" s="408"/>
      <c r="BM15" s="409"/>
      <c r="BN15" s="410">
        <v>5975868</v>
      </c>
      <c r="BO15" s="411"/>
      <c r="BP15" s="411"/>
      <c r="BQ15" s="411"/>
      <c r="BR15" s="411"/>
      <c r="BS15" s="411"/>
      <c r="BT15" s="411"/>
      <c r="BU15" s="412"/>
      <c r="BV15" s="410">
        <v>6072764</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77"/>
      <c r="X16" s="478"/>
      <c r="Y16" s="478"/>
      <c r="Z16" s="478"/>
      <c r="AA16" s="478"/>
      <c r="AB16" s="471"/>
      <c r="AC16" s="534">
        <v>26.2</v>
      </c>
      <c r="AD16" s="535"/>
      <c r="AE16" s="535"/>
      <c r="AF16" s="535"/>
      <c r="AG16" s="536"/>
      <c r="AH16" s="534">
        <v>28</v>
      </c>
      <c r="AI16" s="535"/>
      <c r="AJ16" s="535"/>
      <c r="AK16" s="535"/>
      <c r="AL16" s="537"/>
      <c r="AM16" s="449"/>
      <c r="AN16" s="450"/>
      <c r="AO16" s="450"/>
      <c r="AP16" s="450"/>
      <c r="AQ16" s="450"/>
      <c r="AR16" s="450"/>
      <c r="AS16" s="450"/>
      <c r="AT16" s="451"/>
      <c r="AU16" s="452"/>
      <c r="AV16" s="453"/>
      <c r="AW16" s="453"/>
      <c r="AX16" s="453"/>
      <c r="AY16" s="454" t="s">
        <v>151</v>
      </c>
      <c r="AZ16" s="455"/>
      <c r="BA16" s="455"/>
      <c r="BB16" s="455"/>
      <c r="BC16" s="455"/>
      <c r="BD16" s="455"/>
      <c r="BE16" s="455"/>
      <c r="BF16" s="455"/>
      <c r="BG16" s="455"/>
      <c r="BH16" s="455"/>
      <c r="BI16" s="455"/>
      <c r="BJ16" s="455"/>
      <c r="BK16" s="455"/>
      <c r="BL16" s="455"/>
      <c r="BM16" s="456"/>
      <c r="BN16" s="457">
        <v>10397607</v>
      </c>
      <c r="BO16" s="458"/>
      <c r="BP16" s="458"/>
      <c r="BQ16" s="458"/>
      <c r="BR16" s="458"/>
      <c r="BS16" s="458"/>
      <c r="BT16" s="458"/>
      <c r="BU16" s="459"/>
      <c r="BV16" s="457">
        <v>9873074</v>
      </c>
      <c r="BW16" s="458"/>
      <c r="BX16" s="458"/>
      <c r="BY16" s="458"/>
      <c r="BZ16" s="458"/>
      <c r="CA16" s="458"/>
      <c r="CB16" s="458"/>
      <c r="CC16" s="459"/>
      <c r="CD16" s="191"/>
      <c r="CE16" s="561"/>
      <c r="CF16" s="561"/>
      <c r="CG16" s="561"/>
      <c r="CH16" s="561"/>
      <c r="CI16" s="561"/>
      <c r="CJ16" s="561"/>
      <c r="CK16" s="561"/>
      <c r="CL16" s="561"/>
      <c r="CM16" s="561"/>
      <c r="CN16" s="561"/>
      <c r="CO16" s="561"/>
      <c r="CP16" s="561"/>
      <c r="CQ16" s="561"/>
      <c r="CR16" s="561"/>
      <c r="CS16" s="562"/>
      <c r="CT16" s="484"/>
      <c r="CU16" s="485"/>
      <c r="CV16" s="485"/>
      <c r="CW16" s="485"/>
      <c r="CX16" s="485"/>
      <c r="CY16" s="485"/>
      <c r="CZ16" s="485"/>
      <c r="DA16" s="486"/>
      <c r="DB16" s="484"/>
      <c r="DC16" s="485"/>
      <c r="DD16" s="485"/>
      <c r="DE16" s="485"/>
      <c r="DF16" s="485"/>
      <c r="DG16" s="485"/>
      <c r="DH16" s="485"/>
      <c r="DI16" s="48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34" t="s">
        <v>154</v>
      </c>
      <c r="X17" s="435"/>
      <c r="Y17" s="435"/>
      <c r="Z17" s="435"/>
      <c r="AA17" s="435"/>
      <c r="AB17" s="420"/>
      <c r="AC17" s="498">
        <v>17013</v>
      </c>
      <c r="AD17" s="499"/>
      <c r="AE17" s="499"/>
      <c r="AF17" s="499"/>
      <c r="AG17" s="541"/>
      <c r="AH17" s="498">
        <v>16114</v>
      </c>
      <c r="AI17" s="499"/>
      <c r="AJ17" s="499"/>
      <c r="AK17" s="499"/>
      <c r="AL17" s="500"/>
      <c r="AM17" s="449"/>
      <c r="AN17" s="450"/>
      <c r="AO17" s="450"/>
      <c r="AP17" s="450"/>
      <c r="AQ17" s="450"/>
      <c r="AR17" s="450"/>
      <c r="AS17" s="450"/>
      <c r="AT17" s="451"/>
      <c r="AU17" s="452"/>
      <c r="AV17" s="453"/>
      <c r="AW17" s="453"/>
      <c r="AX17" s="453"/>
      <c r="AY17" s="454" t="s">
        <v>155</v>
      </c>
      <c r="AZ17" s="455"/>
      <c r="BA17" s="455"/>
      <c r="BB17" s="455"/>
      <c r="BC17" s="455"/>
      <c r="BD17" s="455"/>
      <c r="BE17" s="455"/>
      <c r="BF17" s="455"/>
      <c r="BG17" s="455"/>
      <c r="BH17" s="455"/>
      <c r="BI17" s="455"/>
      <c r="BJ17" s="455"/>
      <c r="BK17" s="455"/>
      <c r="BL17" s="455"/>
      <c r="BM17" s="456"/>
      <c r="BN17" s="457">
        <v>7559956</v>
      </c>
      <c r="BO17" s="458"/>
      <c r="BP17" s="458"/>
      <c r="BQ17" s="458"/>
      <c r="BR17" s="458"/>
      <c r="BS17" s="458"/>
      <c r="BT17" s="458"/>
      <c r="BU17" s="459"/>
      <c r="BV17" s="457">
        <v>7700951</v>
      </c>
      <c r="BW17" s="458"/>
      <c r="BX17" s="458"/>
      <c r="BY17" s="458"/>
      <c r="BZ17" s="458"/>
      <c r="CA17" s="458"/>
      <c r="CB17" s="458"/>
      <c r="CC17" s="459"/>
      <c r="CD17" s="191"/>
      <c r="CE17" s="561"/>
      <c r="CF17" s="561"/>
      <c r="CG17" s="561"/>
      <c r="CH17" s="561"/>
      <c r="CI17" s="561"/>
      <c r="CJ17" s="561"/>
      <c r="CK17" s="561"/>
      <c r="CL17" s="561"/>
      <c r="CM17" s="561"/>
      <c r="CN17" s="561"/>
      <c r="CO17" s="561"/>
      <c r="CP17" s="561"/>
      <c r="CQ17" s="561"/>
      <c r="CR17" s="561"/>
      <c r="CS17" s="562"/>
      <c r="CT17" s="484"/>
      <c r="CU17" s="485"/>
      <c r="CV17" s="485"/>
      <c r="CW17" s="485"/>
      <c r="CX17" s="485"/>
      <c r="CY17" s="485"/>
      <c r="CZ17" s="485"/>
      <c r="DA17" s="486"/>
      <c r="DB17" s="484"/>
      <c r="DC17" s="485"/>
      <c r="DD17" s="485"/>
      <c r="DE17" s="485"/>
      <c r="DF17" s="485"/>
      <c r="DG17" s="485"/>
      <c r="DH17" s="485"/>
      <c r="DI17" s="486"/>
    </row>
    <row r="18" spans="1:113" ht="18.75" customHeight="1" thickBot="1" x14ac:dyDescent="0.2">
      <c r="A18" s="178"/>
      <c r="B18" s="569" t="s">
        <v>156</v>
      </c>
      <c r="C18" s="490"/>
      <c r="D18" s="490"/>
      <c r="E18" s="570"/>
      <c r="F18" s="570"/>
      <c r="G18" s="570"/>
      <c r="H18" s="570"/>
      <c r="I18" s="570"/>
      <c r="J18" s="570"/>
      <c r="K18" s="570"/>
      <c r="L18" s="571">
        <v>18.690000000000001</v>
      </c>
      <c r="M18" s="571"/>
      <c r="N18" s="571"/>
      <c r="O18" s="571"/>
      <c r="P18" s="571"/>
      <c r="Q18" s="571"/>
      <c r="R18" s="572"/>
      <c r="S18" s="572"/>
      <c r="T18" s="572"/>
      <c r="U18" s="572"/>
      <c r="V18" s="573"/>
      <c r="W18" s="438"/>
      <c r="X18" s="439"/>
      <c r="Y18" s="439"/>
      <c r="Z18" s="439"/>
      <c r="AA18" s="439"/>
      <c r="AB18" s="426"/>
      <c r="AC18" s="574">
        <v>73.2</v>
      </c>
      <c r="AD18" s="575"/>
      <c r="AE18" s="575"/>
      <c r="AF18" s="575"/>
      <c r="AG18" s="576"/>
      <c r="AH18" s="574">
        <v>71.400000000000006</v>
      </c>
      <c r="AI18" s="575"/>
      <c r="AJ18" s="575"/>
      <c r="AK18" s="575"/>
      <c r="AL18" s="577"/>
      <c r="AM18" s="449"/>
      <c r="AN18" s="450"/>
      <c r="AO18" s="450"/>
      <c r="AP18" s="450"/>
      <c r="AQ18" s="450"/>
      <c r="AR18" s="450"/>
      <c r="AS18" s="450"/>
      <c r="AT18" s="451"/>
      <c r="AU18" s="452"/>
      <c r="AV18" s="453"/>
      <c r="AW18" s="453"/>
      <c r="AX18" s="453"/>
      <c r="AY18" s="454" t="s">
        <v>157</v>
      </c>
      <c r="AZ18" s="455"/>
      <c r="BA18" s="455"/>
      <c r="BB18" s="455"/>
      <c r="BC18" s="455"/>
      <c r="BD18" s="455"/>
      <c r="BE18" s="455"/>
      <c r="BF18" s="455"/>
      <c r="BG18" s="455"/>
      <c r="BH18" s="455"/>
      <c r="BI18" s="455"/>
      <c r="BJ18" s="455"/>
      <c r="BK18" s="455"/>
      <c r="BL18" s="455"/>
      <c r="BM18" s="456"/>
      <c r="BN18" s="457">
        <v>12001449</v>
      </c>
      <c r="BO18" s="458"/>
      <c r="BP18" s="458"/>
      <c r="BQ18" s="458"/>
      <c r="BR18" s="458"/>
      <c r="BS18" s="458"/>
      <c r="BT18" s="458"/>
      <c r="BU18" s="459"/>
      <c r="BV18" s="457">
        <v>11665015</v>
      </c>
      <c r="BW18" s="458"/>
      <c r="BX18" s="458"/>
      <c r="BY18" s="458"/>
      <c r="BZ18" s="458"/>
      <c r="CA18" s="458"/>
      <c r="CB18" s="458"/>
      <c r="CC18" s="459"/>
      <c r="CD18" s="191"/>
      <c r="CE18" s="561"/>
      <c r="CF18" s="561"/>
      <c r="CG18" s="561"/>
      <c r="CH18" s="561"/>
      <c r="CI18" s="561"/>
      <c r="CJ18" s="561"/>
      <c r="CK18" s="561"/>
      <c r="CL18" s="561"/>
      <c r="CM18" s="561"/>
      <c r="CN18" s="561"/>
      <c r="CO18" s="561"/>
      <c r="CP18" s="561"/>
      <c r="CQ18" s="561"/>
      <c r="CR18" s="561"/>
      <c r="CS18" s="562"/>
      <c r="CT18" s="484"/>
      <c r="CU18" s="485"/>
      <c r="CV18" s="485"/>
      <c r="CW18" s="485"/>
      <c r="CX18" s="485"/>
      <c r="CY18" s="485"/>
      <c r="CZ18" s="485"/>
      <c r="DA18" s="486"/>
      <c r="DB18" s="484"/>
      <c r="DC18" s="485"/>
      <c r="DD18" s="485"/>
      <c r="DE18" s="485"/>
      <c r="DF18" s="485"/>
      <c r="DG18" s="485"/>
      <c r="DH18" s="485"/>
      <c r="DI18" s="486"/>
    </row>
    <row r="19" spans="1:113" ht="18.75" customHeight="1" thickBot="1" x14ac:dyDescent="0.2">
      <c r="A19" s="178"/>
      <c r="B19" s="569" t="s">
        <v>158</v>
      </c>
      <c r="C19" s="490"/>
      <c r="D19" s="490"/>
      <c r="E19" s="570"/>
      <c r="F19" s="570"/>
      <c r="G19" s="570"/>
      <c r="H19" s="570"/>
      <c r="I19" s="570"/>
      <c r="J19" s="570"/>
      <c r="K19" s="570"/>
      <c r="L19" s="578">
        <v>2952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49"/>
      <c r="AN19" s="450"/>
      <c r="AO19" s="450"/>
      <c r="AP19" s="450"/>
      <c r="AQ19" s="450"/>
      <c r="AR19" s="450"/>
      <c r="AS19" s="450"/>
      <c r="AT19" s="451"/>
      <c r="AU19" s="452"/>
      <c r="AV19" s="453"/>
      <c r="AW19" s="453"/>
      <c r="AX19" s="453"/>
      <c r="AY19" s="454" t="s">
        <v>159</v>
      </c>
      <c r="AZ19" s="455"/>
      <c r="BA19" s="455"/>
      <c r="BB19" s="455"/>
      <c r="BC19" s="455"/>
      <c r="BD19" s="455"/>
      <c r="BE19" s="455"/>
      <c r="BF19" s="455"/>
      <c r="BG19" s="455"/>
      <c r="BH19" s="455"/>
      <c r="BI19" s="455"/>
      <c r="BJ19" s="455"/>
      <c r="BK19" s="455"/>
      <c r="BL19" s="455"/>
      <c r="BM19" s="456"/>
      <c r="BN19" s="457">
        <v>14592303</v>
      </c>
      <c r="BO19" s="458"/>
      <c r="BP19" s="458"/>
      <c r="BQ19" s="458"/>
      <c r="BR19" s="458"/>
      <c r="BS19" s="458"/>
      <c r="BT19" s="458"/>
      <c r="BU19" s="459"/>
      <c r="BV19" s="457">
        <v>14361271</v>
      </c>
      <c r="BW19" s="458"/>
      <c r="BX19" s="458"/>
      <c r="BY19" s="458"/>
      <c r="BZ19" s="458"/>
      <c r="CA19" s="458"/>
      <c r="CB19" s="458"/>
      <c r="CC19" s="459"/>
      <c r="CD19" s="191"/>
      <c r="CE19" s="561"/>
      <c r="CF19" s="561"/>
      <c r="CG19" s="561"/>
      <c r="CH19" s="561"/>
      <c r="CI19" s="561"/>
      <c r="CJ19" s="561"/>
      <c r="CK19" s="561"/>
      <c r="CL19" s="561"/>
      <c r="CM19" s="561"/>
      <c r="CN19" s="561"/>
      <c r="CO19" s="561"/>
      <c r="CP19" s="561"/>
      <c r="CQ19" s="561"/>
      <c r="CR19" s="561"/>
      <c r="CS19" s="562"/>
      <c r="CT19" s="484"/>
      <c r="CU19" s="485"/>
      <c r="CV19" s="485"/>
      <c r="CW19" s="485"/>
      <c r="CX19" s="485"/>
      <c r="CY19" s="485"/>
      <c r="CZ19" s="485"/>
      <c r="DA19" s="486"/>
      <c r="DB19" s="484"/>
      <c r="DC19" s="485"/>
      <c r="DD19" s="485"/>
      <c r="DE19" s="485"/>
      <c r="DF19" s="485"/>
      <c r="DG19" s="485"/>
      <c r="DH19" s="485"/>
      <c r="DI19" s="486"/>
    </row>
    <row r="20" spans="1:113" ht="18.75" customHeight="1" thickBot="1" x14ac:dyDescent="0.2">
      <c r="A20" s="178"/>
      <c r="B20" s="569" t="s">
        <v>160</v>
      </c>
      <c r="C20" s="490"/>
      <c r="D20" s="490"/>
      <c r="E20" s="570"/>
      <c r="F20" s="570"/>
      <c r="G20" s="570"/>
      <c r="H20" s="570"/>
      <c r="I20" s="570"/>
      <c r="J20" s="570"/>
      <c r="K20" s="570"/>
      <c r="L20" s="578">
        <v>22415</v>
      </c>
      <c r="M20" s="578"/>
      <c r="N20" s="578"/>
      <c r="O20" s="578"/>
      <c r="P20" s="578"/>
      <c r="Q20" s="578"/>
      <c r="R20" s="579"/>
      <c r="S20" s="579"/>
      <c r="T20" s="579"/>
      <c r="U20" s="579"/>
      <c r="V20" s="580"/>
      <c r="W20" s="438"/>
      <c r="X20" s="439"/>
      <c r="Y20" s="439"/>
      <c r="Z20" s="439"/>
      <c r="AA20" s="439"/>
      <c r="AB20" s="439"/>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191"/>
      <c r="CE20" s="561"/>
      <c r="CF20" s="561"/>
      <c r="CG20" s="561"/>
      <c r="CH20" s="561"/>
      <c r="CI20" s="561"/>
      <c r="CJ20" s="561"/>
      <c r="CK20" s="561"/>
      <c r="CL20" s="561"/>
      <c r="CM20" s="561"/>
      <c r="CN20" s="561"/>
      <c r="CO20" s="561"/>
      <c r="CP20" s="561"/>
      <c r="CQ20" s="561"/>
      <c r="CR20" s="561"/>
      <c r="CS20" s="562"/>
      <c r="CT20" s="484"/>
      <c r="CU20" s="485"/>
      <c r="CV20" s="485"/>
      <c r="CW20" s="485"/>
      <c r="CX20" s="485"/>
      <c r="CY20" s="485"/>
      <c r="CZ20" s="485"/>
      <c r="DA20" s="486"/>
      <c r="DB20" s="484"/>
      <c r="DC20" s="485"/>
      <c r="DD20" s="485"/>
      <c r="DE20" s="485"/>
      <c r="DF20" s="485"/>
      <c r="DG20" s="485"/>
      <c r="DH20" s="485"/>
      <c r="DI20" s="48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84"/>
      <c r="CU21" s="485"/>
      <c r="CV21" s="485"/>
      <c r="CW21" s="485"/>
      <c r="CX21" s="485"/>
      <c r="CY21" s="485"/>
      <c r="CZ21" s="485"/>
      <c r="DA21" s="486"/>
      <c r="DB21" s="484"/>
      <c r="DC21" s="485"/>
      <c r="DD21" s="485"/>
      <c r="DE21" s="485"/>
      <c r="DF21" s="485"/>
      <c r="DG21" s="485"/>
      <c r="DH21" s="485"/>
      <c r="DI21" s="486"/>
    </row>
    <row r="22" spans="1:113" ht="18.75" customHeight="1" x14ac:dyDescent="0.15">
      <c r="A22" s="178"/>
      <c r="B22" s="617" t="s">
        <v>162</v>
      </c>
      <c r="C22" s="591"/>
      <c r="D22" s="592"/>
      <c r="E22" s="428" t="s">
        <v>1</v>
      </c>
      <c r="F22" s="435"/>
      <c r="G22" s="435"/>
      <c r="H22" s="435"/>
      <c r="I22" s="435"/>
      <c r="J22" s="435"/>
      <c r="K22" s="420"/>
      <c r="L22" s="428" t="s">
        <v>163</v>
      </c>
      <c r="M22" s="435"/>
      <c r="N22" s="435"/>
      <c r="O22" s="435"/>
      <c r="P22" s="420"/>
      <c r="Q22" s="622" t="s">
        <v>164</v>
      </c>
      <c r="R22" s="623"/>
      <c r="S22" s="623"/>
      <c r="T22" s="623"/>
      <c r="U22" s="623"/>
      <c r="V22" s="624"/>
      <c r="W22" s="590" t="s">
        <v>165</v>
      </c>
      <c r="X22" s="591"/>
      <c r="Y22" s="592"/>
      <c r="Z22" s="428" t="s">
        <v>1</v>
      </c>
      <c r="AA22" s="435"/>
      <c r="AB22" s="435"/>
      <c r="AC22" s="435"/>
      <c r="AD22" s="435"/>
      <c r="AE22" s="435"/>
      <c r="AF22" s="435"/>
      <c r="AG22" s="420"/>
      <c r="AH22" s="628" t="s">
        <v>166</v>
      </c>
      <c r="AI22" s="435"/>
      <c r="AJ22" s="435"/>
      <c r="AK22" s="435"/>
      <c r="AL22" s="420"/>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14290801</v>
      </c>
      <c r="BO22" s="411"/>
      <c r="BP22" s="411"/>
      <c r="BQ22" s="411"/>
      <c r="BR22" s="411"/>
      <c r="BS22" s="411"/>
      <c r="BT22" s="411"/>
      <c r="BU22" s="412"/>
      <c r="BV22" s="410">
        <v>14864608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84"/>
      <c r="CU22" s="485"/>
      <c r="CV22" s="485"/>
      <c r="CW22" s="485"/>
      <c r="CX22" s="485"/>
      <c r="CY22" s="485"/>
      <c r="CZ22" s="485"/>
      <c r="DA22" s="486"/>
      <c r="DB22" s="484"/>
      <c r="DC22" s="485"/>
      <c r="DD22" s="485"/>
      <c r="DE22" s="485"/>
      <c r="DF22" s="485"/>
      <c r="DG22" s="485"/>
      <c r="DH22" s="485"/>
      <c r="DI22" s="486"/>
    </row>
    <row r="23" spans="1:113" ht="18.75" customHeight="1" x14ac:dyDescent="0.15">
      <c r="A23" s="178"/>
      <c r="B23" s="618"/>
      <c r="C23" s="594"/>
      <c r="D23" s="595"/>
      <c r="E23" s="475"/>
      <c r="F23" s="478"/>
      <c r="G23" s="478"/>
      <c r="H23" s="478"/>
      <c r="I23" s="478"/>
      <c r="J23" s="478"/>
      <c r="K23" s="471"/>
      <c r="L23" s="475"/>
      <c r="M23" s="478"/>
      <c r="N23" s="478"/>
      <c r="O23" s="478"/>
      <c r="P23" s="471"/>
      <c r="Q23" s="625"/>
      <c r="R23" s="626"/>
      <c r="S23" s="626"/>
      <c r="T23" s="626"/>
      <c r="U23" s="626"/>
      <c r="V23" s="627"/>
      <c r="W23" s="593"/>
      <c r="X23" s="594"/>
      <c r="Y23" s="595"/>
      <c r="Z23" s="475"/>
      <c r="AA23" s="478"/>
      <c r="AB23" s="478"/>
      <c r="AC23" s="478"/>
      <c r="AD23" s="478"/>
      <c r="AE23" s="478"/>
      <c r="AF23" s="478"/>
      <c r="AG23" s="471"/>
      <c r="AH23" s="475"/>
      <c r="AI23" s="478"/>
      <c r="AJ23" s="478"/>
      <c r="AK23" s="478"/>
      <c r="AL23" s="471"/>
      <c r="AM23" s="631"/>
      <c r="AN23" s="632"/>
      <c r="AO23" s="632"/>
      <c r="AP23" s="632"/>
      <c r="AQ23" s="632"/>
      <c r="AR23" s="633"/>
      <c r="AS23" s="625"/>
      <c r="AT23" s="626"/>
      <c r="AU23" s="626"/>
      <c r="AV23" s="626"/>
      <c r="AW23" s="626"/>
      <c r="AX23" s="635"/>
      <c r="AY23" s="454" t="s">
        <v>169</v>
      </c>
      <c r="AZ23" s="455"/>
      <c r="BA23" s="455"/>
      <c r="BB23" s="455"/>
      <c r="BC23" s="455"/>
      <c r="BD23" s="455"/>
      <c r="BE23" s="455"/>
      <c r="BF23" s="455"/>
      <c r="BG23" s="455"/>
      <c r="BH23" s="455"/>
      <c r="BI23" s="455"/>
      <c r="BJ23" s="455"/>
      <c r="BK23" s="455"/>
      <c r="BL23" s="455"/>
      <c r="BM23" s="456"/>
      <c r="BN23" s="457">
        <v>10745966</v>
      </c>
      <c r="BO23" s="458"/>
      <c r="BP23" s="458"/>
      <c r="BQ23" s="458"/>
      <c r="BR23" s="458"/>
      <c r="BS23" s="458"/>
      <c r="BT23" s="458"/>
      <c r="BU23" s="459"/>
      <c r="BV23" s="457">
        <v>11486001</v>
      </c>
      <c r="BW23" s="458"/>
      <c r="BX23" s="458"/>
      <c r="BY23" s="458"/>
      <c r="BZ23" s="458"/>
      <c r="CA23" s="458"/>
      <c r="CB23" s="458"/>
      <c r="CC23" s="459"/>
      <c r="CD23" s="191"/>
      <c r="CE23" s="561"/>
      <c r="CF23" s="561"/>
      <c r="CG23" s="561"/>
      <c r="CH23" s="561"/>
      <c r="CI23" s="561"/>
      <c r="CJ23" s="561"/>
      <c r="CK23" s="561"/>
      <c r="CL23" s="561"/>
      <c r="CM23" s="561"/>
      <c r="CN23" s="561"/>
      <c r="CO23" s="561"/>
      <c r="CP23" s="561"/>
      <c r="CQ23" s="561"/>
      <c r="CR23" s="561"/>
      <c r="CS23" s="562"/>
      <c r="CT23" s="484"/>
      <c r="CU23" s="485"/>
      <c r="CV23" s="485"/>
      <c r="CW23" s="485"/>
      <c r="CX23" s="485"/>
      <c r="CY23" s="485"/>
      <c r="CZ23" s="485"/>
      <c r="DA23" s="486"/>
      <c r="DB23" s="484"/>
      <c r="DC23" s="485"/>
      <c r="DD23" s="485"/>
      <c r="DE23" s="485"/>
      <c r="DF23" s="485"/>
      <c r="DG23" s="485"/>
      <c r="DH23" s="485"/>
      <c r="DI23" s="486"/>
    </row>
    <row r="24" spans="1:113" ht="18.75" customHeight="1" thickBot="1" x14ac:dyDescent="0.2">
      <c r="A24" s="178"/>
      <c r="B24" s="618"/>
      <c r="C24" s="594"/>
      <c r="D24" s="595"/>
      <c r="E24" s="497" t="s">
        <v>170</v>
      </c>
      <c r="F24" s="450"/>
      <c r="G24" s="450"/>
      <c r="H24" s="450"/>
      <c r="I24" s="450"/>
      <c r="J24" s="450"/>
      <c r="K24" s="451"/>
      <c r="L24" s="498">
        <v>1</v>
      </c>
      <c r="M24" s="499"/>
      <c r="N24" s="499"/>
      <c r="O24" s="499"/>
      <c r="P24" s="541"/>
      <c r="Q24" s="498">
        <v>8800</v>
      </c>
      <c r="R24" s="499"/>
      <c r="S24" s="499"/>
      <c r="T24" s="499"/>
      <c r="U24" s="499"/>
      <c r="V24" s="541"/>
      <c r="W24" s="593"/>
      <c r="X24" s="594"/>
      <c r="Y24" s="595"/>
      <c r="Z24" s="497" t="s">
        <v>171</v>
      </c>
      <c r="AA24" s="450"/>
      <c r="AB24" s="450"/>
      <c r="AC24" s="450"/>
      <c r="AD24" s="450"/>
      <c r="AE24" s="450"/>
      <c r="AF24" s="450"/>
      <c r="AG24" s="451"/>
      <c r="AH24" s="498">
        <v>296</v>
      </c>
      <c r="AI24" s="499"/>
      <c r="AJ24" s="499"/>
      <c r="AK24" s="499"/>
      <c r="AL24" s="541"/>
      <c r="AM24" s="498">
        <v>880304</v>
      </c>
      <c r="AN24" s="499"/>
      <c r="AO24" s="499"/>
      <c r="AP24" s="499"/>
      <c r="AQ24" s="499"/>
      <c r="AR24" s="541"/>
      <c r="AS24" s="498">
        <v>2974</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57">
        <v>5394175</v>
      </c>
      <c r="BO24" s="458"/>
      <c r="BP24" s="458"/>
      <c r="BQ24" s="458"/>
      <c r="BR24" s="458"/>
      <c r="BS24" s="458"/>
      <c r="BT24" s="458"/>
      <c r="BU24" s="459"/>
      <c r="BV24" s="457">
        <v>5322540</v>
      </c>
      <c r="BW24" s="458"/>
      <c r="BX24" s="458"/>
      <c r="BY24" s="458"/>
      <c r="BZ24" s="458"/>
      <c r="CA24" s="458"/>
      <c r="CB24" s="458"/>
      <c r="CC24" s="459"/>
      <c r="CD24" s="191"/>
      <c r="CE24" s="561"/>
      <c r="CF24" s="561"/>
      <c r="CG24" s="561"/>
      <c r="CH24" s="561"/>
      <c r="CI24" s="561"/>
      <c r="CJ24" s="561"/>
      <c r="CK24" s="561"/>
      <c r="CL24" s="561"/>
      <c r="CM24" s="561"/>
      <c r="CN24" s="561"/>
      <c r="CO24" s="561"/>
      <c r="CP24" s="561"/>
      <c r="CQ24" s="561"/>
      <c r="CR24" s="561"/>
      <c r="CS24" s="562"/>
      <c r="CT24" s="484"/>
      <c r="CU24" s="485"/>
      <c r="CV24" s="485"/>
      <c r="CW24" s="485"/>
      <c r="CX24" s="485"/>
      <c r="CY24" s="485"/>
      <c r="CZ24" s="485"/>
      <c r="DA24" s="486"/>
      <c r="DB24" s="484"/>
      <c r="DC24" s="485"/>
      <c r="DD24" s="485"/>
      <c r="DE24" s="485"/>
      <c r="DF24" s="485"/>
      <c r="DG24" s="485"/>
      <c r="DH24" s="485"/>
      <c r="DI24" s="486"/>
    </row>
    <row r="25" spans="1:113" ht="18.75" customHeight="1" x14ac:dyDescent="0.15">
      <c r="A25" s="178"/>
      <c r="B25" s="618"/>
      <c r="C25" s="594"/>
      <c r="D25" s="595"/>
      <c r="E25" s="497" t="s">
        <v>173</v>
      </c>
      <c r="F25" s="450"/>
      <c r="G25" s="450"/>
      <c r="H25" s="450"/>
      <c r="I25" s="450"/>
      <c r="J25" s="450"/>
      <c r="K25" s="451"/>
      <c r="L25" s="498">
        <v>1</v>
      </c>
      <c r="M25" s="499"/>
      <c r="N25" s="499"/>
      <c r="O25" s="499"/>
      <c r="P25" s="541"/>
      <c r="Q25" s="498">
        <v>7400</v>
      </c>
      <c r="R25" s="499"/>
      <c r="S25" s="499"/>
      <c r="T25" s="499"/>
      <c r="U25" s="499"/>
      <c r="V25" s="541"/>
      <c r="W25" s="593"/>
      <c r="X25" s="594"/>
      <c r="Y25" s="595"/>
      <c r="Z25" s="497" t="s">
        <v>174</v>
      </c>
      <c r="AA25" s="450"/>
      <c r="AB25" s="450"/>
      <c r="AC25" s="450"/>
      <c r="AD25" s="450"/>
      <c r="AE25" s="450"/>
      <c r="AF25" s="450"/>
      <c r="AG25" s="451"/>
      <c r="AH25" s="498" t="s">
        <v>127</v>
      </c>
      <c r="AI25" s="499"/>
      <c r="AJ25" s="499"/>
      <c r="AK25" s="499"/>
      <c r="AL25" s="541"/>
      <c r="AM25" s="498" t="s">
        <v>127</v>
      </c>
      <c r="AN25" s="499"/>
      <c r="AO25" s="499"/>
      <c r="AP25" s="499"/>
      <c r="AQ25" s="499"/>
      <c r="AR25" s="541"/>
      <c r="AS25" s="498" t="s">
        <v>136</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1203320</v>
      </c>
      <c r="BO25" s="411"/>
      <c r="BP25" s="411"/>
      <c r="BQ25" s="411"/>
      <c r="BR25" s="411"/>
      <c r="BS25" s="411"/>
      <c r="BT25" s="411"/>
      <c r="BU25" s="412"/>
      <c r="BV25" s="410">
        <v>1526442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84"/>
      <c r="CU25" s="485"/>
      <c r="CV25" s="485"/>
      <c r="CW25" s="485"/>
      <c r="CX25" s="485"/>
      <c r="CY25" s="485"/>
      <c r="CZ25" s="485"/>
      <c r="DA25" s="486"/>
      <c r="DB25" s="484"/>
      <c r="DC25" s="485"/>
      <c r="DD25" s="485"/>
      <c r="DE25" s="485"/>
      <c r="DF25" s="485"/>
      <c r="DG25" s="485"/>
      <c r="DH25" s="485"/>
      <c r="DI25" s="486"/>
    </row>
    <row r="26" spans="1:113" ht="18.75" customHeight="1" x14ac:dyDescent="0.15">
      <c r="A26" s="178"/>
      <c r="B26" s="618"/>
      <c r="C26" s="594"/>
      <c r="D26" s="595"/>
      <c r="E26" s="497" t="s">
        <v>176</v>
      </c>
      <c r="F26" s="450"/>
      <c r="G26" s="450"/>
      <c r="H26" s="450"/>
      <c r="I26" s="450"/>
      <c r="J26" s="450"/>
      <c r="K26" s="451"/>
      <c r="L26" s="498">
        <v>1</v>
      </c>
      <c r="M26" s="499"/>
      <c r="N26" s="499"/>
      <c r="O26" s="499"/>
      <c r="P26" s="541"/>
      <c r="Q26" s="498">
        <v>6600</v>
      </c>
      <c r="R26" s="499"/>
      <c r="S26" s="499"/>
      <c r="T26" s="499"/>
      <c r="U26" s="499"/>
      <c r="V26" s="541"/>
      <c r="W26" s="593"/>
      <c r="X26" s="594"/>
      <c r="Y26" s="595"/>
      <c r="Z26" s="497" t="s">
        <v>177</v>
      </c>
      <c r="AA26" s="599"/>
      <c r="AB26" s="599"/>
      <c r="AC26" s="599"/>
      <c r="AD26" s="599"/>
      <c r="AE26" s="599"/>
      <c r="AF26" s="599"/>
      <c r="AG26" s="600"/>
      <c r="AH26" s="498">
        <v>12</v>
      </c>
      <c r="AI26" s="499"/>
      <c r="AJ26" s="499"/>
      <c r="AK26" s="499"/>
      <c r="AL26" s="541"/>
      <c r="AM26" s="498">
        <v>36852</v>
      </c>
      <c r="AN26" s="499"/>
      <c r="AO26" s="499"/>
      <c r="AP26" s="499"/>
      <c r="AQ26" s="499"/>
      <c r="AR26" s="541"/>
      <c r="AS26" s="498">
        <v>3071</v>
      </c>
      <c r="AT26" s="499"/>
      <c r="AU26" s="499"/>
      <c r="AV26" s="499"/>
      <c r="AW26" s="499"/>
      <c r="AX26" s="500"/>
      <c r="AY26" s="460" t="s">
        <v>178</v>
      </c>
      <c r="AZ26" s="461"/>
      <c r="BA26" s="461"/>
      <c r="BB26" s="461"/>
      <c r="BC26" s="461"/>
      <c r="BD26" s="461"/>
      <c r="BE26" s="461"/>
      <c r="BF26" s="461"/>
      <c r="BG26" s="461"/>
      <c r="BH26" s="461"/>
      <c r="BI26" s="461"/>
      <c r="BJ26" s="461"/>
      <c r="BK26" s="461"/>
      <c r="BL26" s="461"/>
      <c r="BM26" s="462"/>
      <c r="BN26" s="457" t="s">
        <v>136</v>
      </c>
      <c r="BO26" s="458"/>
      <c r="BP26" s="458"/>
      <c r="BQ26" s="458"/>
      <c r="BR26" s="458"/>
      <c r="BS26" s="458"/>
      <c r="BT26" s="458"/>
      <c r="BU26" s="459"/>
      <c r="BV26" s="457" t="s">
        <v>136</v>
      </c>
      <c r="BW26" s="458"/>
      <c r="BX26" s="458"/>
      <c r="BY26" s="458"/>
      <c r="BZ26" s="458"/>
      <c r="CA26" s="458"/>
      <c r="CB26" s="458"/>
      <c r="CC26" s="459"/>
      <c r="CD26" s="191"/>
      <c r="CE26" s="561"/>
      <c r="CF26" s="561"/>
      <c r="CG26" s="561"/>
      <c r="CH26" s="561"/>
      <c r="CI26" s="561"/>
      <c r="CJ26" s="561"/>
      <c r="CK26" s="561"/>
      <c r="CL26" s="561"/>
      <c r="CM26" s="561"/>
      <c r="CN26" s="561"/>
      <c r="CO26" s="561"/>
      <c r="CP26" s="561"/>
      <c r="CQ26" s="561"/>
      <c r="CR26" s="561"/>
      <c r="CS26" s="562"/>
      <c r="CT26" s="484"/>
      <c r="CU26" s="485"/>
      <c r="CV26" s="485"/>
      <c r="CW26" s="485"/>
      <c r="CX26" s="485"/>
      <c r="CY26" s="485"/>
      <c r="CZ26" s="485"/>
      <c r="DA26" s="486"/>
      <c r="DB26" s="484"/>
      <c r="DC26" s="485"/>
      <c r="DD26" s="485"/>
      <c r="DE26" s="485"/>
      <c r="DF26" s="485"/>
      <c r="DG26" s="485"/>
      <c r="DH26" s="485"/>
      <c r="DI26" s="486"/>
    </row>
    <row r="27" spans="1:113" ht="18.75" customHeight="1" thickBot="1" x14ac:dyDescent="0.2">
      <c r="A27" s="178"/>
      <c r="B27" s="618"/>
      <c r="C27" s="594"/>
      <c r="D27" s="595"/>
      <c r="E27" s="497" t="s">
        <v>179</v>
      </c>
      <c r="F27" s="450"/>
      <c r="G27" s="450"/>
      <c r="H27" s="450"/>
      <c r="I27" s="450"/>
      <c r="J27" s="450"/>
      <c r="K27" s="451"/>
      <c r="L27" s="498">
        <v>1</v>
      </c>
      <c r="M27" s="499"/>
      <c r="N27" s="499"/>
      <c r="O27" s="499"/>
      <c r="P27" s="541"/>
      <c r="Q27" s="498">
        <v>5900</v>
      </c>
      <c r="R27" s="499"/>
      <c r="S27" s="499"/>
      <c r="T27" s="499"/>
      <c r="U27" s="499"/>
      <c r="V27" s="541"/>
      <c r="W27" s="593"/>
      <c r="X27" s="594"/>
      <c r="Y27" s="595"/>
      <c r="Z27" s="497" t="s">
        <v>180</v>
      </c>
      <c r="AA27" s="450"/>
      <c r="AB27" s="450"/>
      <c r="AC27" s="450"/>
      <c r="AD27" s="450"/>
      <c r="AE27" s="450"/>
      <c r="AF27" s="450"/>
      <c r="AG27" s="451"/>
      <c r="AH27" s="498">
        <v>15</v>
      </c>
      <c r="AI27" s="499"/>
      <c r="AJ27" s="499"/>
      <c r="AK27" s="499"/>
      <c r="AL27" s="541"/>
      <c r="AM27" s="498">
        <v>51057</v>
      </c>
      <c r="AN27" s="499"/>
      <c r="AO27" s="499"/>
      <c r="AP27" s="499"/>
      <c r="AQ27" s="499"/>
      <c r="AR27" s="541"/>
      <c r="AS27" s="498">
        <v>3404</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127</v>
      </c>
      <c r="BO27" s="567"/>
      <c r="BP27" s="567"/>
      <c r="BQ27" s="567"/>
      <c r="BR27" s="567"/>
      <c r="BS27" s="567"/>
      <c r="BT27" s="567"/>
      <c r="BU27" s="568"/>
      <c r="BV27" s="566" t="s">
        <v>136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84"/>
      <c r="CU27" s="485"/>
      <c r="CV27" s="485"/>
      <c r="CW27" s="485"/>
      <c r="CX27" s="485"/>
      <c r="CY27" s="485"/>
      <c r="CZ27" s="485"/>
      <c r="DA27" s="486"/>
      <c r="DB27" s="484"/>
      <c r="DC27" s="485"/>
      <c r="DD27" s="485"/>
      <c r="DE27" s="485"/>
      <c r="DF27" s="485"/>
      <c r="DG27" s="485"/>
      <c r="DH27" s="485"/>
      <c r="DI27" s="486"/>
    </row>
    <row r="28" spans="1:113" ht="18.75" customHeight="1" x14ac:dyDescent="0.15">
      <c r="A28" s="178"/>
      <c r="B28" s="618"/>
      <c r="C28" s="594"/>
      <c r="D28" s="595"/>
      <c r="E28" s="497" t="s">
        <v>182</v>
      </c>
      <c r="F28" s="450"/>
      <c r="G28" s="450"/>
      <c r="H28" s="450"/>
      <c r="I28" s="450"/>
      <c r="J28" s="450"/>
      <c r="K28" s="451"/>
      <c r="L28" s="498">
        <v>1</v>
      </c>
      <c r="M28" s="499"/>
      <c r="N28" s="499"/>
      <c r="O28" s="499"/>
      <c r="P28" s="541"/>
      <c r="Q28" s="498">
        <v>5550</v>
      </c>
      <c r="R28" s="499"/>
      <c r="S28" s="499"/>
      <c r="T28" s="499"/>
      <c r="U28" s="499"/>
      <c r="V28" s="541"/>
      <c r="W28" s="593"/>
      <c r="X28" s="594"/>
      <c r="Y28" s="595"/>
      <c r="Z28" s="497" t="s">
        <v>183</v>
      </c>
      <c r="AA28" s="450"/>
      <c r="AB28" s="450"/>
      <c r="AC28" s="450"/>
      <c r="AD28" s="450"/>
      <c r="AE28" s="450"/>
      <c r="AF28" s="450"/>
      <c r="AG28" s="451"/>
      <c r="AH28" s="498" t="s">
        <v>136</v>
      </c>
      <c r="AI28" s="499"/>
      <c r="AJ28" s="499"/>
      <c r="AK28" s="499"/>
      <c r="AL28" s="541"/>
      <c r="AM28" s="498" t="s">
        <v>136</v>
      </c>
      <c r="AN28" s="499"/>
      <c r="AO28" s="499"/>
      <c r="AP28" s="499"/>
      <c r="AQ28" s="499"/>
      <c r="AR28" s="541"/>
      <c r="AS28" s="498" t="s">
        <v>136</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2326806</v>
      </c>
      <c r="BO28" s="411"/>
      <c r="BP28" s="411"/>
      <c r="BQ28" s="411"/>
      <c r="BR28" s="411"/>
      <c r="BS28" s="411"/>
      <c r="BT28" s="411"/>
      <c r="BU28" s="412"/>
      <c r="BV28" s="410">
        <v>2016559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84"/>
      <c r="CU28" s="485"/>
      <c r="CV28" s="485"/>
      <c r="CW28" s="485"/>
      <c r="CX28" s="485"/>
      <c r="CY28" s="485"/>
      <c r="CZ28" s="485"/>
      <c r="DA28" s="486"/>
      <c r="DB28" s="484"/>
      <c r="DC28" s="485"/>
      <c r="DD28" s="485"/>
      <c r="DE28" s="485"/>
      <c r="DF28" s="485"/>
      <c r="DG28" s="485"/>
      <c r="DH28" s="485"/>
      <c r="DI28" s="486"/>
    </row>
    <row r="29" spans="1:113" ht="18.75" customHeight="1" x14ac:dyDescent="0.15">
      <c r="A29" s="178"/>
      <c r="B29" s="618"/>
      <c r="C29" s="594"/>
      <c r="D29" s="595"/>
      <c r="E29" s="497" t="s">
        <v>185</v>
      </c>
      <c r="F29" s="450"/>
      <c r="G29" s="450"/>
      <c r="H29" s="450"/>
      <c r="I29" s="450"/>
      <c r="J29" s="450"/>
      <c r="K29" s="451"/>
      <c r="L29" s="498">
        <v>10</v>
      </c>
      <c r="M29" s="499"/>
      <c r="N29" s="499"/>
      <c r="O29" s="499"/>
      <c r="P29" s="541"/>
      <c r="Q29" s="498">
        <v>5300</v>
      </c>
      <c r="R29" s="499"/>
      <c r="S29" s="499"/>
      <c r="T29" s="499"/>
      <c r="U29" s="499"/>
      <c r="V29" s="541"/>
      <c r="W29" s="596"/>
      <c r="X29" s="597"/>
      <c r="Y29" s="598"/>
      <c r="Z29" s="497" t="s">
        <v>186</v>
      </c>
      <c r="AA29" s="450"/>
      <c r="AB29" s="450"/>
      <c r="AC29" s="450"/>
      <c r="AD29" s="450"/>
      <c r="AE29" s="450"/>
      <c r="AF29" s="450"/>
      <c r="AG29" s="451"/>
      <c r="AH29" s="498">
        <v>311</v>
      </c>
      <c r="AI29" s="499"/>
      <c r="AJ29" s="499"/>
      <c r="AK29" s="499"/>
      <c r="AL29" s="541"/>
      <c r="AM29" s="498">
        <v>931361</v>
      </c>
      <c r="AN29" s="499"/>
      <c r="AO29" s="499"/>
      <c r="AP29" s="499"/>
      <c r="AQ29" s="499"/>
      <c r="AR29" s="541"/>
      <c r="AS29" s="498">
        <v>2995</v>
      </c>
      <c r="AT29" s="499"/>
      <c r="AU29" s="499"/>
      <c r="AV29" s="499"/>
      <c r="AW29" s="499"/>
      <c r="AX29" s="500"/>
      <c r="AY29" s="604"/>
      <c r="AZ29" s="605"/>
      <c r="BA29" s="605"/>
      <c r="BB29" s="606"/>
      <c r="BC29" s="454" t="s">
        <v>187</v>
      </c>
      <c r="BD29" s="455"/>
      <c r="BE29" s="455"/>
      <c r="BF29" s="455"/>
      <c r="BG29" s="455"/>
      <c r="BH29" s="455"/>
      <c r="BI29" s="455"/>
      <c r="BJ29" s="455"/>
      <c r="BK29" s="455"/>
      <c r="BL29" s="455"/>
      <c r="BM29" s="456"/>
      <c r="BN29" s="457">
        <v>51315</v>
      </c>
      <c r="BO29" s="458"/>
      <c r="BP29" s="458"/>
      <c r="BQ29" s="458"/>
      <c r="BR29" s="458"/>
      <c r="BS29" s="458"/>
      <c r="BT29" s="458"/>
      <c r="BU29" s="459"/>
      <c r="BV29" s="457">
        <v>51311</v>
      </c>
      <c r="BW29" s="458"/>
      <c r="BX29" s="458"/>
      <c r="BY29" s="458"/>
      <c r="BZ29" s="458"/>
      <c r="CA29" s="458"/>
      <c r="CB29" s="458"/>
      <c r="CC29" s="459"/>
      <c r="CD29" s="193"/>
      <c r="CE29" s="561"/>
      <c r="CF29" s="561"/>
      <c r="CG29" s="561"/>
      <c r="CH29" s="561"/>
      <c r="CI29" s="561"/>
      <c r="CJ29" s="561"/>
      <c r="CK29" s="561"/>
      <c r="CL29" s="561"/>
      <c r="CM29" s="561"/>
      <c r="CN29" s="561"/>
      <c r="CO29" s="561"/>
      <c r="CP29" s="561"/>
      <c r="CQ29" s="561"/>
      <c r="CR29" s="561"/>
      <c r="CS29" s="562"/>
      <c r="CT29" s="484"/>
      <c r="CU29" s="485"/>
      <c r="CV29" s="485"/>
      <c r="CW29" s="485"/>
      <c r="CX29" s="485"/>
      <c r="CY29" s="485"/>
      <c r="CZ29" s="485"/>
      <c r="DA29" s="486"/>
      <c r="DB29" s="484"/>
      <c r="DC29" s="485"/>
      <c r="DD29" s="485"/>
      <c r="DE29" s="485"/>
      <c r="DF29" s="485"/>
      <c r="DG29" s="485"/>
      <c r="DH29" s="485"/>
      <c r="DI29" s="48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96.4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4428768</v>
      </c>
      <c r="BO30" s="567"/>
      <c r="BP30" s="567"/>
      <c r="BQ30" s="567"/>
      <c r="BR30" s="567"/>
      <c r="BS30" s="567"/>
      <c r="BT30" s="567"/>
      <c r="BU30" s="568"/>
      <c r="BV30" s="566">
        <v>3981961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61" t="s">
        <v>190</v>
      </c>
      <c r="V32" s="461"/>
      <c r="W32" s="461"/>
      <c r="X32" s="461"/>
      <c r="Y32" s="461"/>
      <c r="Z32" s="461"/>
      <c r="AA32" s="461"/>
      <c r="AB32" s="461"/>
      <c r="AC32" s="461"/>
      <c r="AD32" s="461"/>
      <c r="AE32" s="461"/>
      <c r="AF32" s="461"/>
      <c r="AG32" s="461"/>
      <c r="AH32" s="461"/>
      <c r="AI32" s="461"/>
      <c r="AJ32" s="461"/>
      <c r="AK32" s="461"/>
      <c r="AM32" s="461" t="s">
        <v>191</v>
      </c>
      <c r="AN32" s="461"/>
      <c r="AO32" s="461"/>
      <c r="AP32" s="461"/>
      <c r="AQ32" s="461"/>
      <c r="AR32" s="461"/>
      <c r="AS32" s="461"/>
      <c r="AT32" s="461"/>
      <c r="AU32" s="461"/>
      <c r="AV32" s="461"/>
      <c r="AW32" s="461"/>
      <c r="AX32" s="461"/>
      <c r="AY32" s="461"/>
      <c r="AZ32" s="461"/>
      <c r="BA32" s="461"/>
      <c r="BB32" s="461"/>
      <c r="BC32" s="461"/>
      <c r="BE32" s="461" t="s">
        <v>192</v>
      </c>
      <c r="BF32" s="461"/>
      <c r="BG32" s="461"/>
      <c r="BH32" s="461"/>
      <c r="BI32" s="461"/>
      <c r="BJ32" s="461"/>
      <c r="BK32" s="461"/>
      <c r="BL32" s="461"/>
      <c r="BM32" s="461"/>
      <c r="BN32" s="461"/>
      <c r="BO32" s="461"/>
      <c r="BP32" s="461"/>
      <c r="BQ32" s="461"/>
      <c r="BR32" s="461"/>
      <c r="BS32" s="461"/>
      <c r="BT32" s="461"/>
      <c r="BU32" s="461"/>
      <c r="BW32" s="461" t="s">
        <v>193</v>
      </c>
      <c r="BX32" s="461"/>
      <c r="BY32" s="461"/>
      <c r="BZ32" s="461"/>
      <c r="CA32" s="461"/>
      <c r="CB32" s="461"/>
      <c r="CC32" s="461"/>
      <c r="CD32" s="461"/>
      <c r="CE32" s="461"/>
      <c r="CF32" s="461"/>
      <c r="CG32" s="461"/>
      <c r="CH32" s="461"/>
      <c r="CI32" s="461"/>
      <c r="CJ32" s="461"/>
      <c r="CK32" s="461"/>
      <c r="CL32" s="461"/>
      <c r="CM32" s="461"/>
      <c r="CO32" s="461" t="s">
        <v>194</v>
      </c>
      <c r="CP32" s="461"/>
      <c r="CQ32" s="461"/>
      <c r="CR32" s="461"/>
      <c r="CS32" s="461"/>
      <c r="CT32" s="461"/>
      <c r="CU32" s="461"/>
      <c r="CV32" s="461"/>
      <c r="CW32" s="461"/>
      <c r="CX32" s="461"/>
      <c r="CY32" s="461"/>
      <c r="CZ32" s="461"/>
      <c r="DA32" s="461"/>
      <c r="DB32" s="461"/>
      <c r="DC32" s="461"/>
      <c r="DD32" s="461"/>
      <c r="DE32" s="461"/>
      <c r="DI32" s="201"/>
    </row>
    <row r="33" spans="1:113" ht="13.5" customHeight="1" x14ac:dyDescent="0.15">
      <c r="A33" s="178"/>
      <c r="B33" s="202"/>
      <c r="C33" s="444" t="s">
        <v>195</v>
      </c>
      <c r="D33" s="444"/>
      <c r="E33" s="437" t="s">
        <v>196</v>
      </c>
      <c r="F33" s="437"/>
      <c r="G33" s="437"/>
      <c r="H33" s="437"/>
      <c r="I33" s="437"/>
      <c r="J33" s="437"/>
      <c r="K33" s="437"/>
      <c r="L33" s="437"/>
      <c r="M33" s="437"/>
      <c r="N33" s="437"/>
      <c r="O33" s="437"/>
      <c r="P33" s="437"/>
      <c r="Q33" s="437"/>
      <c r="R33" s="437"/>
      <c r="S33" s="437"/>
      <c r="T33" s="203"/>
      <c r="U33" s="444" t="s">
        <v>197</v>
      </c>
      <c r="V33" s="444"/>
      <c r="W33" s="437" t="s">
        <v>196</v>
      </c>
      <c r="X33" s="437"/>
      <c r="Y33" s="437"/>
      <c r="Z33" s="437"/>
      <c r="AA33" s="437"/>
      <c r="AB33" s="437"/>
      <c r="AC33" s="437"/>
      <c r="AD33" s="437"/>
      <c r="AE33" s="437"/>
      <c r="AF33" s="437"/>
      <c r="AG33" s="437"/>
      <c r="AH33" s="437"/>
      <c r="AI33" s="437"/>
      <c r="AJ33" s="437"/>
      <c r="AK33" s="437"/>
      <c r="AL33" s="203"/>
      <c r="AM33" s="444" t="s">
        <v>195</v>
      </c>
      <c r="AN33" s="444"/>
      <c r="AO33" s="437" t="s">
        <v>196</v>
      </c>
      <c r="AP33" s="437"/>
      <c r="AQ33" s="437"/>
      <c r="AR33" s="437"/>
      <c r="AS33" s="437"/>
      <c r="AT33" s="437"/>
      <c r="AU33" s="437"/>
      <c r="AV33" s="437"/>
      <c r="AW33" s="437"/>
      <c r="AX33" s="437"/>
      <c r="AY33" s="437"/>
      <c r="AZ33" s="437"/>
      <c r="BA33" s="437"/>
      <c r="BB33" s="437"/>
      <c r="BC33" s="437"/>
      <c r="BD33" s="204"/>
      <c r="BE33" s="437" t="s">
        <v>198</v>
      </c>
      <c r="BF33" s="437"/>
      <c r="BG33" s="437" t="s">
        <v>199</v>
      </c>
      <c r="BH33" s="437"/>
      <c r="BI33" s="437"/>
      <c r="BJ33" s="437"/>
      <c r="BK33" s="437"/>
      <c r="BL33" s="437"/>
      <c r="BM33" s="437"/>
      <c r="BN33" s="437"/>
      <c r="BO33" s="437"/>
      <c r="BP33" s="437"/>
      <c r="BQ33" s="437"/>
      <c r="BR33" s="437"/>
      <c r="BS33" s="437"/>
      <c r="BT33" s="437"/>
      <c r="BU33" s="437"/>
      <c r="BV33" s="204"/>
      <c r="BW33" s="444" t="s">
        <v>198</v>
      </c>
      <c r="BX33" s="444"/>
      <c r="BY33" s="437" t="s">
        <v>200</v>
      </c>
      <c r="BZ33" s="437"/>
      <c r="CA33" s="437"/>
      <c r="CB33" s="437"/>
      <c r="CC33" s="437"/>
      <c r="CD33" s="437"/>
      <c r="CE33" s="437"/>
      <c r="CF33" s="437"/>
      <c r="CG33" s="437"/>
      <c r="CH33" s="437"/>
      <c r="CI33" s="437"/>
      <c r="CJ33" s="437"/>
      <c r="CK33" s="437"/>
      <c r="CL33" s="437"/>
      <c r="CM33" s="437"/>
      <c r="CN33" s="203"/>
      <c r="CO33" s="444" t="s">
        <v>197</v>
      </c>
      <c r="CP33" s="444"/>
      <c r="CQ33" s="437" t="s">
        <v>201</v>
      </c>
      <c r="CR33" s="437"/>
      <c r="CS33" s="437"/>
      <c r="CT33" s="437"/>
      <c r="CU33" s="437"/>
      <c r="CV33" s="437"/>
      <c r="CW33" s="437"/>
      <c r="CX33" s="437"/>
      <c r="CY33" s="437"/>
      <c r="CZ33" s="437"/>
      <c r="DA33" s="437"/>
      <c r="DB33" s="437"/>
      <c r="DC33" s="437"/>
      <c r="DD33" s="437"/>
      <c r="DE33" s="437"/>
      <c r="DF33" s="203"/>
      <c r="DG33" s="636" t="s">
        <v>202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IF('各会計、関係団体の財政状況及び健全化判断比率'!B30="","",'各会計、関係団体の財政状況及び健全化判断比率'!B30)</f>
        <v>下水道事業会計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淀川左岸水防事務組合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土地取得特別会計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飯盛霊園組合（一般会計）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飯盛霊園組合（霊園事業特別会計）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四條畷市交野市清掃施設組合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北河内4市リサイクル施設組合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くすのき広域連合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大阪府後期高齢者医療広域連合（一般会計）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13</v>
      </c>
      <c r="BX41" s="637"/>
      <c r="BY41" s="638" t="str">
        <f>IF('各会計、関係団体の財政状況及び健全化判断比率'!B75="","",'各会計、関係団体の財政状況及び健全化判断比率'!B75)</f>
        <v>大阪府後期高齢者医療広域連合（後期高齢者医療特別会計）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14</v>
      </c>
      <c r="BX42" s="637"/>
      <c r="BY42" s="638" t="str">
        <f>IF('各会計、関係団体の財政状況及び健全化判断比率'!B76="","",'各会計、関係団体の財政状況及び健全化判断比率'!B76)</f>
        <v>大阪広域水道企業団（水道事業会計）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15</v>
      </c>
      <c r="BX43" s="637"/>
      <c r="BY43" s="638" t="str">
        <f>IF('各会計、関係団体の財政状況及び健全化判断比率'!B77="","",'各会計、関係団体の財政状況及び健全化判断比率'!B77)</f>
        <v>大阪広域水道企業団（工業用水道事業会計）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403" t="s">
        <v>583</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15"/>
    <row r="55" spans="5:113" x14ac:dyDescent="0.15"/>
    <row r="56" spans="5:113" x14ac:dyDescent="0.15"/>
  </sheetData>
  <sheetProtection password="C5BB"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6" t="s">
        <v>550</v>
      </c>
      <c r="D34" s="1216"/>
      <c r="E34" s="1217"/>
      <c r="F34" s="32">
        <v>1.75</v>
      </c>
      <c r="G34" s="33">
        <v>2.02</v>
      </c>
      <c r="H34" s="33">
        <v>1.89</v>
      </c>
      <c r="I34" s="33">
        <v>2.58</v>
      </c>
      <c r="J34" s="34">
        <v>2.48</v>
      </c>
      <c r="K34" s="22"/>
      <c r="L34" s="22"/>
      <c r="M34" s="22"/>
      <c r="N34" s="22"/>
      <c r="O34" s="22"/>
      <c r="P34" s="22"/>
    </row>
    <row r="35" spans="1:16" ht="39" customHeight="1" x14ac:dyDescent="0.15">
      <c r="A35" s="22"/>
      <c r="B35" s="35"/>
      <c r="C35" s="1210" t="s">
        <v>551</v>
      </c>
      <c r="D35" s="1211"/>
      <c r="E35" s="1212"/>
      <c r="F35" s="36">
        <v>3.23</v>
      </c>
      <c r="G35" s="37">
        <v>3.45</v>
      </c>
      <c r="H35" s="37">
        <v>3.59</v>
      </c>
      <c r="I35" s="37">
        <v>1.43</v>
      </c>
      <c r="J35" s="38">
        <v>2.27</v>
      </c>
      <c r="K35" s="22"/>
      <c r="L35" s="22"/>
      <c r="M35" s="22"/>
      <c r="N35" s="22"/>
      <c r="O35" s="22"/>
      <c r="P35" s="22"/>
    </row>
    <row r="36" spans="1:16" ht="39" customHeight="1" x14ac:dyDescent="0.15">
      <c r="A36" s="22"/>
      <c r="B36" s="35"/>
      <c r="C36" s="1210" t="s">
        <v>552</v>
      </c>
      <c r="D36" s="1211"/>
      <c r="E36" s="1212"/>
      <c r="F36" s="36">
        <v>1.71</v>
      </c>
      <c r="G36" s="37">
        <v>0.77</v>
      </c>
      <c r="H36" s="37">
        <v>0.74</v>
      </c>
      <c r="I36" s="37">
        <v>0.8</v>
      </c>
      <c r="J36" s="38">
        <v>0.62</v>
      </c>
      <c r="K36" s="22"/>
      <c r="L36" s="22"/>
      <c r="M36" s="22"/>
      <c r="N36" s="22"/>
      <c r="O36" s="22"/>
      <c r="P36" s="22"/>
    </row>
    <row r="37" spans="1:16" ht="39" customHeight="1" x14ac:dyDescent="0.15">
      <c r="A37" s="22"/>
      <c r="B37" s="35"/>
      <c r="C37" s="1210" t="s">
        <v>553</v>
      </c>
      <c r="D37" s="1211"/>
      <c r="E37" s="1212"/>
      <c r="F37" s="36">
        <v>0.03</v>
      </c>
      <c r="G37" s="37">
        <v>0.03</v>
      </c>
      <c r="H37" s="37">
        <v>0.03</v>
      </c>
      <c r="I37" s="37">
        <v>0.04</v>
      </c>
      <c r="J37" s="38">
        <v>0.04</v>
      </c>
      <c r="K37" s="22"/>
      <c r="L37" s="22"/>
      <c r="M37" s="22"/>
      <c r="N37" s="22"/>
      <c r="O37" s="22"/>
      <c r="P37" s="22"/>
    </row>
    <row r="38" spans="1:16" ht="39" customHeight="1" x14ac:dyDescent="0.15">
      <c r="A38" s="22"/>
      <c r="B38" s="35"/>
      <c r="C38" s="1210" t="s">
        <v>554</v>
      </c>
      <c r="D38" s="1211"/>
      <c r="E38" s="1212"/>
      <c r="F38" s="36">
        <v>0</v>
      </c>
      <c r="G38" s="37">
        <v>0</v>
      </c>
      <c r="H38" s="37">
        <v>0</v>
      </c>
      <c r="I38" s="37">
        <v>0</v>
      </c>
      <c r="J38" s="38">
        <v>0</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555</v>
      </c>
      <c r="D42" s="1211"/>
      <c r="E42" s="1212"/>
      <c r="F42" s="36" t="s">
        <v>503</v>
      </c>
      <c r="G42" s="37" t="s">
        <v>503</v>
      </c>
      <c r="H42" s="37" t="s">
        <v>503</v>
      </c>
      <c r="I42" s="37" t="s">
        <v>503</v>
      </c>
      <c r="J42" s="38" t="s">
        <v>503</v>
      </c>
      <c r="K42" s="22"/>
      <c r="L42" s="22"/>
      <c r="M42" s="22"/>
      <c r="N42" s="22"/>
      <c r="O42" s="22"/>
      <c r="P42" s="22"/>
    </row>
    <row r="43" spans="1:16" ht="39" customHeight="1" thickBot="1" x14ac:dyDescent="0.2">
      <c r="A43" s="22"/>
      <c r="B43" s="40"/>
      <c r="C43" s="1213" t="s">
        <v>556</v>
      </c>
      <c r="D43" s="1214"/>
      <c r="E43" s="121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5+SD1OYybu9vQRhnWT07CxdmqQfasavco1J62fFizhcqsFoYO9oj0cJLQwDccyPX3IKoUIiCk9B9Ir4Wo+yFw==" saltValue="nugL4gcatMSHMEFYGfWq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1683</v>
      </c>
      <c r="L45" s="60">
        <v>1704</v>
      </c>
      <c r="M45" s="60">
        <v>1673</v>
      </c>
      <c r="N45" s="60">
        <v>1667</v>
      </c>
      <c r="O45" s="61">
        <v>1586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503</v>
      </c>
      <c r="L46" s="64" t="s">
        <v>503</v>
      </c>
      <c r="M46" s="64" t="s">
        <v>503</v>
      </c>
      <c r="N46" s="64" t="s">
        <v>503</v>
      </c>
      <c r="O46" s="65" t="s">
        <v>503</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503</v>
      </c>
      <c r="L47" s="64" t="s">
        <v>503</v>
      </c>
      <c r="M47" s="64" t="s">
        <v>503</v>
      </c>
      <c r="N47" s="64" t="s">
        <v>503</v>
      </c>
      <c r="O47" s="65" t="s">
        <v>503</v>
      </c>
      <c r="P47" s="48"/>
      <c r="Q47" s="48"/>
      <c r="R47" s="48"/>
      <c r="S47" s="48"/>
      <c r="T47" s="48"/>
      <c r="U47" s="48"/>
    </row>
    <row r="48" spans="1:21" ht="30.75" customHeight="1" x14ac:dyDescent="0.15">
      <c r="A48" s="48"/>
      <c r="B48" s="1220"/>
      <c r="C48" s="1221"/>
      <c r="D48" s="62"/>
      <c r="E48" s="1226" t="s">
        <v>15</v>
      </c>
      <c r="F48" s="1226"/>
      <c r="G48" s="1226"/>
      <c r="H48" s="1226"/>
      <c r="I48" s="1226"/>
      <c r="J48" s="1227"/>
      <c r="K48" s="63">
        <v>643</v>
      </c>
      <c r="L48" s="64">
        <v>626</v>
      </c>
      <c r="M48" s="64">
        <v>611</v>
      </c>
      <c r="N48" s="64">
        <v>588</v>
      </c>
      <c r="O48" s="65">
        <v>570</v>
      </c>
      <c r="P48" s="48"/>
      <c r="Q48" s="48"/>
      <c r="R48" s="48"/>
      <c r="S48" s="48"/>
      <c r="T48" s="48"/>
      <c r="U48" s="48"/>
    </row>
    <row r="49" spans="1:21" ht="30.75" customHeight="1" x14ac:dyDescent="0.15">
      <c r="A49" s="48"/>
      <c r="B49" s="1220"/>
      <c r="C49" s="1221"/>
      <c r="D49" s="62"/>
      <c r="E49" s="1226" t="s">
        <v>16</v>
      </c>
      <c r="F49" s="1226"/>
      <c r="G49" s="1226"/>
      <c r="H49" s="1226"/>
      <c r="I49" s="1226"/>
      <c r="J49" s="1227"/>
      <c r="K49" s="63">
        <v>62</v>
      </c>
      <c r="L49" s="64">
        <v>189</v>
      </c>
      <c r="M49" s="64">
        <v>368</v>
      </c>
      <c r="N49" s="64">
        <v>357</v>
      </c>
      <c r="O49" s="65">
        <v>365</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503</v>
      </c>
      <c r="L50" s="64" t="s">
        <v>503</v>
      </c>
      <c r="M50" s="64" t="s">
        <v>503</v>
      </c>
      <c r="N50" s="64" t="s">
        <v>503</v>
      </c>
      <c r="O50" s="65" t="s">
        <v>503</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503</v>
      </c>
      <c r="L51" s="64" t="s">
        <v>503</v>
      </c>
      <c r="M51" s="64" t="s">
        <v>503</v>
      </c>
      <c r="N51" s="64" t="s">
        <v>503</v>
      </c>
      <c r="O51" s="65" t="s">
        <v>503</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1834</v>
      </c>
      <c r="L52" s="64">
        <v>1999</v>
      </c>
      <c r="M52" s="64">
        <v>2019</v>
      </c>
      <c r="N52" s="64">
        <v>1968</v>
      </c>
      <c r="O52" s="65">
        <v>2028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554</v>
      </c>
      <c r="L53" s="69">
        <v>520</v>
      </c>
      <c r="M53" s="69">
        <v>633</v>
      </c>
      <c r="N53" s="69">
        <v>644</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576</v>
      </c>
      <c r="L57" s="84" t="s">
        <v>576</v>
      </c>
      <c r="M57" s="84" t="s">
        <v>576</v>
      </c>
      <c r="N57" s="84" t="s">
        <v>576</v>
      </c>
      <c r="O57" s="85" t="s">
        <v>576</v>
      </c>
    </row>
    <row r="58" spans="1:21" ht="31.5" customHeight="1" thickBot="1" x14ac:dyDescent="0.2">
      <c r="B58" s="1236"/>
      <c r="C58" s="1237"/>
      <c r="D58" s="1241" t="s">
        <v>27</v>
      </c>
      <c r="E58" s="1242"/>
      <c r="F58" s="1242"/>
      <c r="G58" s="1242"/>
      <c r="H58" s="1242"/>
      <c r="I58" s="1242"/>
      <c r="J58" s="1243"/>
      <c r="K58" s="86" t="s">
        <v>576</v>
      </c>
      <c r="L58" s="87" t="s">
        <v>576</v>
      </c>
      <c r="M58" s="87" t="s">
        <v>576</v>
      </c>
      <c r="N58" s="87" t="s">
        <v>576</v>
      </c>
      <c r="O58" s="88" t="s">
        <v>576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yjrOQGguklFs9pq2RjsboAsZlwOzJAI7X2kBQuAJOXSP8TpTYeresruGQorPhikzQA0/hZRN+2fTyNVwjlUxQ==" saltValue="rpozIGSEHwLD9Hb/6Wp+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44" t="s">
        <v>30</v>
      </c>
      <c r="C41" s="1245"/>
      <c r="D41" s="102"/>
      <c r="E41" s="1250" t="s">
        <v>31</v>
      </c>
      <c r="F41" s="1250"/>
      <c r="G41" s="1250"/>
      <c r="H41" s="1251"/>
      <c r="I41" s="351">
        <v>16126</v>
      </c>
      <c r="J41" s="352">
        <v>16127</v>
      </c>
      <c r="K41" s="352">
        <v>15506</v>
      </c>
      <c r="L41" s="352">
        <v>14865</v>
      </c>
      <c r="M41" s="353">
        <v>14291</v>
      </c>
    </row>
    <row r="42" spans="2:13" ht="27.75" customHeight="1" x14ac:dyDescent="0.15">
      <c r="B42" s="1246"/>
      <c r="C42" s="1247"/>
      <c r="D42" s="103"/>
      <c r="E42" s="1252" t="s">
        <v>32</v>
      </c>
      <c r="F42" s="1252"/>
      <c r="G42" s="1252"/>
      <c r="H42" s="1253"/>
      <c r="I42" s="354" t="s">
        <v>503</v>
      </c>
      <c r="J42" s="355" t="s">
        <v>503</v>
      </c>
      <c r="K42" s="355" t="s">
        <v>503</v>
      </c>
      <c r="L42" s="355" t="s">
        <v>503</v>
      </c>
      <c r="M42" s="356" t="s">
        <v>503</v>
      </c>
    </row>
    <row r="43" spans="2:13" ht="27.75" customHeight="1" x14ac:dyDescent="0.15">
      <c r="B43" s="1246"/>
      <c r="C43" s="1247"/>
      <c r="D43" s="103"/>
      <c r="E43" s="1252" t="s">
        <v>33</v>
      </c>
      <c r="F43" s="1252"/>
      <c r="G43" s="1252"/>
      <c r="H43" s="1253"/>
      <c r="I43" s="354">
        <v>7778</v>
      </c>
      <c r="J43" s="355">
        <v>7244</v>
      </c>
      <c r="K43" s="355">
        <v>6704</v>
      </c>
      <c r="L43" s="355">
        <v>6333</v>
      </c>
      <c r="M43" s="356">
        <v>5966</v>
      </c>
    </row>
    <row r="44" spans="2:13" ht="27.75" customHeight="1" x14ac:dyDescent="0.15">
      <c r="B44" s="1246"/>
      <c r="C44" s="1247"/>
      <c r="D44" s="103"/>
      <c r="E44" s="1252" t="s">
        <v>34</v>
      </c>
      <c r="F44" s="1252"/>
      <c r="G44" s="1252"/>
      <c r="H44" s="1253"/>
      <c r="I44" s="354">
        <v>4398</v>
      </c>
      <c r="J44" s="355">
        <v>4176</v>
      </c>
      <c r="K44" s="355">
        <v>3802</v>
      </c>
      <c r="L44" s="355">
        <v>3454</v>
      </c>
      <c r="M44" s="356">
        <v>3138</v>
      </c>
    </row>
    <row r="45" spans="2:13" ht="27.75" customHeight="1" x14ac:dyDescent="0.15">
      <c r="B45" s="1246"/>
      <c r="C45" s="1247"/>
      <c r="D45" s="103"/>
      <c r="E45" s="1252" t="s">
        <v>35</v>
      </c>
      <c r="F45" s="1252"/>
      <c r="G45" s="1252"/>
      <c r="H45" s="1253"/>
      <c r="I45" s="354">
        <v>1741</v>
      </c>
      <c r="J45" s="355">
        <v>1758</v>
      </c>
      <c r="K45" s="355">
        <v>1779</v>
      </c>
      <c r="L45" s="355">
        <v>1814</v>
      </c>
      <c r="M45" s="356">
        <v>1855</v>
      </c>
    </row>
    <row r="46" spans="2:13" ht="27.75" customHeight="1" x14ac:dyDescent="0.15">
      <c r="B46" s="1246"/>
      <c r="C46" s="1247"/>
      <c r="D46" s="104"/>
      <c r="E46" s="1252" t="s">
        <v>36</v>
      </c>
      <c r="F46" s="1252"/>
      <c r="G46" s="1252"/>
      <c r="H46" s="1253"/>
      <c r="I46" s="354" t="s">
        <v>503</v>
      </c>
      <c r="J46" s="355" t="s">
        <v>503</v>
      </c>
      <c r="K46" s="355" t="s">
        <v>503</v>
      </c>
      <c r="L46" s="355" t="s">
        <v>503</v>
      </c>
      <c r="M46" s="356" t="s">
        <v>503</v>
      </c>
    </row>
    <row r="47" spans="2:13" ht="27.75" customHeight="1" x14ac:dyDescent="0.15">
      <c r="B47" s="1246"/>
      <c r="C47" s="1247"/>
      <c r="D47" s="105"/>
      <c r="E47" s="1254" t="s">
        <v>37</v>
      </c>
      <c r="F47" s="1255"/>
      <c r="G47" s="1255"/>
      <c r="H47" s="1256"/>
      <c r="I47" s="354" t="s">
        <v>503</v>
      </c>
      <c r="J47" s="355" t="s">
        <v>503</v>
      </c>
      <c r="K47" s="355" t="s">
        <v>503</v>
      </c>
      <c r="L47" s="355" t="s">
        <v>503</v>
      </c>
      <c r="M47" s="356" t="s">
        <v>503</v>
      </c>
    </row>
    <row r="48" spans="2:13" ht="27.75" customHeight="1" x14ac:dyDescent="0.15">
      <c r="B48" s="1246"/>
      <c r="C48" s="1247"/>
      <c r="D48" s="103"/>
      <c r="E48" s="1252" t="s">
        <v>38</v>
      </c>
      <c r="F48" s="1252"/>
      <c r="G48" s="1252"/>
      <c r="H48" s="1253"/>
      <c r="I48" s="354" t="s">
        <v>503</v>
      </c>
      <c r="J48" s="355" t="s">
        <v>503</v>
      </c>
      <c r="K48" s="355" t="s">
        <v>503</v>
      </c>
      <c r="L48" s="355" t="s">
        <v>503</v>
      </c>
      <c r="M48" s="356" t="s">
        <v>503</v>
      </c>
    </row>
    <row r="49" spans="2:13" ht="27.75" customHeight="1" x14ac:dyDescent="0.15">
      <c r="B49" s="1248"/>
      <c r="C49" s="1249"/>
      <c r="D49" s="103"/>
      <c r="E49" s="1252" t="s">
        <v>39</v>
      </c>
      <c r="F49" s="1252"/>
      <c r="G49" s="1252"/>
      <c r="H49" s="1253"/>
      <c r="I49" s="354" t="s">
        <v>503</v>
      </c>
      <c r="J49" s="355" t="s">
        <v>503</v>
      </c>
      <c r="K49" s="355" t="s">
        <v>503</v>
      </c>
      <c r="L49" s="355" t="s">
        <v>503</v>
      </c>
      <c r="M49" s="356" t="s">
        <v>503</v>
      </c>
    </row>
    <row r="50" spans="2:13" ht="27.75" customHeight="1" x14ac:dyDescent="0.15">
      <c r="B50" s="1257" t="s">
        <v>40</v>
      </c>
      <c r="C50" s="1258"/>
      <c r="D50" s="106"/>
      <c r="E50" s="1252" t="s">
        <v>41</v>
      </c>
      <c r="F50" s="1252"/>
      <c r="G50" s="1252"/>
      <c r="H50" s="1253"/>
      <c r="I50" s="354">
        <v>4708</v>
      </c>
      <c r="J50" s="355">
        <v>5363</v>
      </c>
      <c r="K50" s="355">
        <v>5916</v>
      </c>
      <c r="L50" s="355">
        <v>6583</v>
      </c>
      <c r="M50" s="356">
        <v>7293</v>
      </c>
    </row>
    <row r="51" spans="2:13" ht="27.75" customHeight="1" x14ac:dyDescent="0.15">
      <c r="B51" s="1246"/>
      <c r="C51" s="1247"/>
      <c r="D51" s="103"/>
      <c r="E51" s="1252" t="s">
        <v>42</v>
      </c>
      <c r="F51" s="1252"/>
      <c r="G51" s="1252"/>
      <c r="H51" s="1253"/>
      <c r="I51" s="354">
        <v>5297</v>
      </c>
      <c r="J51" s="355">
        <v>5264</v>
      </c>
      <c r="K51" s="355">
        <v>4772</v>
      </c>
      <c r="L51" s="355">
        <v>4654</v>
      </c>
      <c r="M51" s="356">
        <v>4083</v>
      </c>
    </row>
    <row r="52" spans="2:13" ht="27.75" customHeight="1" x14ac:dyDescent="0.15">
      <c r="B52" s="1248"/>
      <c r="C52" s="1249"/>
      <c r="D52" s="103"/>
      <c r="E52" s="1252" t="s">
        <v>43</v>
      </c>
      <c r="F52" s="1252"/>
      <c r="G52" s="1252"/>
      <c r="H52" s="1253"/>
      <c r="I52" s="354">
        <v>20159</v>
      </c>
      <c r="J52" s="355">
        <v>19757</v>
      </c>
      <c r="K52" s="355">
        <v>19395</v>
      </c>
      <c r="L52" s="355">
        <v>19287</v>
      </c>
      <c r="M52" s="356">
        <v>18570</v>
      </c>
    </row>
    <row r="53" spans="2:13" ht="27.75" customHeight="1" thickBot="1" x14ac:dyDescent="0.2">
      <c r="B53" s="1259" t="s">
        <v>44</v>
      </c>
      <c r="C53" s="1260"/>
      <c r="D53" s="107"/>
      <c r="E53" s="1261" t="s">
        <v>45</v>
      </c>
      <c r="F53" s="1261"/>
      <c r="G53" s="1261"/>
      <c r="H53" s="1262"/>
      <c r="I53" s="357">
        <v>-121</v>
      </c>
      <c r="J53" s="358">
        <v>-1079</v>
      </c>
      <c r="K53" s="358">
        <v>-2292</v>
      </c>
      <c r="L53" s="358">
        <v>-4058</v>
      </c>
      <c r="M53" s="359">
        <v>-4695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8vwibBUD8WT7mjyBSgJWuWjAPDedP6DiNnUIsv84hy6PZ3OzHqkzlde1qUN8h777+71JEbipJjShcd6BhAxwQ==" saltValue="rkl1Wi7QVVYtDDIP6vaN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546</v>
      </c>
      <c r="G54" s="116" t="s">
        <v>547</v>
      </c>
      <c r="H54" s="117" t="s">
        <v>548</v>
      </c>
    </row>
    <row r="55" spans="2:8" ht="52.5" customHeight="1" x14ac:dyDescent="0.15">
      <c r="B55" s="118"/>
      <c r="C55" s="1271" t="s">
        <v>48</v>
      </c>
      <c r="D55" s="1271"/>
      <c r="E55" s="1272"/>
      <c r="F55" s="119">
        <v>1805</v>
      </c>
      <c r="G55" s="119">
        <v>2017</v>
      </c>
      <c r="H55" s="120">
        <v>2327</v>
      </c>
    </row>
    <row r="56" spans="2:8" ht="52.5" customHeight="1" x14ac:dyDescent="0.15">
      <c r="B56" s="121"/>
      <c r="C56" s="1273" t="s">
        <v>49</v>
      </c>
      <c r="D56" s="1273"/>
      <c r="E56" s="1274"/>
      <c r="F56" s="122">
        <v>51</v>
      </c>
      <c r="G56" s="122">
        <v>51</v>
      </c>
      <c r="H56" s="123">
        <v>51</v>
      </c>
    </row>
    <row r="57" spans="2:8" ht="53.25" customHeight="1" x14ac:dyDescent="0.15">
      <c r="B57" s="121"/>
      <c r="C57" s="1275" t="s">
        <v>50</v>
      </c>
      <c r="D57" s="1275"/>
      <c r="E57" s="1276"/>
      <c r="F57" s="124">
        <v>3512</v>
      </c>
      <c r="G57" s="124">
        <v>3982</v>
      </c>
      <c r="H57" s="125">
        <v>4429</v>
      </c>
    </row>
    <row r="58" spans="2:8" ht="45.75" customHeight="1" x14ac:dyDescent="0.15">
      <c r="B58" s="126"/>
      <c r="C58" s="1263" t="s">
        <v>578</v>
      </c>
      <c r="D58" s="1264"/>
      <c r="E58" s="1265"/>
      <c r="F58" s="127">
        <v>2315</v>
      </c>
      <c r="G58" s="127">
        <v>2515</v>
      </c>
      <c r="H58" s="128">
        <v>2906</v>
      </c>
    </row>
    <row r="59" spans="2:8" ht="45.75" customHeight="1" x14ac:dyDescent="0.15">
      <c r="B59" s="126"/>
      <c r="C59" s="1263" t="s">
        <v>579</v>
      </c>
      <c r="D59" s="1264"/>
      <c r="E59" s="1265"/>
      <c r="F59" s="127">
        <v>733</v>
      </c>
      <c r="G59" s="127">
        <v>738</v>
      </c>
      <c r="H59" s="128">
        <v>743</v>
      </c>
    </row>
    <row r="60" spans="2:8" ht="45.75" customHeight="1" x14ac:dyDescent="0.15">
      <c r="B60" s="126"/>
      <c r="C60" s="1263" t="s">
        <v>580</v>
      </c>
      <c r="D60" s="1264"/>
      <c r="E60" s="1265"/>
      <c r="F60" s="127">
        <v>307</v>
      </c>
      <c r="G60" s="127">
        <v>306</v>
      </c>
      <c r="H60" s="128">
        <v>306</v>
      </c>
    </row>
    <row r="61" spans="2:8" ht="45.75" customHeight="1" x14ac:dyDescent="0.15">
      <c r="B61" s="126"/>
      <c r="C61" s="1263" t="s">
        <v>581</v>
      </c>
      <c r="D61" s="1264"/>
      <c r="E61" s="1265"/>
      <c r="F61" s="127" t="s">
        <v>503</v>
      </c>
      <c r="G61" s="127">
        <v>250</v>
      </c>
      <c r="H61" s="128">
        <v>283</v>
      </c>
    </row>
    <row r="62" spans="2:8" ht="45.75" customHeight="1" thickBot="1" x14ac:dyDescent="0.2">
      <c r="B62" s="129"/>
      <c r="C62" s="1266" t="s">
        <v>582</v>
      </c>
      <c r="D62" s="1267"/>
      <c r="E62" s="1268"/>
      <c r="F62" s="130">
        <v>93</v>
      </c>
      <c r="G62" s="130">
        <v>92</v>
      </c>
      <c r="H62" s="131">
        <v>93</v>
      </c>
    </row>
    <row r="63" spans="2:8" ht="52.5" customHeight="1" thickBot="1" x14ac:dyDescent="0.2">
      <c r="B63" s="132"/>
      <c r="C63" s="1269" t="s">
        <v>51</v>
      </c>
      <c r="D63" s="1269"/>
      <c r="E63" s="1270"/>
      <c r="F63" s="133">
        <v>5369</v>
      </c>
      <c r="G63" s="133">
        <v>6050</v>
      </c>
      <c r="H63" s="134">
        <v>6807</v>
      </c>
    </row>
    <row r="64" spans="2:8" x14ac:dyDescent="0.15"/>
  </sheetData>
  <sheetProtection algorithmName="SHA-512" hashValue="geeeHP5B/snx7Qeqf3YBa5CDIsMvNCoO0dZc2HeM1MwdSE5Nbi3hvMnZkwQVn3GKPUwJGcc/Hfbkwu6DWPdUZA==" saltValue="c37baMokMdB3CmnEbpOQ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0" t="s">
        <v>586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587</v>
      </c>
    </row>
    <row r="50" spans="1:109" x14ac:dyDescent="0.15">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544</v>
      </c>
      <c r="BQ50" s="1282"/>
      <c r="BR50" s="1282"/>
      <c r="BS50" s="1282"/>
      <c r="BT50" s="1282"/>
      <c r="BU50" s="1282"/>
      <c r="BV50" s="1282"/>
      <c r="BW50" s="1282"/>
      <c r="BX50" s="1282" t="s">
        <v>545</v>
      </c>
      <c r="BY50" s="1282"/>
      <c r="BZ50" s="1282"/>
      <c r="CA50" s="1282"/>
      <c r="CB50" s="1282"/>
      <c r="CC50" s="1282"/>
      <c r="CD50" s="1282"/>
      <c r="CE50" s="1282"/>
      <c r="CF50" s="1282" t="s">
        <v>546</v>
      </c>
      <c r="CG50" s="1282"/>
      <c r="CH50" s="1282"/>
      <c r="CI50" s="1282"/>
      <c r="CJ50" s="1282"/>
      <c r="CK50" s="1282"/>
      <c r="CL50" s="1282"/>
      <c r="CM50" s="1282"/>
      <c r="CN50" s="1282" t="s">
        <v>547</v>
      </c>
      <c r="CO50" s="1282"/>
      <c r="CP50" s="1282"/>
      <c r="CQ50" s="1282"/>
      <c r="CR50" s="1282"/>
      <c r="CS50" s="1282"/>
      <c r="CT50" s="1282"/>
      <c r="CU50" s="1282"/>
      <c r="CV50" s="1282" t="s">
        <v>548</v>
      </c>
      <c r="CW50" s="1282"/>
      <c r="CX50" s="1282"/>
      <c r="CY50" s="1282"/>
      <c r="CZ50" s="1282"/>
      <c r="DA50" s="1282"/>
      <c r="DB50" s="1282"/>
      <c r="DC50" s="1282"/>
    </row>
    <row r="51" spans="1:109" ht="13.5" customHeight="1" x14ac:dyDescent="0.15">
      <c r="B51" s="375"/>
      <c r="G51" s="1285"/>
      <c r="H51" s="1285"/>
      <c r="I51" s="1299"/>
      <c r="J51" s="1299"/>
      <c r="K51" s="1284"/>
      <c r="L51" s="1284"/>
      <c r="M51" s="1284"/>
      <c r="N51" s="1284"/>
      <c r="AM51" s="384"/>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89"/>
      <c r="CW51" s="1277"/>
      <c r="CX51" s="1277"/>
      <c r="CY51" s="1277"/>
      <c r="CZ51" s="1277"/>
      <c r="DA51" s="1277"/>
      <c r="DB51" s="1277"/>
      <c r="DC51" s="1277"/>
    </row>
    <row r="52" spans="1:109" x14ac:dyDescent="0.15">
      <c r="B52" s="375"/>
      <c r="G52" s="1285"/>
      <c r="H52" s="1285"/>
      <c r="I52" s="1299"/>
      <c r="J52" s="1299"/>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77">
        <v>63.9</v>
      </c>
      <c r="BQ53" s="1277"/>
      <c r="BR53" s="1277"/>
      <c r="BS53" s="1277"/>
      <c r="BT53" s="1277"/>
      <c r="BU53" s="1277"/>
      <c r="BV53" s="1277"/>
      <c r="BW53" s="1277"/>
      <c r="BX53" s="1277">
        <v>60.9</v>
      </c>
      <c r="BY53" s="1277"/>
      <c r="BZ53" s="1277"/>
      <c r="CA53" s="1277"/>
      <c r="CB53" s="1277"/>
      <c r="CC53" s="1277"/>
      <c r="CD53" s="1277"/>
      <c r="CE53" s="1277"/>
      <c r="CF53" s="1277">
        <v>62.7</v>
      </c>
      <c r="CG53" s="1277"/>
      <c r="CH53" s="1277"/>
      <c r="CI53" s="1277"/>
      <c r="CJ53" s="1277"/>
      <c r="CK53" s="1277"/>
      <c r="CL53" s="1277"/>
      <c r="CM53" s="1277"/>
      <c r="CN53" s="1277">
        <v>60.1</v>
      </c>
      <c r="CO53" s="1277"/>
      <c r="CP53" s="1277"/>
      <c r="CQ53" s="1277"/>
      <c r="CR53" s="1277"/>
      <c r="CS53" s="1277"/>
      <c r="CT53" s="1277"/>
      <c r="CU53" s="1277"/>
      <c r="CV53" s="1289"/>
      <c r="CW53" s="1277"/>
      <c r="CX53" s="1277"/>
      <c r="CY53" s="1277"/>
      <c r="CZ53" s="1277"/>
      <c r="DA53" s="1277"/>
      <c r="DB53" s="1277"/>
      <c r="DC53" s="1277"/>
    </row>
    <row r="54" spans="1:109" x14ac:dyDescent="0.15">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3"/>
      <c r="B55" s="375"/>
      <c r="G55" s="1283"/>
      <c r="H55" s="1283"/>
      <c r="I55" s="1283"/>
      <c r="J55" s="1283"/>
      <c r="K55" s="1284"/>
      <c r="L55" s="1284"/>
      <c r="M55" s="1284"/>
      <c r="N55" s="1284"/>
      <c r="AN55" s="1282" t="s">
        <v>591</v>
      </c>
      <c r="AO55" s="1282"/>
      <c r="AP55" s="1282"/>
      <c r="AQ55" s="1282"/>
      <c r="AR55" s="1282"/>
      <c r="AS55" s="1282"/>
      <c r="AT55" s="1282"/>
      <c r="AU55" s="1282"/>
      <c r="AV55" s="1282"/>
      <c r="AW55" s="1282"/>
      <c r="AX55" s="1282"/>
      <c r="AY55" s="1282"/>
      <c r="AZ55" s="1282"/>
      <c r="BA55" s="1282"/>
      <c r="BB55" s="1280" t="s">
        <v>589</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89"/>
      <c r="CW55" s="1277"/>
      <c r="CX55" s="1277"/>
      <c r="CY55" s="1277"/>
      <c r="CZ55" s="1277"/>
      <c r="DA55" s="1277"/>
      <c r="DB55" s="1277"/>
      <c r="DC55" s="1277"/>
    </row>
    <row r="56" spans="1:109" x14ac:dyDescent="0.15">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x14ac:dyDescent="0.15">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590</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89"/>
      <c r="CW57" s="1277"/>
      <c r="CX57" s="1277"/>
      <c r="CY57" s="1277"/>
      <c r="CZ57" s="1277"/>
      <c r="DA57" s="1277"/>
      <c r="DB57" s="1277"/>
      <c r="DC57" s="1277"/>
      <c r="DD57" s="388"/>
      <c r="DE57" s="387"/>
    </row>
    <row r="58" spans="1:109" s="383" customFormat="1" x14ac:dyDescent="0.15">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592</v>
      </c>
    </row>
    <row r="64" spans="1:109" x14ac:dyDescent="0.15">
      <c r="B64" s="375"/>
      <c r="G64" s="382"/>
      <c r="I64" s="395"/>
      <c r="J64" s="395"/>
      <c r="K64" s="395"/>
      <c r="L64" s="395"/>
      <c r="M64" s="395"/>
      <c r="N64" s="396"/>
      <c r="AM64" s="382"/>
      <c r="AN64" s="382" t="s">
        <v>585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0" t="s">
        <v>593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587</v>
      </c>
    </row>
    <row r="72" spans="2:107" x14ac:dyDescent="0.15">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544</v>
      </c>
      <c r="BQ72" s="1282"/>
      <c r="BR72" s="1282"/>
      <c r="BS72" s="1282"/>
      <c r="BT72" s="1282"/>
      <c r="BU72" s="1282"/>
      <c r="BV72" s="1282"/>
      <c r="BW72" s="1282"/>
      <c r="BX72" s="1282" t="s">
        <v>545</v>
      </c>
      <c r="BY72" s="1282"/>
      <c r="BZ72" s="1282"/>
      <c r="CA72" s="1282"/>
      <c r="CB72" s="1282"/>
      <c r="CC72" s="1282"/>
      <c r="CD72" s="1282"/>
      <c r="CE72" s="1282"/>
      <c r="CF72" s="1282" t="s">
        <v>546</v>
      </c>
      <c r="CG72" s="1282"/>
      <c r="CH72" s="1282"/>
      <c r="CI72" s="1282"/>
      <c r="CJ72" s="1282"/>
      <c r="CK72" s="1282"/>
      <c r="CL72" s="1282"/>
      <c r="CM72" s="1282"/>
      <c r="CN72" s="1282" t="s">
        <v>547</v>
      </c>
      <c r="CO72" s="1282"/>
      <c r="CP72" s="1282"/>
      <c r="CQ72" s="1282"/>
      <c r="CR72" s="1282"/>
      <c r="CS72" s="1282"/>
      <c r="CT72" s="1282"/>
      <c r="CU72" s="1282"/>
      <c r="CV72" s="1282" t="s">
        <v>548</v>
      </c>
      <c r="CW72" s="1282"/>
      <c r="CX72" s="1282"/>
      <c r="CY72" s="1282"/>
      <c r="CZ72" s="1282"/>
      <c r="DA72" s="1282"/>
      <c r="DB72" s="1282"/>
      <c r="DC72" s="1282"/>
    </row>
    <row r="73" spans="2:107" x14ac:dyDescent="0.15">
      <c r="B73" s="375"/>
      <c r="G73" s="1285"/>
      <c r="H73" s="1285"/>
      <c r="I73" s="1285"/>
      <c r="J73" s="1285"/>
      <c r="K73" s="1281"/>
      <c r="L73" s="1281"/>
      <c r="M73" s="1281"/>
      <c r="N73" s="1281"/>
      <c r="AM73" s="384"/>
      <c r="AN73" s="1280" t="s">
        <v>588</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6.1</v>
      </c>
      <c r="BQ75" s="1277"/>
      <c r="BR75" s="1277"/>
      <c r="BS75" s="1277"/>
      <c r="BT75" s="1277"/>
      <c r="BU75" s="1277"/>
      <c r="BV75" s="1277"/>
      <c r="BW75" s="1277"/>
      <c r="BX75" s="1277">
        <v>5.6</v>
      </c>
      <c r="BY75" s="1277"/>
      <c r="BZ75" s="1277"/>
      <c r="CA75" s="1277"/>
      <c r="CB75" s="1277"/>
      <c r="CC75" s="1277"/>
      <c r="CD75" s="1277"/>
      <c r="CE75" s="1277"/>
      <c r="CF75" s="1277">
        <v>5.6</v>
      </c>
      <c r="CG75" s="1277"/>
      <c r="CH75" s="1277"/>
      <c r="CI75" s="1277"/>
      <c r="CJ75" s="1277"/>
      <c r="CK75" s="1277"/>
      <c r="CL75" s="1277"/>
      <c r="CM75" s="1277"/>
      <c r="CN75" s="1277">
        <v>5.8</v>
      </c>
      <c r="CO75" s="1277"/>
      <c r="CP75" s="1277"/>
      <c r="CQ75" s="1277"/>
      <c r="CR75" s="1277"/>
      <c r="CS75" s="1277"/>
      <c r="CT75" s="1277"/>
      <c r="CU75" s="1277"/>
      <c r="CV75" s="1277">
        <v>5.5</v>
      </c>
      <c r="CW75" s="1277"/>
      <c r="CX75" s="1277"/>
      <c r="CY75" s="1277"/>
      <c r="CZ75" s="1277"/>
      <c r="DA75" s="1277"/>
      <c r="DB75" s="1277"/>
      <c r="DC75" s="1277"/>
    </row>
    <row r="76" spans="2:107" x14ac:dyDescent="0.15">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5"/>
      <c r="G77" s="1283"/>
      <c r="H77" s="1283"/>
      <c r="I77" s="1283"/>
      <c r="J77" s="1283"/>
      <c r="K77" s="1281"/>
      <c r="L77" s="1281"/>
      <c r="M77" s="1281"/>
      <c r="N77" s="1281"/>
      <c r="AN77" s="1282" t="s">
        <v>591</v>
      </c>
      <c r="AO77" s="1282"/>
      <c r="AP77" s="1282"/>
      <c r="AQ77" s="1282"/>
      <c r="AR77" s="1282"/>
      <c r="AS77" s="1282"/>
      <c r="AT77" s="1282"/>
      <c r="AU77" s="1282"/>
      <c r="AV77" s="1282"/>
      <c r="AW77" s="1282"/>
      <c r="AX77" s="1282"/>
      <c r="AY77" s="1282"/>
      <c r="AZ77" s="1282"/>
      <c r="BA77" s="1282"/>
      <c r="BB77" s="1280" t="s">
        <v>589</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594</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BbI/e7+P5UypEyDYJehn72nIP+qQafO7AkQhwLO8S9hckO4hkaJhD5U/Ch5dnjb0mtOxkL/iTYifE2LgRuq3AA==" saltValue="6/WCFfaGTvbILyYxFRDz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491</v>
      </c>
    </row>
  </sheetData>
  <sheetProtection algorithmName="SHA-512" hashValue="BIQb0YA0KtA9oO3HenxnPg99ylb6fxxs7ukYulV8GJ00LAkIhWtIOxqA2QMps6phhfZ2Apc2CLK3LJaZ7mKgFg==" saltValue="jLTrmLdg8Ub9+xxwr+dU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491</v>
      </c>
    </row>
  </sheetData>
  <sheetProtection algorithmName="SHA-512" hashValue="iqZKHcmWGxiE3Xm5neNDKY0N9qTfcJhO32U1n/c6Cbd1GK44M26uWrg0tOufB18W0g4yqPksVfkwTMtrWZYWdQ==" saltValue="LXQ+ahRarND4d6a05eQU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541</v>
      </c>
      <c r="G2" s="148"/>
      <c r="H2" s="149"/>
    </row>
    <row r="3" spans="1:8" x14ac:dyDescent="0.15">
      <c r="A3" s="145" t="s">
        <v>534</v>
      </c>
      <c r="B3" s="150"/>
      <c r="C3" s="151"/>
      <c r="D3" s="152">
        <v>34281</v>
      </c>
      <c r="E3" s="153"/>
      <c r="F3" s="154">
        <v>47820</v>
      </c>
      <c r="G3" s="155"/>
      <c r="H3" s="156"/>
    </row>
    <row r="4" spans="1:8" x14ac:dyDescent="0.15">
      <c r="A4" s="157"/>
      <c r="B4" s="158"/>
      <c r="C4" s="159"/>
      <c r="D4" s="160">
        <v>17811</v>
      </c>
      <c r="E4" s="161"/>
      <c r="F4" s="162">
        <v>25855</v>
      </c>
      <c r="G4" s="163"/>
      <c r="H4" s="164"/>
    </row>
    <row r="5" spans="1:8" x14ac:dyDescent="0.15">
      <c r="A5" s="145" t="s">
        <v>536</v>
      </c>
      <c r="B5" s="150"/>
      <c r="C5" s="151"/>
      <c r="D5" s="152">
        <v>24805</v>
      </c>
      <c r="E5" s="153"/>
      <c r="F5" s="154">
        <v>41934</v>
      </c>
      <c r="G5" s="155"/>
      <c r="H5" s="156"/>
    </row>
    <row r="6" spans="1:8" x14ac:dyDescent="0.15">
      <c r="A6" s="157"/>
      <c r="B6" s="158"/>
      <c r="C6" s="159"/>
      <c r="D6" s="160">
        <v>20084</v>
      </c>
      <c r="E6" s="161"/>
      <c r="F6" s="162">
        <v>23352</v>
      </c>
      <c r="G6" s="163"/>
      <c r="H6" s="164"/>
    </row>
    <row r="7" spans="1:8" x14ac:dyDescent="0.15">
      <c r="A7" s="145" t="s">
        <v>537</v>
      </c>
      <c r="B7" s="150"/>
      <c r="C7" s="151"/>
      <c r="D7" s="152">
        <v>14885</v>
      </c>
      <c r="E7" s="153"/>
      <c r="F7" s="154">
        <v>45588</v>
      </c>
      <c r="G7" s="155"/>
      <c r="H7" s="156"/>
    </row>
    <row r="8" spans="1:8" x14ac:dyDescent="0.15">
      <c r="A8" s="157"/>
      <c r="B8" s="158"/>
      <c r="C8" s="159"/>
      <c r="D8" s="160">
        <v>9612</v>
      </c>
      <c r="E8" s="161"/>
      <c r="F8" s="162">
        <v>24150</v>
      </c>
      <c r="G8" s="163"/>
      <c r="H8" s="164"/>
    </row>
    <row r="9" spans="1:8" x14ac:dyDescent="0.15">
      <c r="A9" s="145" t="s">
        <v>538</v>
      </c>
      <c r="B9" s="150"/>
      <c r="C9" s="151"/>
      <c r="D9" s="152">
        <v>17814</v>
      </c>
      <c r="E9" s="153"/>
      <c r="F9" s="154">
        <v>45483</v>
      </c>
      <c r="G9" s="155"/>
      <c r="H9" s="156"/>
    </row>
    <row r="10" spans="1:8" x14ac:dyDescent="0.15">
      <c r="A10" s="157"/>
      <c r="B10" s="158"/>
      <c r="C10" s="159"/>
      <c r="D10" s="160">
        <v>5306</v>
      </c>
      <c r="E10" s="161"/>
      <c r="F10" s="162">
        <v>24241</v>
      </c>
      <c r="G10" s="163"/>
      <c r="H10" s="164"/>
    </row>
    <row r="11" spans="1:8" x14ac:dyDescent="0.15">
      <c r="A11" s="145" t="s">
        <v>539</v>
      </c>
      <c r="B11" s="150"/>
      <c r="C11" s="151"/>
      <c r="D11" s="152">
        <v>18658</v>
      </c>
      <c r="E11" s="153"/>
      <c r="F11" s="154">
        <v>45945</v>
      </c>
      <c r="G11" s="155"/>
      <c r="H11" s="156"/>
    </row>
    <row r="12" spans="1:8" x14ac:dyDescent="0.15">
      <c r="A12" s="157"/>
      <c r="B12" s="158"/>
      <c r="C12" s="165"/>
      <c r="D12" s="160">
        <v>12381</v>
      </c>
      <c r="E12" s="161"/>
      <c r="F12" s="162">
        <v>25180</v>
      </c>
      <c r="G12" s="163"/>
      <c r="H12" s="164"/>
    </row>
    <row r="13" spans="1:8" x14ac:dyDescent="0.15">
      <c r="A13" s="145"/>
      <c r="B13" s="150"/>
      <c r="C13" s="166"/>
      <c r="D13" s="167">
        <v>22089</v>
      </c>
      <c r="E13" s="168"/>
      <c r="F13" s="169">
        <v>45354</v>
      </c>
      <c r="G13" s="170"/>
      <c r="H13" s="156"/>
    </row>
    <row r="14" spans="1:8" x14ac:dyDescent="0.15">
      <c r="A14" s="157"/>
      <c r="B14" s="158"/>
      <c r="C14" s="159"/>
      <c r="D14" s="160">
        <v>13039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3.24</v>
      </c>
      <c r="C19" s="171">
        <f>ROUND(VALUE(SUBSTITUTE(実質収支比率等に係る経年分析!G$48,"▲","-")),2)</f>
        <v>3.46</v>
      </c>
      <c r="D19" s="171">
        <f>ROUND(VALUE(SUBSTITUTE(実質収支比率等に係る経年分析!H$48,"▲","-")),2)</f>
        <v>3.6</v>
      </c>
      <c r="E19" s="171">
        <f>ROUND(VALUE(SUBSTITUTE(実質収支比率等に係る経年分析!I$48,"▲","-")),2)</f>
        <v>1.43</v>
      </c>
      <c r="F19" s="171">
        <f>ROUND(VALUE(SUBSTITUTE(実質収支比率等に係る経年分析!J$48,"▲","-")),2)</f>
        <v>2.27</v>
      </c>
    </row>
    <row r="20" spans="1:11" x14ac:dyDescent="0.15">
      <c r="A20" s="171" t="s">
        <v>55</v>
      </c>
      <c r="B20" s="171">
        <f>ROUND(VALUE(SUBSTITUTE(実質収支比率等に係る経年分析!F$47,"▲","-")),2)</f>
        <v>13.79</v>
      </c>
      <c r="C20" s="171">
        <f>ROUND(VALUE(SUBSTITUTE(実質収支比率等に係る経年分析!G$47,"▲","-")),2)</f>
        <v>13.68</v>
      </c>
      <c r="D20" s="171">
        <f>ROUND(VALUE(SUBSTITUTE(実質収支比率等に係る経年分析!H$47,"▲","-")),2)</f>
        <v>15.39</v>
      </c>
      <c r="E20" s="171">
        <f>ROUND(VALUE(SUBSTITUTE(実質収支比率等に係る経年分析!I$47,"▲","-")),2)</f>
        <v>16.63</v>
      </c>
      <c r="F20" s="171">
        <f>ROUND(VALUE(SUBSTITUTE(実質収支比率等に係る経年分析!J$47,"▲","-")),2)</f>
        <v>18.11</v>
      </c>
    </row>
    <row r="21" spans="1:11" x14ac:dyDescent="0.15">
      <c r="A21" s="171" t="s">
        <v>56</v>
      </c>
      <c r="B21" s="171">
        <f>IF(ISNUMBER(VALUE(SUBSTITUTE(実質収支比率等に係る経年分析!F$49,"▲","-"))),ROUND(VALUE(SUBSTITUTE(実質収支比率等に係る経年分析!F$49,"▲","-")),2),NA())</f>
        <v>-2.1800000000000002</v>
      </c>
      <c r="C21" s="171">
        <f>IF(ISNUMBER(VALUE(SUBSTITUTE(実質収支比率等に係る経年分析!G$49,"▲","-"))),ROUND(VALUE(SUBSTITUTE(実質収支比率等に係る経年分析!G$49,"▲","-")),2),NA())</f>
        <v>0.43</v>
      </c>
      <c r="D21" s="171">
        <f>IF(ISNUMBER(VALUE(SUBSTITUTE(実質収支比率等に係る経年分析!H$49,"▲","-"))),ROUND(VALUE(SUBSTITUTE(実質収支比率等に係る経年分析!H$49,"▲","-")),2),NA())</f>
        <v>1.88</v>
      </c>
      <c r="E21" s="171">
        <f>IF(ISNUMBER(VALUE(SUBSTITUTE(実質収支比率等に係る経年分析!I$49,"▲","-"))),ROUND(VALUE(SUBSTITUTE(実質収支比率等に係る経年分析!I$49,"▲","-")),2),NA())</f>
        <v>0.31</v>
      </c>
      <c r="F21" s="171">
        <f>IF(ISNUMBER(VALUE(SUBSTITUTE(実質収支比率等に係る経年分析!J$49,"▲","-"))),ROUND(VALUE(SUBSTITUTE(実質収支比率等に係る経年分析!J$49,"▲","-")),2),NA())</f>
        <v>3.33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2.27</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1834</v>
      </c>
      <c r="E42" s="173"/>
      <c r="F42" s="173"/>
      <c r="G42" s="173">
        <f>'実質公債費比率（分子）の構造'!L$52</f>
        <v>1999</v>
      </c>
      <c r="H42" s="173"/>
      <c r="I42" s="173"/>
      <c r="J42" s="173">
        <f>'実質公債費比率（分子）の構造'!M$52</f>
        <v>2019</v>
      </c>
      <c r="K42" s="173"/>
      <c r="L42" s="173"/>
      <c r="M42" s="173">
        <f>'実質公債費比率（分子）の構造'!N$52</f>
        <v>1968</v>
      </c>
      <c r="N42" s="173"/>
      <c r="O42" s="173"/>
      <c r="P42" s="173">
        <f>'実質公債費比率（分子）の構造'!O$52</f>
        <v>2028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62</v>
      </c>
      <c r="C45" s="173"/>
      <c r="D45" s="173"/>
      <c r="E45" s="173">
        <f>'実質公債費比率（分子）の構造'!L$49</f>
        <v>189</v>
      </c>
      <c r="F45" s="173"/>
      <c r="G45" s="173"/>
      <c r="H45" s="173">
        <f>'実質公債費比率（分子）の構造'!M$49</f>
        <v>368</v>
      </c>
      <c r="I45" s="173"/>
      <c r="J45" s="173"/>
      <c r="K45" s="173">
        <f>'実質公債費比率（分子）の構造'!N$49</f>
        <v>357</v>
      </c>
      <c r="L45" s="173"/>
      <c r="M45" s="173"/>
      <c r="N45" s="173">
        <f>'実質公債費比率（分子）の構造'!O$49</f>
        <v>365</v>
      </c>
      <c r="O45" s="173"/>
      <c r="P45" s="173"/>
    </row>
    <row r="46" spans="1:16" x14ac:dyDescent="0.15">
      <c r="A46" s="173" t="s">
        <v>67</v>
      </c>
      <c r="B46" s="173">
        <f>'実質公債費比率（分子）の構造'!K$48</f>
        <v>643</v>
      </c>
      <c r="C46" s="173"/>
      <c r="D46" s="173"/>
      <c r="E46" s="173">
        <f>'実質公債費比率（分子）の構造'!L$48</f>
        <v>626</v>
      </c>
      <c r="F46" s="173"/>
      <c r="G46" s="173"/>
      <c r="H46" s="173">
        <f>'実質公債費比率（分子）の構造'!M$48</f>
        <v>611</v>
      </c>
      <c r="I46" s="173"/>
      <c r="J46" s="173"/>
      <c r="K46" s="173">
        <f>'実質公債費比率（分子）の構造'!N$48</f>
        <v>588</v>
      </c>
      <c r="L46" s="173"/>
      <c r="M46" s="173"/>
      <c r="N46" s="173">
        <f>'実質公債費比率（分子）の構造'!O$48</f>
        <v>570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1683</v>
      </c>
      <c r="C49" s="173"/>
      <c r="D49" s="173"/>
      <c r="E49" s="173">
        <f>'実質公債費比率（分子）の構造'!L$45</f>
        <v>1704</v>
      </c>
      <c r="F49" s="173"/>
      <c r="G49" s="173"/>
      <c r="H49" s="173">
        <f>'実質公債費比率（分子）の構造'!M$45</f>
        <v>1673</v>
      </c>
      <c r="I49" s="173"/>
      <c r="J49" s="173"/>
      <c r="K49" s="173">
        <f>'実質公債費比率（分子）の構造'!N$45</f>
        <v>1667</v>
      </c>
      <c r="L49" s="173"/>
      <c r="M49" s="173"/>
      <c r="N49" s="173">
        <f>'実質公債費比率（分子）の構造'!O$45</f>
        <v>1586</v>
      </c>
      <c r="O49" s="173"/>
      <c r="P49" s="173"/>
    </row>
    <row r="50" spans="1:16" x14ac:dyDescent="0.15">
      <c r="A50" s="173" t="s">
        <v>71</v>
      </c>
      <c r="B50" s="173" t="e">
        <f>NA()</f>
        <v>#N/A</v>
      </c>
      <c r="C50" s="173">
        <f>IF(ISNUMBER('実質公債費比率（分子）の構造'!K$53),'実質公債費比率（分子）の構造'!K$53,NA())</f>
        <v>554</v>
      </c>
      <c r="D50" s="173" t="e">
        <f>NA()</f>
        <v>#N/A</v>
      </c>
      <c r="E50" s="173" t="e">
        <f>NA()</f>
        <v>#N/A</v>
      </c>
      <c r="F50" s="173">
        <f>IF(ISNUMBER('実質公債費比率（分子）の構造'!L$53),'実質公債費比率（分子）の構造'!L$53,NA())</f>
        <v>520</v>
      </c>
      <c r="G50" s="173" t="e">
        <f>NA()</f>
        <v>#N/A</v>
      </c>
      <c r="H50" s="173" t="e">
        <f>NA()</f>
        <v>#N/A</v>
      </c>
      <c r="I50" s="173">
        <f>IF(ISNUMBER('実質公債費比率（分子）の構造'!M$53),'実質公債費比率（分子）の構造'!M$53,NA())</f>
        <v>633</v>
      </c>
      <c r="J50" s="173" t="e">
        <f>NA()</f>
        <v>#N/A</v>
      </c>
      <c r="K50" s="173" t="e">
        <f>NA()</f>
        <v>#N/A</v>
      </c>
      <c r="L50" s="173">
        <f>IF(ISNUMBER('実質公債費比率（分子）の構造'!N$53),'実質公債費比率（分子）の構造'!N$53,NA())</f>
        <v>644</v>
      </c>
      <c r="M50" s="173" t="e">
        <f>NA()</f>
        <v>#N/A</v>
      </c>
      <c r="N50" s="173" t="e">
        <f>NA()</f>
        <v>#N/A</v>
      </c>
      <c r="O50" s="173">
        <f>IF(ISNUMBER('実質公債費比率（分子）の構造'!O$53),'実質公債費比率（分子）の構造'!O$53,NA())</f>
        <v>493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20159</v>
      </c>
      <c r="E56" s="172"/>
      <c r="F56" s="172"/>
      <c r="G56" s="172">
        <f>'将来負担比率（分子）の構造'!J$52</f>
        <v>19757</v>
      </c>
      <c r="H56" s="172"/>
      <c r="I56" s="172"/>
      <c r="J56" s="172">
        <f>'将来負担比率（分子）の構造'!K$52</f>
        <v>19395</v>
      </c>
      <c r="K56" s="172"/>
      <c r="L56" s="172"/>
      <c r="M56" s="172">
        <f>'将来負担比率（分子）の構造'!L$52</f>
        <v>19287</v>
      </c>
      <c r="N56" s="172"/>
      <c r="O56" s="172"/>
      <c r="P56" s="172">
        <f>'将来負担比率（分子）の構造'!M$52</f>
        <v>18570</v>
      </c>
    </row>
    <row r="57" spans="1:16" x14ac:dyDescent="0.15">
      <c r="A57" s="172" t="s">
        <v>42</v>
      </c>
      <c r="B57" s="172"/>
      <c r="C57" s="172"/>
      <c r="D57" s="172">
        <f>'将来負担比率（分子）の構造'!I$51</f>
        <v>5297</v>
      </c>
      <c r="E57" s="172"/>
      <c r="F57" s="172"/>
      <c r="G57" s="172">
        <f>'将来負担比率（分子）の構造'!J$51</f>
        <v>5264</v>
      </c>
      <c r="H57" s="172"/>
      <c r="I57" s="172"/>
      <c r="J57" s="172">
        <f>'将来負担比率（分子）の構造'!K$51</f>
        <v>4772</v>
      </c>
      <c r="K57" s="172"/>
      <c r="L57" s="172"/>
      <c r="M57" s="172">
        <f>'将来負担比率（分子）の構造'!L$51</f>
        <v>4654</v>
      </c>
      <c r="N57" s="172"/>
      <c r="O57" s="172"/>
      <c r="P57" s="172">
        <f>'将来負担比率（分子）の構造'!M$51</f>
        <v>4083</v>
      </c>
    </row>
    <row r="58" spans="1:16" x14ac:dyDescent="0.15">
      <c r="A58" s="172" t="s">
        <v>41</v>
      </c>
      <c r="B58" s="172"/>
      <c r="C58" s="172"/>
      <c r="D58" s="172">
        <f>'将来負担比率（分子）の構造'!I$50</f>
        <v>4708</v>
      </c>
      <c r="E58" s="172"/>
      <c r="F58" s="172"/>
      <c r="G58" s="172">
        <f>'将来負担比率（分子）の構造'!J$50</f>
        <v>5363</v>
      </c>
      <c r="H58" s="172"/>
      <c r="I58" s="172"/>
      <c r="J58" s="172">
        <f>'将来負担比率（分子）の構造'!K$50</f>
        <v>5916</v>
      </c>
      <c r="K58" s="172"/>
      <c r="L58" s="172"/>
      <c r="M58" s="172">
        <f>'将来負担比率（分子）の構造'!L$50</f>
        <v>6583</v>
      </c>
      <c r="N58" s="172"/>
      <c r="O58" s="172"/>
      <c r="P58" s="172">
        <f>'将来負担比率（分子）の構造'!M$50</f>
        <v>7293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1741</v>
      </c>
      <c r="C62" s="172"/>
      <c r="D62" s="172"/>
      <c r="E62" s="172">
        <f>'将来負担比率（分子）の構造'!J$45</f>
        <v>1758</v>
      </c>
      <c r="F62" s="172"/>
      <c r="G62" s="172"/>
      <c r="H62" s="172">
        <f>'将来負担比率（分子）の構造'!K$45</f>
        <v>1779</v>
      </c>
      <c r="I62" s="172"/>
      <c r="J62" s="172"/>
      <c r="K62" s="172">
        <f>'将来負担比率（分子）の構造'!L$45</f>
        <v>1814</v>
      </c>
      <c r="L62" s="172"/>
      <c r="M62" s="172"/>
      <c r="N62" s="172">
        <f>'将来負担比率（分子）の構造'!M$45</f>
        <v>1855</v>
      </c>
      <c r="O62" s="172"/>
      <c r="P62" s="172"/>
    </row>
    <row r="63" spans="1:16" x14ac:dyDescent="0.15">
      <c r="A63" s="172" t="s">
        <v>34</v>
      </c>
      <c r="B63" s="172">
        <f>'将来負担比率（分子）の構造'!I$44</f>
        <v>4398</v>
      </c>
      <c r="C63" s="172"/>
      <c r="D63" s="172"/>
      <c r="E63" s="172">
        <f>'将来負担比率（分子）の構造'!J$44</f>
        <v>4176</v>
      </c>
      <c r="F63" s="172"/>
      <c r="G63" s="172"/>
      <c r="H63" s="172">
        <f>'将来負担比率（分子）の構造'!K$44</f>
        <v>3802</v>
      </c>
      <c r="I63" s="172"/>
      <c r="J63" s="172"/>
      <c r="K63" s="172">
        <f>'将来負担比率（分子）の構造'!L$44</f>
        <v>3454</v>
      </c>
      <c r="L63" s="172"/>
      <c r="M63" s="172"/>
      <c r="N63" s="172">
        <f>'将来負担比率（分子）の構造'!M$44</f>
        <v>3138</v>
      </c>
      <c r="O63" s="172"/>
      <c r="P63" s="172"/>
    </row>
    <row r="64" spans="1:16" x14ac:dyDescent="0.15">
      <c r="A64" s="172" t="s">
        <v>33</v>
      </c>
      <c r="B64" s="172">
        <f>'将来負担比率（分子）の構造'!I$43</f>
        <v>7778</v>
      </c>
      <c r="C64" s="172"/>
      <c r="D64" s="172"/>
      <c r="E64" s="172">
        <f>'将来負担比率（分子）の構造'!J$43</f>
        <v>7244</v>
      </c>
      <c r="F64" s="172"/>
      <c r="G64" s="172"/>
      <c r="H64" s="172">
        <f>'将来負担比率（分子）の構造'!K$43</f>
        <v>6704</v>
      </c>
      <c r="I64" s="172"/>
      <c r="J64" s="172"/>
      <c r="K64" s="172">
        <f>'将来負担比率（分子）の構造'!L$43</f>
        <v>6333</v>
      </c>
      <c r="L64" s="172"/>
      <c r="M64" s="172"/>
      <c r="N64" s="172">
        <f>'将来負担比率（分子）の構造'!M$43</f>
        <v>5966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16126</v>
      </c>
      <c r="C66" s="172"/>
      <c r="D66" s="172"/>
      <c r="E66" s="172">
        <f>'将来負担比率（分子）の構造'!J$41</f>
        <v>16127</v>
      </c>
      <c r="F66" s="172"/>
      <c r="G66" s="172"/>
      <c r="H66" s="172">
        <f>'将来負担比率（分子）の構造'!K$41</f>
        <v>15506</v>
      </c>
      <c r="I66" s="172"/>
      <c r="J66" s="172"/>
      <c r="K66" s="172">
        <f>'将来負担比率（分子）の構造'!L$41</f>
        <v>14865</v>
      </c>
      <c r="L66" s="172"/>
      <c r="M66" s="172"/>
      <c r="N66" s="172">
        <f>'将来負担比率（分子）の構造'!M$41</f>
        <v>14291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1805</v>
      </c>
      <c r="C72" s="176">
        <f>基金残高に係る経年分析!G55</f>
        <v>2017</v>
      </c>
      <c r="D72" s="176">
        <f>基金残高に係る経年分析!H55</f>
        <v>2327</v>
      </c>
    </row>
    <row r="73" spans="1:16" x14ac:dyDescent="0.15">
      <c r="A73" s="175" t="s">
        <v>78</v>
      </c>
      <c r="B73" s="176">
        <f>基金残高に係る経年分析!F56</f>
        <v>51</v>
      </c>
      <c r="C73" s="176">
        <f>基金残高に係る経年分析!G56</f>
        <v>51</v>
      </c>
      <c r="D73" s="176">
        <f>基金残高に係る経年分析!H56</f>
        <v>51</v>
      </c>
    </row>
    <row r="74" spans="1:16" x14ac:dyDescent="0.15">
      <c r="A74" s="175" t="s">
        <v>79</v>
      </c>
      <c r="B74" s="176">
        <f>基金残高に係る経年分析!F57</f>
        <v>3512</v>
      </c>
      <c r="C74" s="176">
        <f>基金残高に係る経年分析!G57</f>
        <v>3982</v>
      </c>
      <c r="D74" s="176">
        <f>基金残高に係る経年分析!H57</f>
        <v>4429</v>
      </c>
    </row>
  </sheetData>
  <sheetProtection algorithmName="SHA-512" hashValue="gH1SrisYosOcVvL23KLUXo5nFFCGbqQBnBD0Wfv1n19+ryz/KW1HBOrawRqw73h9Ynd/HeCc4fDrMrewBazxKw==" saltValue="EFxL7R9usRELC3n+kzCP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Z23" sqref="Z23:AC23"/>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70" t="s">
        <v>216</v>
      </c>
      <c r="CE3" s="771"/>
      <c r="CF3" s="771"/>
      <c r="CG3" s="771"/>
      <c r="CH3" s="771"/>
      <c r="CI3" s="771"/>
      <c r="CJ3" s="771"/>
      <c r="CK3" s="771"/>
      <c r="CL3" s="771"/>
      <c r="CM3" s="771"/>
      <c r="CN3" s="771"/>
      <c r="CO3" s="771"/>
      <c r="CP3" s="771"/>
      <c r="CQ3" s="771"/>
      <c r="CR3" s="771"/>
      <c r="CS3" s="771"/>
      <c r="CT3" s="771"/>
      <c r="CU3" s="771"/>
      <c r="CV3" s="771"/>
      <c r="CW3" s="771"/>
      <c r="CX3" s="771"/>
      <c r="CY3" s="771"/>
      <c r="CZ3" s="771"/>
      <c r="DA3" s="771"/>
      <c r="DB3" s="771"/>
      <c r="DC3" s="771"/>
      <c r="DD3" s="771"/>
      <c r="DE3" s="771"/>
      <c r="DF3" s="771"/>
      <c r="DG3" s="771"/>
      <c r="DH3" s="771"/>
      <c r="DI3" s="771"/>
      <c r="DJ3" s="771"/>
      <c r="DK3" s="771"/>
      <c r="DL3" s="771"/>
      <c r="DM3" s="771"/>
      <c r="DN3" s="771"/>
      <c r="DO3" s="771"/>
      <c r="DP3" s="771"/>
      <c r="DQ3" s="771"/>
      <c r="DR3" s="771"/>
      <c r="DS3" s="771"/>
      <c r="DT3" s="771"/>
      <c r="DU3" s="771"/>
      <c r="DV3" s="771"/>
      <c r="DW3" s="771"/>
      <c r="DX3" s="771"/>
      <c r="DY3" s="771"/>
      <c r="DZ3" s="771"/>
      <c r="EA3" s="771"/>
      <c r="EB3" s="771"/>
      <c r="EC3" s="772"/>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70" t="s">
        <v>223</v>
      </c>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771"/>
      <c r="EB4" s="771"/>
      <c r="EC4" s="772"/>
    </row>
    <row r="5" spans="2:143" s="362" customFormat="1" ht="11.25" customHeight="1" x14ac:dyDescent="0.15">
      <c r="B5" s="744" t="s">
        <v>224</v>
      </c>
      <c r="C5" s="745"/>
      <c r="D5" s="745"/>
      <c r="E5" s="745"/>
      <c r="F5" s="745"/>
      <c r="G5" s="745"/>
      <c r="H5" s="745"/>
      <c r="I5" s="745"/>
      <c r="J5" s="745"/>
      <c r="K5" s="745"/>
      <c r="L5" s="745"/>
      <c r="M5" s="745"/>
      <c r="N5" s="745"/>
      <c r="O5" s="745"/>
      <c r="P5" s="745"/>
      <c r="Q5" s="746"/>
      <c r="R5" s="718">
        <v>6885616</v>
      </c>
      <c r="S5" s="719"/>
      <c r="T5" s="719"/>
      <c r="U5" s="719"/>
      <c r="V5" s="719"/>
      <c r="W5" s="719"/>
      <c r="X5" s="719"/>
      <c r="Y5" s="762"/>
      <c r="Z5" s="780">
        <v>29.5</v>
      </c>
      <c r="AA5" s="780"/>
      <c r="AB5" s="780"/>
      <c r="AC5" s="780"/>
      <c r="AD5" s="781">
        <v>6317791</v>
      </c>
      <c r="AE5" s="781"/>
      <c r="AF5" s="781"/>
      <c r="AG5" s="781"/>
      <c r="AH5" s="781"/>
      <c r="AI5" s="781"/>
      <c r="AJ5" s="781"/>
      <c r="AK5" s="781"/>
      <c r="AL5" s="763">
        <v>50.8</v>
      </c>
      <c r="AM5" s="738"/>
      <c r="AN5" s="738"/>
      <c r="AO5" s="764"/>
      <c r="AP5" s="744" t="s">
        <v>225</v>
      </c>
      <c r="AQ5" s="745"/>
      <c r="AR5" s="745"/>
      <c r="AS5" s="745"/>
      <c r="AT5" s="745"/>
      <c r="AU5" s="745"/>
      <c r="AV5" s="745"/>
      <c r="AW5" s="745"/>
      <c r="AX5" s="745"/>
      <c r="AY5" s="745"/>
      <c r="AZ5" s="745"/>
      <c r="BA5" s="745"/>
      <c r="BB5" s="745"/>
      <c r="BC5" s="745"/>
      <c r="BD5" s="745"/>
      <c r="BE5" s="745"/>
      <c r="BF5" s="746"/>
      <c r="BG5" s="673">
        <v>6316893</v>
      </c>
      <c r="BH5" s="643"/>
      <c r="BI5" s="643"/>
      <c r="BJ5" s="643"/>
      <c r="BK5" s="643"/>
      <c r="BL5" s="643"/>
      <c r="BM5" s="643"/>
      <c r="BN5" s="644"/>
      <c r="BO5" s="692">
        <v>91.7</v>
      </c>
      <c r="BP5" s="692"/>
      <c r="BQ5" s="692"/>
      <c r="BR5" s="692"/>
      <c r="BS5" s="693">
        <v>58388</v>
      </c>
      <c r="BT5" s="693"/>
      <c r="BU5" s="693"/>
      <c r="BV5" s="693"/>
      <c r="BW5" s="693"/>
      <c r="BX5" s="693"/>
      <c r="BY5" s="693"/>
      <c r="BZ5" s="693"/>
      <c r="CA5" s="693"/>
      <c r="CB5" s="743"/>
      <c r="CD5" s="770" t="s">
        <v>220</v>
      </c>
      <c r="CE5" s="771"/>
      <c r="CF5" s="771"/>
      <c r="CG5" s="771"/>
      <c r="CH5" s="771"/>
      <c r="CI5" s="771"/>
      <c r="CJ5" s="771"/>
      <c r="CK5" s="771"/>
      <c r="CL5" s="771"/>
      <c r="CM5" s="771"/>
      <c r="CN5" s="771"/>
      <c r="CO5" s="771"/>
      <c r="CP5" s="771"/>
      <c r="CQ5" s="772"/>
      <c r="CR5" s="770" t="s">
        <v>226</v>
      </c>
      <c r="CS5" s="771"/>
      <c r="CT5" s="771"/>
      <c r="CU5" s="771"/>
      <c r="CV5" s="771"/>
      <c r="CW5" s="771"/>
      <c r="CX5" s="771"/>
      <c r="CY5" s="772"/>
      <c r="CZ5" s="770" t="s">
        <v>218</v>
      </c>
      <c r="DA5" s="771"/>
      <c r="DB5" s="771"/>
      <c r="DC5" s="772"/>
      <c r="DD5" s="770" t="s">
        <v>227</v>
      </c>
      <c r="DE5" s="771"/>
      <c r="DF5" s="771"/>
      <c r="DG5" s="771"/>
      <c r="DH5" s="771"/>
      <c r="DI5" s="771"/>
      <c r="DJ5" s="771"/>
      <c r="DK5" s="771"/>
      <c r="DL5" s="771"/>
      <c r="DM5" s="771"/>
      <c r="DN5" s="771"/>
      <c r="DO5" s="771"/>
      <c r="DP5" s="772"/>
      <c r="DQ5" s="770" t="s">
        <v>228</v>
      </c>
      <c r="DR5" s="771"/>
      <c r="DS5" s="771"/>
      <c r="DT5" s="771"/>
      <c r="DU5" s="771"/>
      <c r="DV5" s="771"/>
      <c r="DW5" s="771"/>
      <c r="DX5" s="771"/>
      <c r="DY5" s="771"/>
      <c r="DZ5" s="771"/>
      <c r="EA5" s="771"/>
      <c r="EB5" s="771"/>
      <c r="EC5" s="772"/>
    </row>
    <row r="6" spans="2:143" ht="11.25" customHeight="1" x14ac:dyDescent="0.15">
      <c r="B6" s="652" t="s">
        <v>229</v>
      </c>
      <c r="C6" s="653"/>
      <c r="D6" s="653"/>
      <c r="E6" s="653"/>
      <c r="F6" s="653"/>
      <c r="G6" s="653"/>
      <c r="H6" s="653"/>
      <c r="I6" s="653"/>
      <c r="J6" s="653"/>
      <c r="K6" s="653"/>
      <c r="L6" s="653"/>
      <c r="M6" s="653"/>
      <c r="N6" s="653"/>
      <c r="O6" s="653"/>
      <c r="P6" s="653"/>
      <c r="Q6" s="654"/>
      <c r="R6" s="673">
        <v>103991</v>
      </c>
      <c r="S6" s="643"/>
      <c r="T6" s="643"/>
      <c r="U6" s="643"/>
      <c r="V6" s="643"/>
      <c r="W6" s="643"/>
      <c r="X6" s="643"/>
      <c r="Y6" s="644"/>
      <c r="Z6" s="692">
        <v>0.4</v>
      </c>
      <c r="AA6" s="692"/>
      <c r="AB6" s="692"/>
      <c r="AC6" s="692"/>
      <c r="AD6" s="693">
        <v>103991</v>
      </c>
      <c r="AE6" s="693"/>
      <c r="AF6" s="693"/>
      <c r="AG6" s="693"/>
      <c r="AH6" s="693"/>
      <c r="AI6" s="693"/>
      <c r="AJ6" s="693"/>
      <c r="AK6" s="693"/>
      <c r="AL6" s="674">
        <v>0.8</v>
      </c>
      <c r="AM6" s="677"/>
      <c r="AN6" s="677"/>
      <c r="AO6" s="694"/>
      <c r="AP6" s="652" t="s">
        <v>230</v>
      </c>
      <c r="AQ6" s="653"/>
      <c r="AR6" s="653"/>
      <c r="AS6" s="653"/>
      <c r="AT6" s="653"/>
      <c r="AU6" s="653"/>
      <c r="AV6" s="653"/>
      <c r="AW6" s="653"/>
      <c r="AX6" s="653"/>
      <c r="AY6" s="653"/>
      <c r="AZ6" s="653"/>
      <c r="BA6" s="653"/>
      <c r="BB6" s="653"/>
      <c r="BC6" s="653"/>
      <c r="BD6" s="653"/>
      <c r="BE6" s="653"/>
      <c r="BF6" s="654"/>
      <c r="BG6" s="673">
        <v>6316893</v>
      </c>
      <c r="BH6" s="643"/>
      <c r="BI6" s="643"/>
      <c r="BJ6" s="643"/>
      <c r="BK6" s="643"/>
      <c r="BL6" s="643"/>
      <c r="BM6" s="643"/>
      <c r="BN6" s="644"/>
      <c r="BO6" s="692">
        <v>91.7</v>
      </c>
      <c r="BP6" s="692"/>
      <c r="BQ6" s="692"/>
      <c r="BR6" s="692"/>
      <c r="BS6" s="693">
        <v>58388</v>
      </c>
      <c r="BT6" s="693"/>
      <c r="BU6" s="693"/>
      <c r="BV6" s="693"/>
      <c r="BW6" s="693"/>
      <c r="BX6" s="693"/>
      <c r="BY6" s="693"/>
      <c r="BZ6" s="693"/>
      <c r="CA6" s="693"/>
      <c r="CB6" s="743"/>
      <c r="CD6" s="721" t="s">
        <v>231</v>
      </c>
      <c r="CE6" s="722"/>
      <c r="CF6" s="722"/>
      <c r="CG6" s="722"/>
      <c r="CH6" s="722"/>
      <c r="CI6" s="722"/>
      <c r="CJ6" s="722"/>
      <c r="CK6" s="722"/>
      <c r="CL6" s="722"/>
      <c r="CM6" s="722"/>
      <c r="CN6" s="722"/>
      <c r="CO6" s="722"/>
      <c r="CP6" s="722"/>
      <c r="CQ6" s="723"/>
      <c r="CR6" s="673">
        <v>183024</v>
      </c>
      <c r="CS6" s="643"/>
      <c r="CT6" s="643"/>
      <c r="CU6" s="643"/>
      <c r="CV6" s="643"/>
      <c r="CW6" s="643"/>
      <c r="CX6" s="643"/>
      <c r="CY6" s="644"/>
      <c r="CZ6" s="763">
        <v>0.8</v>
      </c>
      <c r="DA6" s="738"/>
      <c r="DB6" s="738"/>
      <c r="DC6" s="766"/>
      <c r="DD6" s="642" t="s">
        <v>127</v>
      </c>
      <c r="DE6" s="643"/>
      <c r="DF6" s="643"/>
      <c r="DG6" s="643"/>
      <c r="DH6" s="643"/>
      <c r="DI6" s="643"/>
      <c r="DJ6" s="643"/>
      <c r="DK6" s="643"/>
      <c r="DL6" s="643"/>
      <c r="DM6" s="643"/>
      <c r="DN6" s="643"/>
      <c r="DO6" s="643"/>
      <c r="DP6" s="644"/>
      <c r="DQ6" s="642">
        <v>183023</v>
      </c>
      <c r="DR6" s="643"/>
      <c r="DS6" s="643"/>
      <c r="DT6" s="643"/>
      <c r="DU6" s="643"/>
      <c r="DV6" s="643"/>
      <c r="DW6" s="643"/>
      <c r="DX6" s="643"/>
      <c r="DY6" s="643"/>
      <c r="DZ6" s="643"/>
      <c r="EA6" s="643"/>
      <c r="EB6" s="643"/>
      <c r="EC6" s="706"/>
    </row>
    <row r="7" spans="2:143" ht="11.25" customHeight="1" x14ac:dyDescent="0.15">
      <c r="B7" s="652" t="s">
        <v>232</v>
      </c>
      <c r="C7" s="653"/>
      <c r="D7" s="653"/>
      <c r="E7" s="653"/>
      <c r="F7" s="653"/>
      <c r="G7" s="653"/>
      <c r="H7" s="653"/>
      <c r="I7" s="653"/>
      <c r="J7" s="653"/>
      <c r="K7" s="653"/>
      <c r="L7" s="653"/>
      <c r="M7" s="653"/>
      <c r="N7" s="653"/>
      <c r="O7" s="653"/>
      <c r="P7" s="653"/>
      <c r="Q7" s="654"/>
      <c r="R7" s="673">
        <v>8140</v>
      </c>
      <c r="S7" s="643"/>
      <c r="T7" s="643"/>
      <c r="U7" s="643"/>
      <c r="V7" s="643"/>
      <c r="W7" s="643"/>
      <c r="X7" s="643"/>
      <c r="Y7" s="644"/>
      <c r="Z7" s="692">
        <v>0</v>
      </c>
      <c r="AA7" s="692"/>
      <c r="AB7" s="692"/>
      <c r="AC7" s="692"/>
      <c r="AD7" s="693">
        <v>8140</v>
      </c>
      <c r="AE7" s="693"/>
      <c r="AF7" s="693"/>
      <c r="AG7" s="693"/>
      <c r="AH7" s="693"/>
      <c r="AI7" s="693"/>
      <c r="AJ7" s="693"/>
      <c r="AK7" s="693"/>
      <c r="AL7" s="674">
        <v>0.1</v>
      </c>
      <c r="AM7" s="677"/>
      <c r="AN7" s="677"/>
      <c r="AO7" s="694"/>
      <c r="AP7" s="652" t="s">
        <v>233</v>
      </c>
      <c r="AQ7" s="653"/>
      <c r="AR7" s="653"/>
      <c r="AS7" s="653"/>
      <c r="AT7" s="653"/>
      <c r="AU7" s="653"/>
      <c r="AV7" s="653"/>
      <c r="AW7" s="653"/>
      <c r="AX7" s="653"/>
      <c r="AY7" s="653"/>
      <c r="AZ7" s="653"/>
      <c r="BA7" s="653"/>
      <c r="BB7" s="653"/>
      <c r="BC7" s="653"/>
      <c r="BD7" s="653"/>
      <c r="BE7" s="653"/>
      <c r="BF7" s="654"/>
      <c r="BG7" s="673">
        <v>3198378</v>
      </c>
      <c r="BH7" s="643"/>
      <c r="BI7" s="643"/>
      <c r="BJ7" s="643"/>
      <c r="BK7" s="643"/>
      <c r="BL7" s="643"/>
      <c r="BM7" s="643"/>
      <c r="BN7" s="644"/>
      <c r="BO7" s="692">
        <v>46.5</v>
      </c>
      <c r="BP7" s="692"/>
      <c r="BQ7" s="692"/>
      <c r="BR7" s="692"/>
      <c r="BS7" s="693">
        <v>58388</v>
      </c>
      <c r="BT7" s="693"/>
      <c r="BU7" s="693"/>
      <c r="BV7" s="693"/>
      <c r="BW7" s="693"/>
      <c r="BX7" s="693"/>
      <c r="BY7" s="693"/>
      <c r="BZ7" s="693"/>
      <c r="CA7" s="693"/>
      <c r="CB7" s="743"/>
      <c r="CD7" s="702" t="s">
        <v>234</v>
      </c>
      <c r="CE7" s="703"/>
      <c r="CF7" s="703"/>
      <c r="CG7" s="703"/>
      <c r="CH7" s="703"/>
      <c r="CI7" s="703"/>
      <c r="CJ7" s="703"/>
      <c r="CK7" s="703"/>
      <c r="CL7" s="703"/>
      <c r="CM7" s="703"/>
      <c r="CN7" s="703"/>
      <c r="CO7" s="703"/>
      <c r="CP7" s="703"/>
      <c r="CQ7" s="704"/>
      <c r="CR7" s="673">
        <v>2472607</v>
      </c>
      <c r="CS7" s="643"/>
      <c r="CT7" s="643"/>
      <c r="CU7" s="643"/>
      <c r="CV7" s="643"/>
      <c r="CW7" s="643"/>
      <c r="CX7" s="643"/>
      <c r="CY7" s="644"/>
      <c r="CZ7" s="692">
        <v>10.8</v>
      </c>
      <c r="DA7" s="692"/>
      <c r="DB7" s="692"/>
      <c r="DC7" s="692"/>
      <c r="DD7" s="642">
        <v>5898</v>
      </c>
      <c r="DE7" s="643"/>
      <c r="DF7" s="643"/>
      <c r="DG7" s="643"/>
      <c r="DH7" s="643"/>
      <c r="DI7" s="643"/>
      <c r="DJ7" s="643"/>
      <c r="DK7" s="643"/>
      <c r="DL7" s="643"/>
      <c r="DM7" s="643"/>
      <c r="DN7" s="643"/>
      <c r="DO7" s="643"/>
      <c r="DP7" s="644"/>
      <c r="DQ7" s="642">
        <v>2253742</v>
      </c>
      <c r="DR7" s="643"/>
      <c r="DS7" s="643"/>
      <c r="DT7" s="643"/>
      <c r="DU7" s="643"/>
      <c r="DV7" s="643"/>
      <c r="DW7" s="643"/>
      <c r="DX7" s="643"/>
      <c r="DY7" s="643"/>
      <c r="DZ7" s="643"/>
      <c r="EA7" s="643"/>
      <c r="EB7" s="643"/>
      <c r="EC7" s="706"/>
    </row>
    <row r="8" spans="2:143" ht="11.25" customHeight="1" x14ac:dyDescent="0.15">
      <c r="B8" s="652" t="s">
        <v>235</v>
      </c>
      <c r="C8" s="653"/>
      <c r="D8" s="653"/>
      <c r="E8" s="653"/>
      <c r="F8" s="653"/>
      <c r="G8" s="653"/>
      <c r="H8" s="653"/>
      <c r="I8" s="653"/>
      <c r="J8" s="653"/>
      <c r="K8" s="653"/>
      <c r="L8" s="653"/>
      <c r="M8" s="653"/>
      <c r="N8" s="653"/>
      <c r="O8" s="653"/>
      <c r="P8" s="653"/>
      <c r="Q8" s="654"/>
      <c r="R8" s="673">
        <v>64359</v>
      </c>
      <c r="S8" s="643"/>
      <c r="T8" s="643"/>
      <c r="U8" s="643"/>
      <c r="V8" s="643"/>
      <c r="W8" s="643"/>
      <c r="X8" s="643"/>
      <c r="Y8" s="644"/>
      <c r="Z8" s="692">
        <v>0.3</v>
      </c>
      <c r="AA8" s="692"/>
      <c r="AB8" s="692"/>
      <c r="AC8" s="692"/>
      <c r="AD8" s="693">
        <v>64359</v>
      </c>
      <c r="AE8" s="693"/>
      <c r="AF8" s="693"/>
      <c r="AG8" s="693"/>
      <c r="AH8" s="693"/>
      <c r="AI8" s="693"/>
      <c r="AJ8" s="693"/>
      <c r="AK8" s="693"/>
      <c r="AL8" s="674">
        <v>0.5</v>
      </c>
      <c r="AM8" s="677"/>
      <c r="AN8" s="677"/>
      <c r="AO8" s="694"/>
      <c r="AP8" s="652" t="s">
        <v>236</v>
      </c>
      <c r="AQ8" s="653"/>
      <c r="AR8" s="653"/>
      <c r="AS8" s="653"/>
      <c r="AT8" s="653"/>
      <c r="AU8" s="653"/>
      <c r="AV8" s="653"/>
      <c r="AW8" s="653"/>
      <c r="AX8" s="653"/>
      <c r="AY8" s="653"/>
      <c r="AZ8" s="653"/>
      <c r="BA8" s="653"/>
      <c r="BB8" s="653"/>
      <c r="BC8" s="653"/>
      <c r="BD8" s="653"/>
      <c r="BE8" s="653"/>
      <c r="BF8" s="654"/>
      <c r="BG8" s="673">
        <v>90930</v>
      </c>
      <c r="BH8" s="643"/>
      <c r="BI8" s="643"/>
      <c r="BJ8" s="643"/>
      <c r="BK8" s="643"/>
      <c r="BL8" s="643"/>
      <c r="BM8" s="643"/>
      <c r="BN8" s="644"/>
      <c r="BO8" s="692">
        <v>1.3</v>
      </c>
      <c r="BP8" s="692"/>
      <c r="BQ8" s="692"/>
      <c r="BR8" s="692"/>
      <c r="BS8" s="693" t="s">
        <v>127</v>
      </c>
      <c r="BT8" s="693"/>
      <c r="BU8" s="693"/>
      <c r="BV8" s="693"/>
      <c r="BW8" s="693"/>
      <c r="BX8" s="693"/>
      <c r="BY8" s="693"/>
      <c r="BZ8" s="693"/>
      <c r="CA8" s="693"/>
      <c r="CB8" s="743"/>
      <c r="CD8" s="702" t="s">
        <v>237</v>
      </c>
      <c r="CE8" s="703"/>
      <c r="CF8" s="703"/>
      <c r="CG8" s="703"/>
      <c r="CH8" s="703"/>
      <c r="CI8" s="703"/>
      <c r="CJ8" s="703"/>
      <c r="CK8" s="703"/>
      <c r="CL8" s="703"/>
      <c r="CM8" s="703"/>
      <c r="CN8" s="703"/>
      <c r="CO8" s="703"/>
      <c r="CP8" s="703"/>
      <c r="CQ8" s="704"/>
      <c r="CR8" s="673">
        <v>11022840</v>
      </c>
      <c r="CS8" s="643"/>
      <c r="CT8" s="643"/>
      <c r="CU8" s="643"/>
      <c r="CV8" s="643"/>
      <c r="CW8" s="643"/>
      <c r="CX8" s="643"/>
      <c r="CY8" s="644"/>
      <c r="CZ8" s="692">
        <v>48</v>
      </c>
      <c r="DA8" s="692"/>
      <c r="DB8" s="692"/>
      <c r="DC8" s="692"/>
      <c r="DD8" s="642">
        <v>2948</v>
      </c>
      <c r="DE8" s="643"/>
      <c r="DF8" s="643"/>
      <c r="DG8" s="643"/>
      <c r="DH8" s="643"/>
      <c r="DI8" s="643"/>
      <c r="DJ8" s="643"/>
      <c r="DK8" s="643"/>
      <c r="DL8" s="643"/>
      <c r="DM8" s="643"/>
      <c r="DN8" s="643"/>
      <c r="DO8" s="643"/>
      <c r="DP8" s="644"/>
      <c r="DQ8" s="642">
        <v>4552668</v>
      </c>
      <c r="DR8" s="643"/>
      <c r="DS8" s="643"/>
      <c r="DT8" s="643"/>
      <c r="DU8" s="643"/>
      <c r="DV8" s="643"/>
      <c r="DW8" s="643"/>
      <c r="DX8" s="643"/>
      <c r="DY8" s="643"/>
      <c r="DZ8" s="643"/>
      <c r="EA8" s="643"/>
      <c r="EB8" s="643"/>
      <c r="EC8" s="706"/>
    </row>
    <row r="9" spans="2:143" ht="11.25" customHeight="1" x14ac:dyDescent="0.15">
      <c r="B9" s="652" t="s">
        <v>238</v>
      </c>
      <c r="C9" s="653"/>
      <c r="D9" s="653"/>
      <c r="E9" s="653"/>
      <c r="F9" s="653"/>
      <c r="G9" s="653"/>
      <c r="H9" s="653"/>
      <c r="I9" s="653"/>
      <c r="J9" s="653"/>
      <c r="K9" s="653"/>
      <c r="L9" s="653"/>
      <c r="M9" s="653"/>
      <c r="N9" s="653"/>
      <c r="O9" s="653"/>
      <c r="P9" s="653"/>
      <c r="Q9" s="654"/>
      <c r="R9" s="673">
        <v>72341</v>
      </c>
      <c r="S9" s="643"/>
      <c r="T9" s="643"/>
      <c r="U9" s="643"/>
      <c r="V9" s="643"/>
      <c r="W9" s="643"/>
      <c r="X9" s="643"/>
      <c r="Y9" s="644"/>
      <c r="Z9" s="692">
        <v>0.3</v>
      </c>
      <c r="AA9" s="692"/>
      <c r="AB9" s="692"/>
      <c r="AC9" s="692"/>
      <c r="AD9" s="693">
        <v>72341</v>
      </c>
      <c r="AE9" s="693"/>
      <c r="AF9" s="693"/>
      <c r="AG9" s="693"/>
      <c r="AH9" s="693"/>
      <c r="AI9" s="693"/>
      <c r="AJ9" s="693"/>
      <c r="AK9" s="693"/>
      <c r="AL9" s="674">
        <v>0.6</v>
      </c>
      <c r="AM9" s="677"/>
      <c r="AN9" s="677"/>
      <c r="AO9" s="694"/>
      <c r="AP9" s="652" t="s">
        <v>239</v>
      </c>
      <c r="AQ9" s="653"/>
      <c r="AR9" s="653"/>
      <c r="AS9" s="653"/>
      <c r="AT9" s="653"/>
      <c r="AU9" s="653"/>
      <c r="AV9" s="653"/>
      <c r="AW9" s="653"/>
      <c r="AX9" s="653"/>
      <c r="AY9" s="653"/>
      <c r="AZ9" s="653"/>
      <c r="BA9" s="653"/>
      <c r="BB9" s="653"/>
      <c r="BC9" s="653"/>
      <c r="BD9" s="653"/>
      <c r="BE9" s="653"/>
      <c r="BF9" s="654"/>
      <c r="BG9" s="673">
        <v>2842324</v>
      </c>
      <c r="BH9" s="643"/>
      <c r="BI9" s="643"/>
      <c r="BJ9" s="643"/>
      <c r="BK9" s="643"/>
      <c r="BL9" s="643"/>
      <c r="BM9" s="643"/>
      <c r="BN9" s="644"/>
      <c r="BO9" s="692">
        <v>41.3</v>
      </c>
      <c r="BP9" s="692"/>
      <c r="BQ9" s="692"/>
      <c r="BR9" s="692"/>
      <c r="BS9" s="693" t="s">
        <v>127</v>
      </c>
      <c r="BT9" s="693"/>
      <c r="BU9" s="693"/>
      <c r="BV9" s="693"/>
      <c r="BW9" s="693"/>
      <c r="BX9" s="693"/>
      <c r="BY9" s="693"/>
      <c r="BZ9" s="693"/>
      <c r="CA9" s="693"/>
      <c r="CB9" s="743"/>
      <c r="CD9" s="702" t="s">
        <v>240</v>
      </c>
      <c r="CE9" s="703"/>
      <c r="CF9" s="703"/>
      <c r="CG9" s="703"/>
      <c r="CH9" s="703"/>
      <c r="CI9" s="703"/>
      <c r="CJ9" s="703"/>
      <c r="CK9" s="703"/>
      <c r="CL9" s="703"/>
      <c r="CM9" s="703"/>
      <c r="CN9" s="703"/>
      <c r="CO9" s="703"/>
      <c r="CP9" s="703"/>
      <c r="CQ9" s="704"/>
      <c r="CR9" s="673">
        <v>2597095</v>
      </c>
      <c r="CS9" s="643"/>
      <c r="CT9" s="643"/>
      <c r="CU9" s="643"/>
      <c r="CV9" s="643"/>
      <c r="CW9" s="643"/>
      <c r="CX9" s="643"/>
      <c r="CY9" s="644"/>
      <c r="CZ9" s="692">
        <v>11.3</v>
      </c>
      <c r="DA9" s="692"/>
      <c r="DB9" s="692"/>
      <c r="DC9" s="692"/>
      <c r="DD9" s="642">
        <v>21</v>
      </c>
      <c r="DE9" s="643"/>
      <c r="DF9" s="643"/>
      <c r="DG9" s="643"/>
      <c r="DH9" s="643"/>
      <c r="DI9" s="643"/>
      <c r="DJ9" s="643"/>
      <c r="DK9" s="643"/>
      <c r="DL9" s="643"/>
      <c r="DM9" s="643"/>
      <c r="DN9" s="643"/>
      <c r="DO9" s="643"/>
      <c r="DP9" s="644"/>
      <c r="DQ9" s="642">
        <v>1849172</v>
      </c>
      <c r="DR9" s="643"/>
      <c r="DS9" s="643"/>
      <c r="DT9" s="643"/>
      <c r="DU9" s="643"/>
      <c r="DV9" s="643"/>
      <c r="DW9" s="643"/>
      <c r="DX9" s="643"/>
      <c r="DY9" s="643"/>
      <c r="DZ9" s="643"/>
      <c r="EA9" s="643"/>
      <c r="EB9" s="643"/>
      <c r="EC9" s="706"/>
    </row>
    <row r="10" spans="2:143" ht="11.25" customHeight="1" x14ac:dyDescent="0.15">
      <c r="B10" s="652" t="s">
        <v>241</v>
      </c>
      <c r="C10" s="653"/>
      <c r="D10" s="653"/>
      <c r="E10" s="653"/>
      <c r="F10" s="653"/>
      <c r="G10" s="653"/>
      <c r="H10" s="653"/>
      <c r="I10" s="653"/>
      <c r="J10" s="653"/>
      <c r="K10" s="653"/>
      <c r="L10" s="653"/>
      <c r="M10" s="653"/>
      <c r="N10" s="653"/>
      <c r="O10" s="653"/>
      <c r="P10" s="653"/>
      <c r="Q10" s="654"/>
      <c r="R10" s="673" t="s">
        <v>127</v>
      </c>
      <c r="S10" s="643"/>
      <c r="T10" s="643"/>
      <c r="U10" s="643"/>
      <c r="V10" s="643"/>
      <c r="W10" s="643"/>
      <c r="X10" s="643"/>
      <c r="Y10" s="644"/>
      <c r="Z10" s="692" t="s">
        <v>127</v>
      </c>
      <c r="AA10" s="692"/>
      <c r="AB10" s="692"/>
      <c r="AC10" s="692"/>
      <c r="AD10" s="693" t="s">
        <v>127</v>
      </c>
      <c r="AE10" s="693"/>
      <c r="AF10" s="693"/>
      <c r="AG10" s="693"/>
      <c r="AH10" s="693"/>
      <c r="AI10" s="693"/>
      <c r="AJ10" s="693"/>
      <c r="AK10" s="693"/>
      <c r="AL10" s="674" t="s">
        <v>127</v>
      </c>
      <c r="AM10" s="677"/>
      <c r="AN10" s="677"/>
      <c r="AO10" s="694"/>
      <c r="AP10" s="652" t="s">
        <v>242</v>
      </c>
      <c r="AQ10" s="653"/>
      <c r="AR10" s="653"/>
      <c r="AS10" s="653"/>
      <c r="AT10" s="653"/>
      <c r="AU10" s="653"/>
      <c r="AV10" s="653"/>
      <c r="AW10" s="653"/>
      <c r="AX10" s="653"/>
      <c r="AY10" s="653"/>
      <c r="AZ10" s="653"/>
      <c r="BA10" s="653"/>
      <c r="BB10" s="653"/>
      <c r="BC10" s="653"/>
      <c r="BD10" s="653"/>
      <c r="BE10" s="653"/>
      <c r="BF10" s="654"/>
      <c r="BG10" s="673">
        <v>137931</v>
      </c>
      <c r="BH10" s="643"/>
      <c r="BI10" s="643"/>
      <c r="BJ10" s="643"/>
      <c r="BK10" s="643"/>
      <c r="BL10" s="643"/>
      <c r="BM10" s="643"/>
      <c r="BN10" s="644"/>
      <c r="BO10" s="692">
        <v>2</v>
      </c>
      <c r="BP10" s="692"/>
      <c r="BQ10" s="692"/>
      <c r="BR10" s="692"/>
      <c r="BS10" s="693">
        <v>22019</v>
      </c>
      <c r="BT10" s="693"/>
      <c r="BU10" s="693"/>
      <c r="BV10" s="693"/>
      <c r="BW10" s="693"/>
      <c r="BX10" s="693"/>
      <c r="BY10" s="693"/>
      <c r="BZ10" s="693"/>
      <c r="CA10" s="693"/>
      <c r="CB10" s="743"/>
      <c r="CD10" s="702" t="s">
        <v>243</v>
      </c>
      <c r="CE10" s="703"/>
      <c r="CF10" s="703"/>
      <c r="CG10" s="703"/>
      <c r="CH10" s="703"/>
      <c r="CI10" s="703"/>
      <c r="CJ10" s="703"/>
      <c r="CK10" s="703"/>
      <c r="CL10" s="703"/>
      <c r="CM10" s="703"/>
      <c r="CN10" s="703"/>
      <c r="CO10" s="703"/>
      <c r="CP10" s="703"/>
      <c r="CQ10" s="704"/>
      <c r="CR10" s="673">
        <v>83989</v>
      </c>
      <c r="CS10" s="643"/>
      <c r="CT10" s="643"/>
      <c r="CU10" s="643"/>
      <c r="CV10" s="643"/>
      <c r="CW10" s="643"/>
      <c r="CX10" s="643"/>
      <c r="CY10" s="644"/>
      <c r="CZ10" s="692">
        <v>0.4</v>
      </c>
      <c r="DA10" s="692"/>
      <c r="DB10" s="692"/>
      <c r="DC10" s="692"/>
      <c r="DD10" s="642" t="s">
        <v>127</v>
      </c>
      <c r="DE10" s="643"/>
      <c r="DF10" s="643"/>
      <c r="DG10" s="643"/>
      <c r="DH10" s="643"/>
      <c r="DI10" s="643"/>
      <c r="DJ10" s="643"/>
      <c r="DK10" s="643"/>
      <c r="DL10" s="643"/>
      <c r="DM10" s="643"/>
      <c r="DN10" s="643"/>
      <c r="DO10" s="643"/>
      <c r="DP10" s="644"/>
      <c r="DQ10" s="642">
        <v>73708</v>
      </c>
      <c r="DR10" s="643"/>
      <c r="DS10" s="643"/>
      <c r="DT10" s="643"/>
      <c r="DU10" s="643"/>
      <c r="DV10" s="643"/>
      <c r="DW10" s="643"/>
      <c r="DX10" s="643"/>
      <c r="DY10" s="643"/>
      <c r="DZ10" s="643"/>
      <c r="EA10" s="643"/>
      <c r="EB10" s="643"/>
      <c r="EC10" s="706"/>
    </row>
    <row r="11" spans="2:143" ht="11.25" customHeight="1" x14ac:dyDescent="0.15">
      <c r="B11" s="652" t="s">
        <v>244</v>
      </c>
      <c r="C11" s="653"/>
      <c r="D11" s="653"/>
      <c r="E11" s="653"/>
      <c r="F11" s="653"/>
      <c r="G11" s="653"/>
      <c r="H11" s="653"/>
      <c r="I11" s="653"/>
      <c r="J11" s="653"/>
      <c r="K11" s="653"/>
      <c r="L11" s="653"/>
      <c r="M11" s="653"/>
      <c r="N11" s="653"/>
      <c r="O11" s="653"/>
      <c r="P11" s="653"/>
      <c r="Q11" s="654"/>
      <c r="R11" s="673">
        <v>1158732</v>
      </c>
      <c r="S11" s="643"/>
      <c r="T11" s="643"/>
      <c r="U11" s="643"/>
      <c r="V11" s="643"/>
      <c r="W11" s="643"/>
      <c r="X11" s="643"/>
      <c r="Y11" s="644"/>
      <c r="Z11" s="674">
        <v>5</v>
      </c>
      <c r="AA11" s="677"/>
      <c r="AB11" s="677"/>
      <c r="AC11" s="678"/>
      <c r="AD11" s="642">
        <v>1158732</v>
      </c>
      <c r="AE11" s="643"/>
      <c r="AF11" s="643"/>
      <c r="AG11" s="643"/>
      <c r="AH11" s="643"/>
      <c r="AI11" s="643"/>
      <c r="AJ11" s="643"/>
      <c r="AK11" s="644"/>
      <c r="AL11" s="674">
        <v>9.3000000000000007</v>
      </c>
      <c r="AM11" s="677"/>
      <c r="AN11" s="677"/>
      <c r="AO11" s="694"/>
      <c r="AP11" s="652" t="s">
        <v>245</v>
      </c>
      <c r="AQ11" s="653"/>
      <c r="AR11" s="653"/>
      <c r="AS11" s="653"/>
      <c r="AT11" s="653"/>
      <c r="AU11" s="653"/>
      <c r="AV11" s="653"/>
      <c r="AW11" s="653"/>
      <c r="AX11" s="653"/>
      <c r="AY11" s="653"/>
      <c r="AZ11" s="653"/>
      <c r="BA11" s="653"/>
      <c r="BB11" s="653"/>
      <c r="BC11" s="653"/>
      <c r="BD11" s="653"/>
      <c r="BE11" s="653"/>
      <c r="BF11" s="654"/>
      <c r="BG11" s="673">
        <v>127193</v>
      </c>
      <c r="BH11" s="643"/>
      <c r="BI11" s="643"/>
      <c r="BJ11" s="643"/>
      <c r="BK11" s="643"/>
      <c r="BL11" s="643"/>
      <c r="BM11" s="643"/>
      <c r="BN11" s="644"/>
      <c r="BO11" s="692">
        <v>1.8</v>
      </c>
      <c r="BP11" s="692"/>
      <c r="BQ11" s="692"/>
      <c r="BR11" s="692"/>
      <c r="BS11" s="693">
        <v>36369</v>
      </c>
      <c r="BT11" s="693"/>
      <c r="BU11" s="693"/>
      <c r="BV11" s="693"/>
      <c r="BW11" s="693"/>
      <c r="BX11" s="693"/>
      <c r="BY11" s="693"/>
      <c r="BZ11" s="693"/>
      <c r="CA11" s="693"/>
      <c r="CB11" s="743"/>
      <c r="CD11" s="702" t="s">
        <v>246</v>
      </c>
      <c r="CE11" s="703"/>
      <c r="CF11" s="703"/>
      <c r="CG11" s="703"/>
      <c r="CH11" s="703"/>
      <c r="CI11" s="703"/>
      <c r="CJ11" s="703"/>
      <c r="CK11" s="703"/>
      <c r="CL11" s="703"/>
      <c r="CM11" s="703"/>
      <c r="CN11" s="703"/>
      <c r="CO11" s="703"/>
      <c r="CP11" s="703"/>
      <c r="CQ11" s="704"/>
      <c r="CR11" s="673">
        <v>26067</v>
      </c>
      <c r="CS11" s="643"/>
      <c r="CT11" s="643"/>
      <c r="CU11" s="643"/>
      <c r="CV11" s="643"/>
      <c r="CW11" s="643"/>
      <c r="CX11" s="643"/>
      <c r="CY11" s="644"/>
      <c r="CZ11" s="692">
        <v>0.1</v>
      </c>
      <c r="DA11" s="692"/>
      <c r="DB11" s="692"/>
      <c r="DC11" s="692"/>
      <c r="DD11" s="642" t="s">
        <v>127</v>
      </c>
      <c r="DE11" s="643"/>
      <c r="DF11" s="643"/>
      <c r="DG11" s="643"/>
      <c r="DH11" s="643"/>
      <c r="DI11" s="643"/>
      <c r="DJ11" s="643"/>
      <c r="DK11" s="643"/>
      <c r="DL11" s="643"/>
      <c r="DM11" s="643"/>
      <c r="DN11" s="643"/>
      <c r="DO11" s="643"/>
      <c r="DP11" s="644"/>
      <c r="DQ11" s="642">
        <v>23841</v>
      </c>
      <c r="DR11" s="643"/>
      <c r="DS11" s="643"/>
      <c r="DT11" s="643"/>
      <c r="DU11" s="643"/>
      <c r="DV11" s="643"/>
      <c r="DW11" s="643"/>
      <c r="DX11" s="643"/>
      <c r="DY11" s="643"/>
      <c r="DZ11" s="643"/>
      <c r="EA11" s="643"/>
      <c r="EB11" s="643"/>
      <c r="EC11" s="706"/>
    </row>
    <row r="12" spans="2:143" ht="11.25" customHeight="1" x14ac:dyDescent="0.15">
      <c r="B12" s="652" t="s">
        <v>247</v>
      </c>
      <c r="C12" s="653"/>
      <c r="D12" s="653"/>
      <c r="E12" s="653"/>
      <c r="F12" s="653"/>
      <c r="G12" s="653"/>
      <c r="H12" s="653"/>
      <c r="I12" s="653"/>
      <c r="J12" s="653"/>
      <c r="K12" s="653"/>
      <c r="L12" s="653"/>
      <c r="M12" s="653"/>
      <c r="N12" s="653"/>
      <c r="O12" s="653"/>
      <c r="P12" s="653"/>
      <c r="Q12" s="654"/>
      <c r="R12" s="673">
        <v>30041</v>
      </c>
      <c r="S12" s="643"/>
      <c r="T12" s="643"/>
      <c r="U12" s="643"/>
      <c r="V12" s="643"/>
      <c r="W12" s="643"/>
      <c r="X12" s="643"/>
      <c r="Y12" s="644"/>
      <c r="Z12" s="692">
        <v>0.1</v>
      </c>
      <c r="AA12" s="692"/>
      <c r="AB12" s="692"/>
      <c r="AC12" s="692"/>
      <c r="AD12" s="693">
        <v>30041</v>
      </c>
      <c r="AE12" s="693"/>
      <c r="AF12" s="693"/>
      <c r="AG12" s="693"/>
      <c r="AH12" s="693"/>
      <c r="AI12" s="693"/>
      <c r="AJ12" s="693"/>
      <c r="AK12" s="693"/>
      <c r="AL12" s="674">
        <v>0.2</v>
      </c>
      <c r="AM12" s="677"/>
      <c r="AN12" s="677"/>
      <c r="AO12" s="694"/>
      <c r="AP12" s="652" t="s">
        <v>248</v>
      </c>
      <c r="AQ12" s="653"/>
      <c r="AR12" s="653"/>
      <c r="AS12" s="653"/>
      <c r="AT12" s="653"/>
      <c r="AU12" s="653"/>
      <c r="AV12" s="653"/>
      <c r="AW12" s="653"/>
      <c r="AX12" s="653"/>
      <c r="AY12" s="653"/>
      <c r="AZ12" s="653"/>
      <c r="BA12" s="653"/>
      <c r="BB12" s="653"/>
      <c r="BC12" s="653"/>
      <c r="BD12" s="653"/>
      <c r="BE12" s="653"/>
      <c r="BF12" s="654"/>
      <c r="BG12" s="673">
        <v>2658784</v>
      </c>
      <c r="BH12" s="643"/>
      <c r="BI12" s="643"/>
      <c r="BJ12" s="643"/>
      <c r="BK12" s="643"/>
      <c r="BL12" s="643"/>
      <c r="BM12" s="643"/>
      <c r="BN12" s="644"/>
      <c r="BO12" s="692">
        <v>38.6</v>
      </c>
      <c r="BP12" s="692"/>
      <c r="BQ12" s="692"/>
      <c r="BR12" s="692"/>
      <c r="BS12" s="693" t="s">
        <v>127</v>
      </c>
      <c r="BT12" s="693"/>
      <c r="BU12" s="693"/>
      <c r="BV12" s="693"/>
      <c r="BW12" s="693"/>
      <c r="BX12" s="693"/>
      <c r="BY12" s="693"/>
      <c r="BZ12" s="693"/>
      <c r="CA12" s="693"/>
      <c r="CB12" s="743"/>
      <c r="CD12" s="702" t="s">
        <v>249</v>
      </c>
      <c r="CE12" s="703"/>
      <c r="CF12" s="703"/>
      <c r="CG12" s="703"/>
      <c r="CH12" s="703"/>
      <c r="CI12" s="703"/>
      <c r="CJ12" s="703"/>
      <c r="CK12" s="703"/>
      <c r="CL12" s="703"/>
      <c r="CM12" s="703"/>
      <c r="CN12" s="703"/>
      <c r="CO12" s="703"/>
      <c r="CP12" s="703"/>
      <c r="CQ12" s="704"/>
      <c r="CR12" s="673">
        <v>410318</v>
      </c>
      <c r="CS12" s="643"/>
      <c r="CT12" s="643"/>
      <c r="CU12" s="643"/>
      <c r="CV12" s="643"/>
      <c r="CW12" s="643"/>
      <c r="CX12" s="643"/>
      <c r="CY12" s="644"/>
      <c r="CZ12" s="692">
        <v>1.8</v>
      </c>
      <c r="DA12" s="692"/>
      <c r="DB12" s="692"/>
      <c r="DC12" s="692"/>
      <c r="DD12" s="642">
        <v>315</v>
      </c>
      <c r="DE12" s="643"/>
      <c r="DF12" s="643"/>
      <c r="DG12" s="643"/>
      <c r="DH12" s="643"/>
      <c r="DI12" s="643"/>
      <c r="DJ12" s="643"/>
      <c r="DK12" s="643"/>
      <c r="DL12" s="643"/>
      <c r="DM12" s="643"/>
      <c r="DN12" s="643"/>
      <c r="DO12" s="643"/>
      <c r="DP12" s="644"/>
      <c r="DQ12" s="642">
        <v>341908</v>
      </c>
      <c r="DR12" s="643"/>
      <c r="DS12" s="643"/>
      <c r="DT12" s="643"/>
      <c r="DU12" s="643"/>
      <c r="DV12" s="643"/>
      <c r="DW12" s="643"/>
      <c r="DX12" s="643"/>
      <c r="DY12" s="643"/>
      <c r="DZ12" s="643"/>
      <c r="EA12" s="643"/>
      <c r="EB12" s="643"/>
      <c r="EC12" s="706"/>
    </row>
    <row r="13" spans="2:143" ht="11.25" customHeight="1" x14ac:dyDescent="0.15">
      <c r="B13" s="652" t="s">
        <v>250</v>
      </c>
      <c r="C13" s="653"/>
      <c r="D13" s="653"/>
      <c r="E13" s="653"/>
      <c r="F13" s="653"/>
      <c r="G13" s="653"/>
      <c r="H13" s="653"/>
      <c r="I13" s="653"/>
      <c r="J13" s="653"/>
      <c r="K13" s="653"/>
      <c r="L13" s="653"/>
      <c r="M13" s="653"/>
      <c r="N13" s="653"/>
      <c r="O13" s="653"/>
      <c r="P13" s="653"/>
      <c r="Q13" s="654"/>
      <c r="R13" s="673" t="s">
        <v>127</v>
      </c>
      <c r="S13" s="643"/>
      <c r="T13" s="643"/>
      <c r="U13" s="643"/>
      <c r="V13" s="643"/>
      <c r="W13" s="643"/>
      <c r="X13" s="643"/>
      <c r="Y13" s="644"/>
      <c r="Z13" s="692" t="s">
        <v>127</v>
      </c>
      <c r="AA13" s="692"/>
      <c r="AB13" s="692"/>
      <c r="AC13" s="692"/>
      <c r="AD13" s="693" t="s">
        <v>127</v>
      </c>
      <c r="AE13" s="693"/>
      <c r="AF13" s="693"/>
      <c r="AG13" s="693"/>
      <c r="AH13" s="693"/>
      <c r="AI13" s="693"/>
      <c r="AJ13" s="693"/>
      <c r="AK13" s="693"/>
      <c r="AL13" s="674" t="s">
        <v>127</v>
      </c>
      <c r="AM13" s="677"/>
      <c r="AN13" s="677"/>
      <c r="AO13" s="694"/>
      <c r="AP13" s="652" t="s">
        <v>251</v>
      </c>
      <c r="AQ13" s="653"/>
      <c r="AR13" s="653"/>
      <c r="AS13" s="653"/>
      <c r="AT13" s="653"/>
      <c r="AU13" s="653"/>
      <c r="AV13" s="653"/>
      <c r="AW13" s="653"/>
      <c r="AX13" s="653"/>
      <c r="AY13" s="653"/>
      <c r="AZ13" s="653"/>
      <c r="BA13" s="653"/>
      <c r="BB13" s="653"/>
      <c r="BC13" s="653"/>
      <c r="BD13" s="653"/>
      <c r="BE13" s="653"/>
      <c r="BF13" s="654"/>
      <c r="BG13" s="673">
        <v>2641954</v>
      </c>
      <c r="BH13" s="643"/>
      <c r="BI13" s="643"/>
      <c r="BJ13" s="643"/>
      <c r="BK13" s="643"/>
      <c r="BL13" s="643"/>
      <c r="BM13" s="643"/>
      <c r="BN13" s="644"/>
      <c r="BO13" s="692">
        <v>38.4</v>
      </c>
      <c r="BP13" s="692"/>
      <c r="BQ13" s="692"/>
      <c r="BR13" s="692"/>
      <c r="BS13" s="693" t="s">
        <v>127</v>
      </c>
      <c r="BT13" s="693"/>
      <c r="BU13" s="693"/>
      <c r="BV13" s="693"/>
      <c r="BW13" s="693"/>
      <c r="BX13" s="693"/>
      <c r="BY13" s="693"/>
      <c r="BZ13" s="693"/>
      <c r="CA13" s="693"/>
      <c r="CB13" s="743"/>
      <c r="CD13" s="702" t="s">
        <v>252</v>
      </c>
      <c r="CE13" s="703"/>
      <c r="CF13" s="703"/>
      <c r="CG13" s="703"/>
      <c r="CH13" s="703"/>
      <c r="CI13" s="703"/>
      <c r="CJ13" s="703"/>
      <c r="CK13" s="703"/>
      <c r="CL13" s="703"/>
      <c r="CM13" s="703"/>
      <c r="CN13" s="703"/>
      <c r="CO13" s="703"/>
      <c r="CP13" s="703"/>
      <c r="CQ13" s="704"/>
      <c r="CR13" s="673">
        <v>1349145</v>
      </c>
      <c r="CS13" s="643"/>
      <c r="CT13" s="643"/>
      <c r="CU13" s="643"/>
      <c r="CV13" s="643"/>
      <c r="CW13" s="643"/>
      <c r="CX13" s="643"/>
      <c r="CY13" s="644"/>
      <c r="CZ13" s="692">
        <v>5.9</v>
      </c>
      <c r="DA13" s="692"/>
      <c r="DB13" s="692"/>
      <c r="DC13" s="692"/>
      <c r="DD13" s="642">
        <v>113445</v>
      </c>
      <c r="DE13" s="643"/>
      <c r="DF13" s="643"/>
      <c r="DG13" s="643"/>
      <c r="DH13" s="643"/>
      <c r="DI13" s="643"/>
      <c r="DJ13" s="643"/>
      <c r="DK13" s="643"/>
      <c r="DL13" s="643"/>
      <c r="DM13" s="643"/>
      <c r="DN13" s="643"/>
      <c r="DO13" s="643"/>
      <c r="DP13" s="644"/>
      <c r="DQ13" s="642">
        <v>1237046</v>
      </c>
      <c r="DR13" s="643"/>
      <c r="DS13" s="643"/>
      <c r="DT13" s="643"/>
      <c r="DU13" s="643"/>
      <c r="DV13" s="643"/>
      <c r="DW13" s="643"/>
      <c r="DX13" s="643"/>
      <c r="DY13" s="643"/>
      <c r="DZ13" s="643"/>
      <c r="EA13" s="643"/>
      <c r="EB13" s="643"/>
      <c r="EC13" s="706"/>
    </row>
    <row r="14" spans="2:143" ht="11.25" customHeight="1" x14ac:dyDescent="0.15">
      <c r="B14" s="652" t="s">
        <v>253</v>
      </c>
      <c r="C14" s="653"/>
      <c r="D14" s="653"/>
      <c r="E14" s="653"/>
      <c r="F14" s="653"/>
      <c r="G14" s="653"/>
      <c r="H14" s="653"/>
      <c r="I14" s="653"/>
      <c r="J14" s="653"/>
      <c r="K14" s="653"/>
      <c r="L14" s="653"/>
      <c r="M14" s="653"/>
      <c r="N14" s="653"/>
      <c r="O14" s="653"/>
      <c r="P14" s="653"/>
      <c r="Q14" s="654"/>
      <c r="R14" s="673" t="s">
        <v>127</v>
      </c>
      <c r="S14" s="643"/>
      <c r="T14" s="643"/>
      <c r="U14" s="643"/>
      <c r="V14" s="643"/>
      <c r="W14" s="643"/>
      <c r="X14" s="643"/>
      <c r="Y14" s="644"/>
      <c r="Z14" s="692" t="s">
        <v>127</v>
      </c>
      <c r="AA14" s="692"/>
      <c r="AB14" s="692"/>
      <c r="AC14" s="692"/>
      <c r="AD14" s="693" t="s">
        <v>127</v>
      </c>
      <c r="AE14" s="693"/>
      <c r="AF14" s="693"/>
      <c r="AG14" s="693"/>
      <c r="AH14" s="693"/>
      <c r="AI14" s="693"/>
      <c r="AJ14" s="693"/>
      <c r="AK14" s="693"/>
      <c r="AL14" s="674" t="s">
        <v>127</v>
      </c>
      <c r="AM14" s="677"/>
      <c r="AN14" s="677"/>
      <c r="AO14" s="694"/>
      <c r="AP14" s="652" t="s">
        <v>254</v>
      </c>
      <c r="AQ14" s="653"/>
      <c r="AR14" s="653"/>
      <c r="AS14" s="653"/>
      <c r="AT14" s="653"/>
      <c r="AU14" s="653"/>
      <c r="AV14" s="653"/>
      <c r="AW14" s="653"/>
      <c r="AX14" s="653"/>
      <c r="AY14" s="653"/>
      <c r="AZ14" s="653"/>
      <c r="BA14" s="653"/>
      <c r="BB14" s="653"/>
      <c r="BC14" s="653"/>
      <c r="BD14" s="653"/>
      <c r="BE14" s="653"/>
      <c r="BF14" s="654"/>
      <c r="BG14" s="673">
        <v>94744</v>
      </c>
      <c r="BH14" s="643"/>
      <c r="BI14" s="643"/>
      <c r="BJ14" s="643"/>
      <c r="BK14" s="643"/>
      <c r="BL14" s="643"/>
      <c r="BM14" s="643"/>
      <c r="BN14" s="644"/>
      <c r="BO14" s="692">
        <v>1.4</v>
      </c>
      <c r="BP14" s="692"/>
      <c r="BQ14" s="692"/>
      <c r="BR14" s="692"/>
      <c r="BS14" s="693" t="s">
        <v>127</v>
      </c>
      <c r="BT14" s="693"/>
      <c r="BU14" s="693"/>
      <c r="BV14" s="693"/>
      <c r="BW14" s="693"/>
      <c r="BX14" s="693"/>
      <c r="BY14" s="693"/>
      <c r="BZ14" s="693"/>
      <c r="CA14" s="693"/>
      <c r="CB14" s="743"/>
      <c r="CD14" s="702" t="s">
        <v>255</v>
      </c>
      <c r="CE14" s="703"/>
      <c r="CF14" s="703"/>
      <c r="CG14" s="703"/>
      <c r="CH14" s="703"/>
      <c r="CI14" s="703"/>
      <c r="CJ14" s="703"/>
      <c r="CK14" s="703"/>
      <c r="CL14" s="703"/>
      <c r="CM14" s="703"/>
      <c r="CN14" s="703"/>
      <c r="CO14" s="703"/>
      <c r="CP14" s="703"/>
      <c r="CQ14" s="704"/>
      <c r="CR14" s="673">
        <v>911980</v>
      </c>
      <c r="CS14" s="643"/>
      <c r="CT14" s="643"/>
      <c r="CU14" s="643"/>
      <c r="CV14" s="643"/>
      <c r="CW14" s="643"/>
      <c r="CX14" s="643"/>
      <c r="CY14" s="644"/>
      <c r="CZ14" s="692">
        <v>4</v>
      </c>
      <c r="DA14" s="692"/>
      <c r="DB14" s="692"/>
      <c r="DC14" s="692"/>
      <c r="DD14" s="642">
        <v>140030</v>
      </c>
      <c r="DE14" s="643"/>
      <c r="DF14" s="643"/>
      <c r="DG14" s="643"/>
      <c r="DH14" s="643"/>
      <c r="DI14" s="643"/>
      <c r="DJ14" s="643"/>
      <c r="DK14" s="643"/>
      <c r="DL14" s="643"/>
      <c r="DM14" s="643"/>
      <c r="DN14" s="643"/>
      <c r="DO14" s="643"/>
      <c r="DP14" s="644"/>
      <c r="DQ14" s="642">
        <v>773989</v>
      </c>
      <c r="DR14" s="643"/>
      <c r="DS14" s="643"/>
      <c r="DT14" s="643"/>
      <c r="DU14" s="643"/>
      <c r="DV14" s="643"/>
      <c r="DW14" s="643"/>
      <c r="DX14" s="643"/>
      <c r="DY14" s="643"/>
      <c r="DZ14" s="643"/>
      <c r="EA14" s="643"/>
      <c r="EB14" s="643"/>
      <c r="EC14" s="706"/>
    </row>
    <row r="15" spans="2:143" ht="11.25" customHeight="1" x14ac:dyDescent="0.15">
      <c r="B15" s="652" t="s">
        <v>256</v>
      </c>
      <c r="C15" s="653"/>
      <c r="D15" s="653"/>
      <c r="E15" s="653"/>
      <c r="F15" s="653"/>
      <c r="G15" s="653"/>
      <c r="H15" s="653"/>
      <c r="I15" s="653"/>
      <c r="J15" s="653"/>
      <c r="K15" s="653"/>
      <c r="L15" s="653"/>
      <c r="M15" s="653"/>
      <c r="N15" s="653"/>
      <c r="O15" s="653"/>
      <c r="P15" s="653"/>
      <c r="Q15" s="654"/>
      <c r="R15" s="673" t="s">
        <v>127</v>
      </c>
      <c r="S15" s="643"/>
      <c r="T15" s="643"/>
      <c r="U15" s="643"/>
      <c r="V15" s="643"/>
      <c r="W15" s="643"/>
      <c r="X15" s="643"/>
      <c r="Y15" s="644"/>
      <c r="Z15" s="692" t="s">
        <v>127</v>
      </c>
      <c r="AA15" s="692"/>
      <c r="AB15" s="692"/>
      <c r="AC15" s="692"/>
      <c r="AD15" s="693" t="s">
        <v>127</v>
      </c>
      <c r="AE15" s="693"/>
      <c r="AF15" s="693"/>
      <c r="AG15" s="693"/>
      <c r="AH15" s="693"/>
      <c r="AI15" s="693"/>
      <c r="AJ15" s="693"/>
      <c r="AK15" s="693"/>
      <c r="AL15" s="674" t="s">
        <v>127</v>
      </c>
      <c r="AM15" s="677"/>
      <c r="AN15" s="677"/>
      <c r="AO15" s="694"/>
      <c r="AP15" s="652" t="s">
        <v>257</v>
      </c>
      <c r="AQ15" s="653"/>
      <c r="AR15" s="653"/>
      <c r="AS15" s="653"/>
      <c r="AT15" s="653"/>
      <c r="AU15" s="653"/>
      <c r="AV15" s="653"/>
      <c r="AW15" s="653"/>
      <c r="AX15" s="653"/>
      <c r="AY15" s="653"/>
      <c r="AZ15" s="653"/>
      <c r="BA15" s="653"/>
      <c r="BB15" s="653"/>
      <c r="BC15" s="653"/>
      <c r="BD15" s="653"/>
      <c r="BE15" s="653"/>
      <c r="BF15" s="654"/>
      <c r="BG15" s="673">
        <v>364987</v>
      </c>
      <c r="BH15" s="643"/>
      <c r="BI15" s="643"/>
      <c r="BJ15" s="643"/>
      <c r="BK15" s="643"/>
      <c r="BL15" s="643"/>
      <c r="BM15" s="643"/>
      <c r="BN15" s="644"/>
      <c r="BO15" s="692">
        <v>5.3</v>
      </c>
      <c r="BP15" s="692"/>
      <c r="BQ15" s="692"/>
      <c r="BR15" s="692"/>
      <c r="BS15" s="693" t="s">
        <v>127</v>
      </c>
      <c r="BT15" s="693"/>
      <c r="BU15" s="693"/>
      <c r="BV15" s="693"/>
      <c r="BW15" s="693"/>
      <c r="BX15" s="693"/>
      <c r="BY15" s="693"/>
      <c r="BZ15" s="693"/>
      <c r="CA15" s="693"/>
      <c r="CB15" s="743"/>
      <c r="CD15" s="702" t="s">
        <v>258</v>
      </c>
      <c r="CE15" s="703"/>
      <c r="CF15" s="703"/>
      <c r="CG15" s="703"/>
      <c r="CH15" s="703"/>
      <c r="CI15" s="703"/>
      <c r="CJ15" s="703"/>
      <c r="CK15" s="703"/>
      <c r="CL15" s="703"/>
      <c r="CM15" s="703"/>
      <c r="CN15" s="703"/>
      <c r="CO15" s="703"/>
      <c r="CP15" s="703"/>
      <c r="CQ15" s="704"/>
      <c r="CR15" s="673">
        <v>2289642</v>
      </c>
      <c r="CS15" s="643"/>
      <c r="CT15" s="643"/>
      <c r="CU15" s="643"/>
      <c r="CV15" s="643"/>
      <c r="CW15" s="643"/>
      <c r="CX15" s="643"/>
      <c r="CY15" s="644"/>
      <c r="CZ15" s="692">
        <v>10</v>
      </c>
      <c r="DA15" s="692"/>
      <c r="DB15" s="692"/>
      <c r="DC15" s="692"/>
      <c r="DD15" s="642">
        <v>763805</v>
      </c>
      <c r="DE15" s="643"/>
      <c r="DF15" s="643"/>
      <c r="DG15" s="643"/>
      <c r="DH15" s="643"/>
      <c r="DI15" s="643"/>
      <c r="DJ15" s="643"/>
      <c r="DK15" s="643"/>
      <c r="DL15" s="643"/>
      <c r="DM15" s="643"/>
      <c r="DN15" s="643"/>
      <c r="DO15" s="643"/>
      <c r="DP15" s="644"/>
      <c r="DQ15" s="642">
        <v>1291407</v>
      </c>
      <c r="DR15" s="643"/>
      <c r="DS15" s="643"/>
      <c r="DT15" s="643"/>
      <c r="DU15" s="643"/>
      <c r="DV15" s="643"/>
      <c r="DW15" s="643"/>
      <c r="DX15" s="643"/>
      <c r="DY15" s="643"/>
      <c r="DZ15" s="643"/>
      <c r="EA15" s="643"/>
      <c r="EB15" s="643"/>
      <c r="EC15" s="706"/>
    </row>
    <row r="16" spans="2:143" ht="11.25" customHeight="1" x14ac:dyDescent="0.15">
      <c r="B16" s="652" t="s">
        <v>259</v>
      </c>
      <c r="C16" s="653"/>
      <c r="D16" s="653"/>
      <c r="E16" s="653"/>
      <c r="F16" s="653"/>
      <c r="G16" s="653"/>
      <c r="H16" s="653"/>
      <c r="I16" s="653"/>
      <c r="J16" s="653"/>
      <c r="K16" s="653"/>
      <c r="L16" s="653"/>
      <c r="M16" s="653"/>
      <c r="N16" s="653"/>
      <c r="O16" s="653"/>
      <c r="P16" s="653"/>
      <c r="Q16" s="654"/>
      <c r="R16" s="673">
        <v>20484</v>
      </c>
      <c r="S16" s="643"/>
      <c r="T16" s="643"/>
      <c r="U16" s="643"/>
      <c r="V16" s="643"/>
      <c r="W16" s="643"/>
      <c r="X16" s="643"/>
      <c r="Y16" s="644"/>
      <c r="Z16" s="692">
        <v>0.1</v>
      </c>
      <c r="AA16" s="692"/>
      <c r="AB16" s="692"/>
      <c r="AC16" s="692"/>
      <c r="AD16" s="693">
        <v>20484</v>
      </c>
      <c r="AE16" s="693"/>
      <c r="AF16" s="693"/>
      <c r="AG16" s="693"/>
      <c r="AH16" s="693"/>
      <c r="AI16" s="693"/>
      <c r="AJ16" s="693"/>
      <c r="AK16" s="693"/>
      <c r="AL16" s="674">
        <v>0.2</v>
      </c>
      <c r="AM16" s="677"/>
      <c r="AN16" s="677"/>
      <c r="AO16" s="694"/>
      <c r="AP16" s="652" t="s">
        <v>260</v>
      </c>
      <c r="AQ16" s="653"/>
      <c r="AR16" s="653"/>
      <c r="AS16" s="653"/>
      <c r="AT16" s="653"/>
      <c r="AU16" s="653"/>
      <c r="AV16" s="653"/>
      <c r="AW16" s="653"/>
      <c r="AX16" s="653"/>
      <c r="AY16" s="653"/>
      <c r="AZ16" s="653"/>
      <c r="BA16" s="653"/>
      <c r="BB16" s="653"/>
      <c r="BC16" s="653"/>
      <c r="BD16" s="653"/>
      <c r="BE16" s="653"/>
      <c r="BF16" s="654"/>
      <c r="BG16" s="673" t="s">
        <v>127</v>
      </c>
      <c r="BH16" s="643"/>
      <c r="BI16" s="643"/>
      <c r="BJ16" s="643"/>
      <c r="BK16" s="643"/>
      <c r="BL16" s="643"/>
      <c r="BM16" s="643"/>
      <c r="BN16" s="644"/>
      <c r="BO16" s="692" t="s">
        <v>127</v>
      </c>
      <c r="BP16" s="692"/>
      <c r="BQ16" s="692"/>
      <c r="BR16" s="692"/>
      <c r="BS16" s="693" t="s">
        <v>127</v>
      </c>
      <c r="BT16" s="693"/>
      <c r="BU16" s="693"/>
      <c r="BV16" s="693"/>
      <c r="BW16" s="693"/>
      <c r="BX16" s="693"/>
      <c r="BY16" s="693"/>
      <c r="BZ16" s="693"/>
      <c r="CA16" s="693"/>
      <c r="CB16" s="743"/>
      <c r="CD16" s="702" t="s">
        <v>261</v>
      </c>
      <c r="CE16" s="703"/>
      <c r="CF16" s="703"/>
      <c r="CG16" s="703"/>
      <c r="CH16" s="703"/>
      <c r="CI16" s="703"/>
      <c r="CJ16" s="703"/>
      <c r="CK16" s="703"/>
      <c r="CL16" s="703"/>
      <c r="CM16" s="703"/>
      <c r="CN16" s="703"/>
      <c r="CO16" s="703"/>
      <c r="CP16" s="703"/>
      <c r="CQ16" s="704"/>
      <c r="CR16" s="673">
        <v>9460</v>
      </c>
      <c r="CS16" s="643"/>
      <c r="CT16" s="643"/>
      <c r="CU16" s="643"/>
      <c r="CV16" s="643"/>
      <c r="CW16" s="643"/>
      <c r="CX16" s="643"/>
      <c r="CY16" s="644"/>
      <c r="CZ16" s="692">
        <v>0</v>
      </c>
      <c r="DA16" s="692"/>
      <c r="DB16" s="692"/>
      <c r="DC16" s="692"/>
      <c r="DD16" s="642" t="s">
        <v>127</v>
      </c>
      <c r="DE16" s="643"/>
      <c r="DF16" s="643"/>
      <c r="DG16" s="643"/>
      <c r="DH16" s="643"/>
      <c r="DI16" s="643"/>
      <c r="DJ16" s="643"/>
      <c r="DK16" s="643"/>
      <c r="DL16" s="643"/>
      <c r="DM16" s="643"/>
      <c r="DN16" s="643"/>
      <c r="DO16" s="643"/>
      <c r="DP16" s="644"/>
      <c r="DQ16" s="642">
        <v>60</v>
      </c>
      <c r="DR16" s="643"/>
      <c r="DS16" s="643"/>
      <c r="DT16" s="643"/>
      <c r="DU16" s="643"/>
      <c r="DV16" s="643"/>
      <c r="DW16" s="643"/>
      <c r="DX16" s="643"/>
      <c r="DY16" s="643"/>
      <c r="DZ16" s="643"/>
      <c r="EA16" s="643"/>
      <c r="EB16" s="643"/>
      <c r="EC16" s="706"/>
    </row>
    <row r="17" spans="2:133" ht="11.25" customHeight="1" x14ac:dyDescent="0.15">
      <c r="B17" s="652" t="s">
        <v>262</v>
      </c>
      <c r="C17" s="653"/>
      <c r="D17" s="653"/>
      <c r="E17" s="653"/>
      <c r="F17" s="653"/>
      <c r="G17" s="653"/>
      <c r="H17" s="653"/>
      <c r="I17" s="653"/>
      <c r="J17" s="653"/>
      <c r="K17" s="653"/>
      <c r="L17" s="653"/>
      <c r="M17" s="653"/>
      <c r="N17" s="653"/>
      <c r="O17" s="653"/>
      <c r="P17" s="653"/>
      <c r="Q17" s="654"/>
      <c r="R17" s="673">
        <v>48792</v>
      </c>
      <c r="S17" s="643"/>
      <c r="T17" s="643"/>
      <c r="U17" s="643"/>
      <c r="V17" s="643"/>
      <c r="W17" s="643"/>
      <c r="X17" s="643"/>
      <c r="Y17" s="644"/>
      <c r="Z17" s="692">
        <v>0.2</v>
      </c>
      <c r="AA17" s="692"/>
      <c r="AB17" s="692"/>
      <c r="AC17" s="692"/>
      <c r="AD17" s="693">
        <v>48792</v>
      </c>
      <c r="AE17" s="693"/>
      <c r="AF17" s="693"/>
      <c r="AG17" s="693"/>
      <c r="AH17" s="693"/>
      <c r="AI17" s="693"/>
      <c r="AJ17" s="693"/>
      <c r="AK17" s="693"/>
      <c r="AL17" s="674">
        <v>0.4</v>
      </c>
      <c r="AM17" s="677"/>
      <c r="AN17" s="677"/>
      <c r="AO17" s="694"/>
      <c r="AP17" s="652" t="s">
        <v>263</v>
      </c>
      <c r="AQ17" s="653"/>
      <c r="AR17" s="653"/>
      <c r="AS17" s="653"/>
      <c r="AT17" s="653"/>
      <c r="AU17" s="653"/>
      <c r="AV17" s="653"/>
      <c r="AW17" s="653"/>
      <c r="AX17" s="653"/>
      <c r="AY17" s="653"/>
      <c r="AZ17" s="653"/>
      <c r="BA17" s="653"/>
      <c r="BB17" s="653"/>
      <c r="BC17" s="653"/>
      <c r="BD17" s="653"/>
      <c r="BE17" s="653"/>
      <c r="BF17" s="654"/>
      <c r="BG17" s="673" t="s">
        <v>127</v>
      </c>
      <c r="BH17" s="643"/>
      <c r="BI17" s="643"/>
      <c r="BJ17" s="643"/>
      <c r="BK17" s="643"/>
      <c r="BL17" s="643"/>
      <c r="BM17" s="643"/>
      <c r="BN17" s="644"/>
      <c r="BO17" s="692" t="s">
        <v>127</v>
      </c>
      <c r="BP17" s="692"/>
      <c r="BQ17" s="692"/>
      <c r="BR17" s="692"/>
      <c r="BS17" s="693" t="s">
        <v>127</v>
      </c>
      <c r="BT17" s="693"/>
      <c r="BU17" s="693"/>
      <c r="BV17" s="693"/>
      <c r="BW17" s="693"/>
      <c r="BX17" s="693"/>
      <c r="BY17" s="693"/>
      <c r="BZ17" s="693"/>
      <c r="CA17" s="693"/>
      <c r="CB17" s="743"/>
      <c r="CD17" s="702" t="s">
        <v>264</v>
      </c>
      <c r="CE17" s="703"/>
      <c r="CF17" s="703"/>
      <c r="CG17" s="703"/>
      <c r="CH17" s="703"/>
      <c r="CI17" s="703"/>
      <c r="CJ17" s="703"/>
      <c r="CK17" s="703"/>
      <c r="CL17" s="703"/>
      <c r="CM17" s="703"/>
      <c r="CN17" s="703"/>
      <c r="CO17" s="703"/>
      <c r="CP17" s="703"/>
      <c r="CQ17" s="704"/>
      <c r="CR17" s="673">
        <v>1594747</v>
      </c>
      <c r="CS17" s="643"/>
      <c r="CT17" s="643"/>
      <c r="CU17" s="643"/>
      <c r="CV17" s="643"/>
      <c r="CW17" s="643"/>
      <c r="CX17" s="643"/>
      <c r="CY17" s="644"/>
      <c r="CZ17" s="692">
        <v>6.9</v>
      </c>
      <c r="DA17" s="692"/>
      <c r="DB17" s="692"/>
      <c r="DC17" s="692"/>
      <c r="DD17" s="642" t="s">
        <v>127</v>
      </c>
      <c r="DE17" s="643"/>
      <c r="DF17" s="643"/>
      <c r="DG17" s="643"/>
      <c r="DH17" s="643"/>
      <c r="DI17" s="643"/>
      <c r="DJ17" s="643"/>
      <c r="DK17" s="643"/>
      <c r="DL17" s="643"/>
      <c r="DM17" s="643"/>
      <c r="DN17" s="643"/>
      <c r="DO17" s="643"/>
      <c r="DP17" s="644"/>
      <c r="DQ17" s="642">
        <v>1594747</v>
      </c>
      <c r="DR17" s="643"/>
      <c r="DS17" s="643"/>
      <c r="DT17" s="643"/>
      <c r="DU17" s="643"/>
      <c r="DV17" s="643"/>
      <c r="DW17" s="643"/>
      <c r="DX17" s="643"/>
      <c r="DY17" s="643"/>
      <c r="DZ17" s="643"/>
      <c r="EA17" s="643"/>
      <c r="EB17" s="643"/>
      <c r="EC17" s="706"/>
    </row>
    <row r="18" spans="2:133" ht="11.25" customHeight="1" x14ac:dyDescent="0.15">
      <c r="B18" s="652" t="s">
        <v>265</v>
      </c>
      <c r="C18" s="653"/>
      <c r="D18" s="653"/>
      <c r="E18" s="653"/>
      <c r="F18" s="653"/>
      <c r="G18" s="653"/>
      <c r="H18" s="653"/>
      <c r="I18" s="653"/>
      <c r="J18" s="653"/>
      <c r="K18" s="653"/>
      <c r="L18" s="653"/>
      <c r="M18" s="653"/>
      <c r="N18" s="653"/>
      <c r="O18" s="653"/>
      <c r="P18" s="653"/>
      <c r="Q18" s="654"/>
      <c r="R18" s="673">
        <v>103914</v>
      </c>
      <c r="S18" s="643"/>
      <c r="T18" s="643"/>
      <c r="U18" s="643"/>
      <c r="V18" s="643"/>
      <c r="W18" s="643"/>
      <c r="X18" s="643"/>
      <c r="Y18" s="644"/>
      <c r="Z18" s="692">
        <v>0.4</v>
      </c>
      <c r="AA18" s="692"/>
      <c r="AB18" s="692"/>
      <c r="AC18" s="692"/>
      <c r="AD18" s="693">
        <v>98040</v>
      </c>
      <c r="AE18" s="693"/>
      <c r="AF18" s="693"/>
      <c r="AG18" s="693"/>
      <c r="AH18" s="693"/>
      <c r="AI18" s="693"/>
      <c r="AJ18" s="693"/>
      <c r="AK18" s="693"/>
      <c r="AL18" s="674">
        <v>0.80000001192092896</v>
      </c>
      <c r="AM18" s="677"/>
      <c r="AN18" s="677"/>
      <c r="AO18" s="694"/>
      <c r="AP18" s="652" t="s">
        <v>266</v>
      </c>
      <c r="AQ18" s="653"/>
      <c r="AR18" s="653"/>
      <c r="AS18" s="653"/>
      <c r="AT18" s="653"/>
      <c r="AU18" s="653"/>
      <c r="AV18" s="653"/>
      <c r="AW18" s="653"/>
      <c r="AX18" s="653"/>
      <c r="AY18" s="653"/>
      <c r="AZ18" s="653"/>
      <c r="BA18" s="653"/>
      <c r="BB18" s="653"/>
      <c r="BC18" s="653"/>
      <c r="BD18" s="653"/>
      <c r="BE18" s="653"/>
      <c r="BF18" s="654"/>
      <c r="BG18" s="673" t="s">
        <v>127</v>
      </c>
      <c r="BH18" s="643"/>
      <c r="BI18" s="643"/>
      <c r="BJ18" s="643"/>
      <c r="BK18" s="643"/>
      <c r="BL18" s="643"/>
      <c r="BM18" s="643"/>
      <c r="BN18" s="644"/>
      <c r="BO18" s="692" t="s">
        <v>127</v>
      </c>
      <c r="BP18" s="692"/>
      <c r="BQ18" s="692"/>
      <c r="BR18" s="692"/>
      <c r="BS18" s="693" t="s">
        <v>127</v>
      </c>
      <c r="BT18" s="693"/>
      <c r="BU18" s="693"/>
      <c r="BV18" s="693"/>
      <c r="BW18" s="693"/>
      <c r="BX18" s="693"/>
      <c r="BY18" s="693"/>
      <c r="BZ18" s="693"/>
      <c r="CA18" s="693"/>
      <c r="CB18" s="743"/>
      <c r="CD18" s="702" t="s">
        <v>267</v>
      </c>
      <c r="CE18" s="703"/>
      <c r="CF18" s="703"/>
      <c r="CG18" s="703"/>
      <c r="CH18" s="703"/>
      <c r="CI18" s="703"/>
      <c r="CJ18" s="703"/>
      <c r="CK18" s="703"/>
      <c r="CL18" s="703"/>
      <c r="CM18" s="703"/>
      <c r="CN18" s="703"/>
      <c r="CO18" s="703"/>
      <c r="CP18" s="703"/>
      <c r="CQ18" s="704"/>
      <c r="CR18" s="673" t="s">
        <v>127</v>
      </c>
      <c r="CS18" s="643"/>
      <c r="CT18" s="643"/>
      <c r="CU18" s="643"/>
      <c r="CV18" s="643"/>
      <c r="CW18" s="643"/>
      <c r="CX18" s="643"/>
      <c r="CY18" s="644"/>
      <c r="CZ18" s="692" t="s">
        <v>127</v>
      </c>
      <c r="DA18" s="692"/>
      <c r="DB18" s="692"/>
      <c r="DC18" s="692"/>
      <c r="DD18" s="642" t="s">
        <v>127</v>
      </c>
      <c r="DE18" s="643"/>
      <c r="DF18" s="643"/>
      <c r="DG18" s="643"/>
      <c r="DH18" s="643"/>
      <c r="DI18" s="643"/>
      <c r="DJ18" s="643"/>
      <c r="DK18" s="643"/>
      <c r="DL18" s="643"/>
      <c r="DM18" s="643"/>
      <c r="DN18" s="643"/>
      <c r="DO18" s="643"/>
      <c r="DP18" s="644"/>
      <c r="DQ18" s="642" t="s">
        <v>127</v>
      </c>
      <c r="DR18" s="643"/>
      <c r="DS18" s="643"/>
      <c r="DT18" s="643"/>
      <c r="DU18" s="643"/>
      <c r="DV18" s="643"/>
      <c r="DW18" s="643"/>
      <c r="DX18" s="643"/>
      <c r="DY18" s="643"/>
      <c r="DZ18" s="643"/>
      <c r="EA18" s="643"/>
      <c r="EB18" s="643"/>
      <c r="EC18" s="706"/>
    </row>
    <row r="19" spans="2:133" ht="11.25" customHeight="1" x14ac:dyDescent="0.15">
      <c r="B19" s="652" t="s">
        <v>268</v>
      </c>
      <c r="C19" s="653"/>
      <c r="D19" s="653"/>
      <c r="E19" s="653"/>
      <c r="F19" s="653"/>
      <c r="G19" s="653"/>
      <c r="H19" s="653"/>
      <c r="I19" s="653"/>
      <c r="J19" s="653"/>
      <c r="K19" s="653"/>
      <c r="L19" s="653"/>
      <c r="M19" s="653"/>
      <c r="N19" s="653"/>
      <c r="O19" s="653"/>
      <c r="P19" s="653"/>
      <c r="Q19" s="654"/>
      <c r="R19" s="673">
        <v>55273</v>
      </c>
      <c r="S19" s="643"/>
      <c r="T19" s="643"/>
      <c r="U19" s="643"/>
      <c r="V19" s="643"/>
      <c r="W19" s="643"/>
      <c r="X19" s="643"/>
      <c r="Y19" s="644"/>
      <c r="Z19" s="692">
        <v>0.2</v>
      </c>
      <c r="AA19" s="692"/>
      <c r="AB19" s="692"/>
      <c r="AC19" s="692"/>
      <c r="AD19" s="693">
        <v>55273</v>
      </c>
      <c r="AE19" s="693"/>
      <c r="AF19" s="693"/>
      <c r="AG19" s="693"/>
      <c r="AH19" s="693"/>
      <c r="AI19" s="693"/>
      <c r="AJ19" s="693"/>
      <c r="AK19" s="693"/>
      <c r="AL19" s="674">
        <v>0.4</v>
      </c>
      <c r="AM19" s="677"/>
      <c r="AN19" s="677"/>
      <c r="AO19" s="694"/>
      <c r="AP19" s="652" t="s">
        <v>269</v>
      </c>
      <c r="AQ19" s="653"/>
      <c r="AR19" s="653"/>
      <c r="AS19" s="653"/>
      <c r="AT19" s="653"/>
      <c r="AU19" s="653"/>
      <c r="AV19" s="653"/>
      <c r="AW19" s="653"/>
      <c r="AX19" s="653"/>
      <c r="AY19" s="653"/>
      <c r="AZ19" s="653"/>
      <c r="BA19" s="653"/>
      <c r="BB19" s="653"/>
      <c r="BC19" s="653"/>
      <c r="BD19" s="653"/>
      <c r="BE19" s="653"/>
      <c r="BF19" s="654"/>
      <c r="BG19" s="673">
        <v>568723</v>
      </c>
      <c r="BH19" s="643"/>
      <c r="BI19" s="643"/>
      <c r="BJ19" s="643"/>
      <c r="BK19" s="643"/>
      <c r="BL19" s="643"/>
      <c r="BM19" s="643"/>
      <c r="BN19" s="644"/>
      <c r="BO19" s="692">
        <v>8.3000000000000007</v>
      </c>
      <c r="BP19" s="692"/>
      <c r="BQ19" s="692"/>
      <c r="BR19" s="692"/>
      <c r="BS19" s="693" t="s">
        <v>127</v>
      </c>
      <c r="BT19" s="693"/>
      <c r="BU19" s="693"/>
      <c r="BV19" s="693"/>
      <c r="BW19" s="693"/>
      <c r="BX19" s="693"/>
      <c r="BY19" s="693"/>
      <c r="BZ19" s="693"/>
      <c r="CA19" s="693"/>
      <c r="CB19" s="743"/>
      <c r="CD19" s="702" t="s">
        <v>270</v>
      </c>
      <c r="CE19" s="703"/>
      <c r="CF19" s="703"/>
      <c r="CG19" s="703"/>
      <c r="CH19" s="703"/>
      <c r="CI19" s="703"/>
      <c r="CJ19" s="703"/>
      <c r="CK19" s="703"/>
      <c r="CL19" s="703"/>
      <c r="CM19" s="703"/>
      <c r="CN19" s="703"/>
      <c r="CO19" s="703"/>
      <c r="CP19" s="703"/>
      <c r="CQ19" s="704"/>
      <c r="CR19" s="673" t="s">
        <v>127</v>
      </c>
      <c r="CS19" s="643"/>
      <c r="CT19" s="643"/>
      <c r="CU19" s="643"/>
      <c r="CV19" s="643"/>
      <c r="CW19" s="643"/>
      <c r="CX19" s="643"/>
      <c r="CY19" s="644"/>
      <c r="CZ19" s="692" t="s">
        <v>127</v>
      </c>
      <c r="DA19" s="692"/>
      <c r="DB19" s="692"/>
      <c r="DC19" s="692"/>
      <c r="DD19" s="642" t="s">
        <v>127</v>
      </c>
      <c r="DE19" s="643"/>
      <c r="DF19" s="643"/>
      <c r="DG19" s="643"/>
      <c r="DH19" s="643"/>
      <c r="DI19" s="643"/>
      <c r="DJ19" s="643"/>
      <c r="DK19" s="643"/>
      <c r="DL19" s="643"/>
      <c r="DM19" s="643"/>
      <c r="DN19" s="643"/>
      <c r="DO19" s="643"/>
      <c r="DP19" s="644"/>
      <c r="DQ19" s="642" t="s">
        <v>127</v>
      </c>
      <c r="DR19" s="643"/>
      <c r="DS19" s="643"/>
      <c r="DT19" s="643"/>
      <c r="DU19" s="643"/>
      <c r="DV19" s="643"/>
      <c r="DW19" s="643"/>
      <c r="DX19" s="643"/>
      <c r="DY19" s="643"/>
      <c r="DZ19" s="643"/>
      <c r="EA19" s="643"/>
      <c r="EB19" s="643"/>
      <c r="EC19" s="706"/>
    </row>
    <row r="20" spans="2:133" ht="11.25" customHeight="1" x14ac:dyDescent="0.15">
      <c r="B20" s="652" t="s">
        <v>271</v>
      </c>
      <c r="C20" s="653"/>
      <c r="D20" s="653"/>
      <c r="E20" s="653"/>
      <c r="F20" s="653"/>
      <c r="G20" s="653"/>
      <c r="H20" s="653"/>
      <c r="I20" s="653"/>
      <c r="J20" s="653"/>
      <c r="K20" s="653"/>
      <c r="L20" s="653"/>
      <c r="M20" s="653"/>
      <c r="N20" s="653"/>
      <c r="O20" s="653"/>
      <c r="P20" s="653"/>
      <c r="Q20" s="654"/>
      <c r="R20" s="673">
        <v>6048</v>
      </c>
      <c r="S20" s="643"/>
      <c r="T20" s="643"/>
      <c r="U20" s="643"/>
      <c r="V20" s="643"/>
      <c r="W20" s="643"/>
      <c r="X20" s="643"/>
      <c r="Y20" s="644"/>
      <c r="Z20" s="692">
        <v>0</v>
      </c>
      <c r="AA20" s="692"/>
      <c r="AB20" s="692"/>
      <c r="AC20" s="692"/>
      <c r="AD20" s="693">
        <v>6048</v>
      </c>
      <c r="AE20" s="693"/>
      <c r="AF20" s="693"/>
      <c r="AG20" s="693"/>
      <c r="AH20" s="693"/>
      <c r="AI20" s="693"/>
      <c r="AJ20" s="693"/>
      <c r="AK20" s="693"/>
      <c r="AL20" s="674">
        <v>0</v>
      </c>
      <c r="AM20" s="677"/>
      <c r="AN20" s="677"/>
      <c r="AO20" s="694"/>
      <c r="AP20" s="652" t="s">
        <v>272</v>
      </c>
      <c r="AQ20" s="653"/>
      <c r="AR20" s="653"/>
      <c r="AS20" s="653"/>
      <c r="AT20" s="653"/>
      <c r="AU20" s="653"/>
      <c r="AV20" s="653"/>
      <c r="AW20" s="653"/>
      <c r="AX20" s="653"/>
      <c r="AY20" s="653"/>
      <c r="AZ20" s="653"/>
      <c r="BA20" s="653"/>
      <c r="BB20" s="653"/>
      <c r="BC20" s="653"/>
      <c r="BD20" s="653"/>
      <c r="BE20" s="653"/>
      <c r="BF20" s="654"/>
      <c r="BG20" s="673">
        <v>568723</v>
      </c>
      <c r="BH20" s="643"/>
      <c r="BI20" s="643"/>
      <c r="BJ20" s="643"/>
      <c r="BK20" s="643"/>
      <c r="BL20" s="643"/>
      <c r="BM20" s="643"/>
      <c r="BN20" s="644"/>
      <c r="BO20" s="692">
        <v>8.3000000000000007</v>
      </c>
      <c r="BP20" s="692"/>
      <c r="BQ20" s="692"/>
      <c r="BR20" s="692"/>
      <c r="BS20" s="693" t="s">
        <v>127</v>
      </c>
      <c r="BT20" s="693"/>
      <c r="BU20" s="693"/>
      <c r="BV20" s="693"/>
      <c r="BW20" s="693"/>
      <c r="BX20" s="693"/>
      <c r="BY20" s="693"/>
      <c r="BZ20" s="693"/>
      <c r="CA20" s="693"/>
      <c r="CB20" s="743"/>
      <c r="CD20" s="702" t="s">
        <v>273</v>
      </c>
      <c r="CE20" s="703"/>
      <c r="CF20" s="703"/>
      <c r="CG20" s="703"/>
      <c r="CH20" s="703"/>
      <c r="CI20" s="703"/>
      <c r="CJ20" s="703"/>
      <c r="CK20" s="703"/>
      <c r="CL20" s="703"/>
      <c r="CM20" s="703"/>
      <c r="CN20" s="703"/>
      <c r="CO20" s="703"/>
      <c r="CP20" s="703"/>
      <c r="CQ20" s="704"/>
      <c r="CR20" s="673">
        <v>22950914</v>
      </c>
      <c r="CS20" s="643"/>
      <c r="CT20" s="643"/>
      <c r="CU20" s="643"/>
      <c r="CV20" s="643"/>
      <c r="CW20" s="643"/>
      <c r="CX20" s="643"/>
      <c r="CY20" s="644"/>
      <c r="CZ20" s="692">
        <v>100</v>
      </c>
      <c r="DA20" s="692"/>
      <c r="DB20" s="692"/>
      <c r="DC20" s="692"/>
      <c r="DD20" s="642">
        <v>1026462</v>
      </c>
      <c r="DE20" s="643"/>
      <c r="DF20" s="643"/>
      <c r="DG20" s="643"/>
      <c r="DH20" s="643"/>
      <c r="DI20" s="643"/>
      <c r="DJ20" s="643"/>
      <c r="DK20" s="643"/>
      <c r="DL20" s="643"/>
      <c r="DM20" s="643"/>
      <c r="DN20" s="643"/>
      <c r="DO20" s="643"/>
      <c r="DP20" s="644"/>
      <c r="DQ20" s="642">
        <v>14175311</v>
      </c>
      <c r="DR20" s="643"/>
      <c r="DS20" s="643"/>
      <c r="DT20" s="643"/>
      <c r="DU20" s="643"/>
      <c r="DV20" s="643"/>
      <c r="DW20" s="643"/>
      <c r="DX20" s="643"/>
      <c r="DY20" s="643"/>
      <c r="DZ20" s="643"/>
      <c r="EA20" s="643"/>
      <c r="EB20" s="643"/>
      <c r="EC20" s="706"/>
    </row>
    <row r="21" spans="2:133" ht="11.25" customHeight="1" x14ac:dyDescent="0.15">
      <c r="B21" s="652" t="s">
        <v>274</v>
      </c>
      <c r="C21" s="653"/>
      <c r="D21" s="653"/>
      <c r="E21" s="653"/>
      <c r="F21" s="653"/>
      <c r="G21" s="653"/>
      <c r="H21" s="653"/>
      <c r="I21" s="653"/>
      <c r="J21" s="653"/>
      <c r="K21" s="653"/>
      <c r="L21" s="653"/>
      <c r="M21" s="653"/>
      <c r="N21" s="653"/>
      <c r="O21" s="653"/>
      <c r="P21" s="653"/>
      <c r="Q21" s="654"/>
      <c r="R21" s="673">
        <v>1939</v>
      </c>
      <c r="S21" s="643"/>
      <c r="T21" s="643"/>
      <c r="U21" s="643"/>
      <c r="V21" s="643"/>
      <c r="W21" s="643"/>
      <c r="X21" s="643"/>
      <c r="Y21" s="644"/>
      <c r="Z21" s="692">
        <v>0</v>
      </c>
      <c r="AA21" s="692"/>
      <c r="AB21" s="692"/>
      <c r="AC21" s="692"/>
      <c r="AD21" s="693">
        <v>1939</v>
      </c>
      <c r="AE21" s="693"/>
      <c r="AF21" s="693"/>
      <c r="AG21" s="693"/>
      <c r="AH21" s="693"/>
      <c r="AI21" s="693"/>
      <c r="AJ21" s="693"/>
      <c r="AK21" s="693"/>
      <c r="AL21" s="674">
        <v>0</v>
      </c>
      <c r="AM21" s="677"/>
      <c r="AN21" s="677"/>
      <c r="AO21" s="694"/>
      <c r="AP21" s="758" t="s">
        <v>275</v>
      </c>
      <c r="AQ21" s="765"/>
      <c r="AR21" s="765"/>
      <c r="AS21" s="765"/>
      <c r="AT21" s="765"/>
      <c r="AU21" s="765"/>
      <c r="AV21" s="765"/>
      <c r="AW21" s="765"/>
      <c r="AX21" s="765"/>
      <c r="AY21" s="765"/>
      <c r="AZ21" s="765"/>
      <c r="BA21" s="765"/>
      <c r="BB21" s="765"/>
      <c r="BC21" s="765"/>
      <c r="BD21" s="765"/>
      <c r="BE21" s="765"/>
      <c r="BF21" s="760"/>
      <c r="BG21" s="673">
        <v>898</v>
      </c>
      <c r="BH21" s="643"/>
      <c r="BI21" s="643"/>
      <c r="BJ21" s="643"/>
      <c r="BK21" s="643"/>
      <c r="BL21" s="643"/>
      <c r="BM21" s="643"/>
      <c r="BN21" s="644"/>
      <c r="BO21" s="692">
        <v>0</v>
      </c>
      <c r="BP21" s="692"/>
      <c r="BQ21" s="692"/>
      <c r="BR21" s="692"/>
      <c r="BS21" s="693" t="s">
        <v>127</v>
      </c>
      <c r="BT21" s="693"/>
      <c r="BU21" s="693"/>
      <c r="BV21" s="693"/>
      <c r="BW21" s="693"/>
      <c r="BX21" s="693"/>
      <c r="BY21" s="693"/>
      <c r="BZ21" s="693"/>
      <c r="CA21" s="693"/>
      <c r="CB21" s="743"/>
      <c r="CD21" s="776"/>
      <c r="CE21" s="696"/>
      <c r="CF21" s="696"/>
      <c r="CG21" s="696"/>
      <c r="CH21" s="696"/>
      <c r="CI21" s="696"/>
      <c r="CJ21" s="696"/>
      <c r="CK21" s="696"/>
      <c r="CL21" s="696"/>
      <c r="CM21" s="696"/>
      <c r="CN21" s="696"/>
      <c r="CO21" s="696"/>
      <c r="CP21" s="696"/>
      <c r="CQ21" s="697"/>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8" t="s">
        <v>276</v>
      </c>
      <c r="C22" s="729"/>
      <c r="D22" s="729"/>
      <c r="E22" s="729"/>
      <c r="F22" s="729"/>
      <c r="G22" s="729"/>
      <c r="H22" s="729"/>
      <c r="I22" s="729"/>
      <c r="J22" s="729"/>
      <c r="K22" s="729"/>
      <c r="L22" s="729"/>
      <c r="M22" s="729"/>
      <c r="N22" s="729"/>
      <c r="O22" s="729"/>
      <c r="P22" s="729"/>
      <c r="Q22" s="730"/>
      <c r="R22" s="673">
        <v>40654</v>
      </c>
      <c r="S22" s="643"/>
      <c r="T22" s="643"/>
      <c r="U22" s="643"/>
      <c r="V22" s="643"/>
      <c r="W22" s="643"/>
      <c r="X22" s="643"/>
      <c r="Y22" s="644"/>
      <c r="Z22" s="692">
        <v>0.2</v>
      </c>
      <c r="AA22" s="692"/>
      <c r="AB22" s="692"/>
      <c r="AC22" s="692"/>
      <c r="AD22" s="693">
        <v>34780</v>
      </c>
      <c r="AE22" s="693"/>
      <c r="AF22" s="693"/>
      <c r="AG22" s="693"/>
      <c r="AH22" s="693"/>
      <c r="AI22" s="693"/>
      <c r="AJ22" s="693"/>
      <c r="AK22" s="693"/>
      <c r="AL22" s="674">
        <v>0.30000001192092896</v>
      </c>
      <c r="AM22" s="677"/>
      <c r="AN22" s="677"/>
      <c r="AO22" s="694"/>
      <c r="AP22" s="758" t="s">
        <v>277</v>
      </c>
      <c r="AQ22" s="765"/>
      <c r="AR22" s="765"/>
      <c r="AS22" s="765"/>
      <c r="AT22" s="765"/>
      <c r="AU22" s="765"/>
      <c r="AV22" s="765"/>
      <c r="AW22" s="765"/>
      <c r="AX22" s="765"/>
      <c r="AY22" s="765"/>
      <c r="AZ22" s="765"/>
      <c r="BA22" s="765"/>
      <c r="BB22" s="765"/>
      <c r="BC22" s="765"/>
      <c r="BD22" s="765"/>
      <c r="BE22" s="765"/>
      <c r="BF22" s="760"/>
      <c r="BG22" s="673" t="s">
        <v>127</v>
      </c>
      <c r="BH22" s="643"/>
      <c r="BI22" s="643"/>
      <c r="BJ22" s="643"/>
      <c r="BK22" s="643"/>
      <c r="BL22" s="643"/>
      <c r="BM22" s="643"/>
      <c r="BN22" s="644"/>
      <c r="BO22" s="692" t="s">
        <v>127</v>
      </c>
      <c r="BP22" s="692"/>
      <c r="BQ22" s="692"/>
      <c r="BR22" s="692"/>
      <c r="BS22" s="693" t="s">
        <v>127</v>
      </c>
      <c r="BT22" s="693"/>
      <c r="BU22" s="693"/>
      <c r="BV22" s="693"/>
      <c r="BW22" s="693"/>
      <c r="BX22" s="693"/>
      <c r="BY22" s="693"/>
      <c r="BZ22" s="693"/>
      <c r="CA22" s="693"/>
      <c r="CB22" s="743"/>
      <c r="CD22" s="770" t="s">
        <v>278</v>
      </c>
      <c r="CE22" s="771"/>
      <c r="CF22" s="771"/>
      <c r="CG22" s="771"/>
      <c r="CH22" s="771"/>
      <c r="CI22" s="771"/>
      <c r="CJ22" s="771"/>
      <c r="CK22" s="771"/>
      <c r="CL22" s="771"/>
      <c r="CM22" s="771"/>
      <c r="CN22" s="771"/>
      <c r="CO22" s="771"/>
      <c r="CP22" s="771"/>
      <c r="CQ22" s="771"/>
      <c r="CR22" s="771"/>
      <c r="CS22" s="771"/>
      <c r="CT22" s="771"/>
      <c r="CU22" s="771"/>
      <c r="CV22" s="771"/>
      <c r="CW22" s="771"/>
      <c r="CX22" s="771"/>
      <c r="CY22" s="771"/>
      <c r="CZ22" s="771"/>
      <c r="DA22" s="771"/>
      <c r="DB22" s="771"/>
      <c r="DC22" s="771"/>
      <c r="DD22" s="771"/>
      <c r="DE22" s="771"/>
      <c r="DF22" s="771"/>
      <c r="DG22" s="771"/>
      <c r="DH22" s="771"/>
      <c r="DI22" s="771"/>
      <c r="DJ22" s="771"/>
      <c r="DK22" s="771"/>
      <c r="DL22" s="771"/>
      <c r="DM22" s="771"/>
      <c r="DN22" s="771"/>
      <c r="DO22" s="771"/>
      <c r="DP22" s="771"/>
      <c r="DQ22" s="771"/>
      <c r="DR22" s="771"/>
      <c r="DS22" s="771"/>
      <c r="DT22" s="771"/>
      <c r="DU22" s="771"/>
      <c r="DV22" s="771"/>
      <c r="DW22" s="771"/>
      <c r="DX22" s="771"/>
      <c r="DY22" s="771"/>
      <c r="DZ22" s="771"/>
      <c r="EA22" s="771"/>
      <c r="EB22" s="771"/>
      <c r="EC22" s="772"/>
    </row>
    <row r="23" spans="2:133" ht="11.25" customHeight="1" x14ac:dyDescent="0.15">
      <c r="B23" s="652" t="s">
        <v>279</v>
      </c>
      <c r="C23" s="653"/>
      <c r="D23" s="653"/>
      <c r="E23" s="653"/>
      <c r="F23" s="653"/>
      <c r="G23" s="653"/>
      <c r="H23" s="653"/>
      <c r="I23" s="653"/>
      <c r="J23" s="653"/>
      <c r="K23" s="653"/>
      <c r="L23" s="653"/>
      <c r="M23" s="653"/>
      <c r="N23" s="653"/>
      <c r="O23" s="653"/>
      <c r="P23" s="653"/>
      <c r="Q23" s="654"/>
      <c r="R23" s="673">
        <v>4852456</v>
      </c>
      <c r="S23" s="643"/>
      <c r="T23" s="643"/>
      <c r="U23" s="643"/>
      <c r="V23" s="643"/>
      <c r="W23" s="643"/>
      <c r="X23" s="643"/>
      <c r="Y23" s="644"/>
      <c r="Z23" s="692">
        <v>20.8</v>
      </c>
      <c r="AA23" s="692"/>
      <c r="AB23" s="692"/>
      <c r="AC23" s="692"/>
      <c r="AD23" s="693">
        <v>4423978</v>
      </c>
      <c r="AE23" s="693"/>
      <c r="AF23" s="693"/>
      <c r="AG23" s="693"/>
      <c r="AH23" s="693"/>
      <c r="AI23" s="693"/>
      <c r="AJ23" s="693"/>
      <c r="AK23" s="693"/>
      <c r="AL23" s="674">
        <v>35.6</v>
      </c>
      <c r="AM23" s="677"/>
      <c r="AN23" s="677"/>
      <c r="AO23" s="694"/>
      <c r="AP23" s="758" t="s">
        <v>280</v>
      </c>
      <c r="AQ23" s="765"/>
      <c r="AR23" s="765"/>
      <c r="AS23" s="765"/>
      <c r="AT23" s="765"/>
      <c r="AU23" s="765"/>
      <c r="AV23" s="765"/>
      <c r="AW23" s="765"/>
      <c r="AX23" s="765"/>
      <c r="AY23" s="765"/>
      <c r="AZ23" s="765"/>
      <c r="BA23" s="765"/>
      <c r="BB23" s="765"/>
      <c r="BC23" s="765"/>
      <c r="BD23" s="765"/>
      <c r="BE23" s="765"/>
      <c r="BF23" s="760"/>
      <c r="BG23" s="673">
        <v>567825</v>
      </c>
      <c r="BH23" s="643"/>
      <c r="BI23" s="643"/>
      <c r="BJ23" s="643"/>
      <c r="BK23" s="643"/>
      <c r="BL23" s="643"/>
      <c r="BM23" s="643"/>
      <c r="BN23" s="644"/>
      <c r="BO23" s="692">
        <v>8.1999999999999993</v>
      </c>
      <c r="BP23" s="692"/>
      <c r="BQ23" s="692"/>
      <c r="BR23" s="692"/>
      <c r="BS23" s="693" t="s">
        <v>127</v>
      </c>
      <c r="BT23" s="693"/>
      <c r="BU23" s="693"/>
      <c r="BV23" s="693"/>
      <c r="BW23" s="693"/>
      <c r="BX23" s="693"/>
      <c r="BY23" s="693"/>
      <c r="BZ23" s="693"/>
      <c r="CA23" s="693"/>
      <c r="CB23" s="743"/>
      <c r="CD23" s="770" t="s">
        <v>220</v>
      </c>
      <c r="CE23" s="771"/>
      <c r="CF23" s="771"/>
      <c r="CG23" s="771"/>
      <c r="CH23" s="771"/>
      <c r="CI23" s="771"/>
      <c r="CJ23" s="771"/>
      <c r="CK23" s="771"/>
      <c r="CL23" s="771"/>
      <c r="CM23" s="771"/>
      <c r="CN23" s="771"/>
      <c r="CO23" s="771"/>
      <c r="CP23" s="771"/>
      <c r="CQ23" s="772"/>
      <c r="CR23" s="770" t="s">
        <v>281</v>
      </c>
      <c r="CS23" s="771"/>
      <c r="CT23" s="771"/>
      <c r="CU23" s="771"/>
      <c r="CV23" s="771"/>
      <c r="CW23" s="771"/>
      <c r="CX23" s="771"/>
      <c r="CY23" s="772"/>
      <c r="CZ23" s="770" t="s">
        <v>282</v>
      </c>
      <c r="DA23" s="771"/>
      <c r="DB23" s="771"/>
      <c r="DC23" s="772"/>
      <c r="DD23" s="770" t="s">
        <v>283</v>
      </c>
      <c r="DE23" s="771"/>
      <c r="DF23" s="771"/>
      <c r="DG23" s="771"/>
      <c r="DH23" s="771"/>
      <c r="DI23" s="771"/>
      <c r="DJ23" s="771"/>
      <c r="DK23" s="772"/>
      <c r="DL23" s="767" t="s">
        <v>284</v>
      </c>
      <c r="DM23" s="768"/>
      <c r="DN23" s="768"/>
      <c r="DO23" s="768"/>
      <c r="DP23" s="768"/>
      <c r="DQ23" s="768"/>
      <c r="DR23" s="768"/>
      <c r="DS23" s="768"/>
      <c r="DT23" s="768"/>
      <c r="DU23" s="768"/>
      <c r="DV23" s="769"/>
      <c r="DW23" s="770" t="s">
        <v>285</v>
      </c>
      <c r="DX23" s="771"/>
      <c r="DY23" s="771"/>
      <c r="DZ23" s="771"/>
      <c r="EA23" s="771"/>
      <c r="EB23" s="771"/>
      <c r="EC23" s="772"/>
    </row>
    <row r="24" spans="2:133" ht="11.25" customHeight="1" x14ac:dyDescent="0.15">
      <c r="B24" s="652" t="s">
        <v>286</v>
      </c>
      <c r="C24" s="653"/>
      <c r="D24" s="653"/>
      <c r="E24" s="653"/>
      <c r="F24" s="653"/>
      <c r="G24" s="653"/>
      <c r="H24" s="653"/>
      <c r="I24" s="653"/>
      <c r="J24" s="653"/>
      <c r="K24" s="653"/>
      <c r="L24" s="653"/>
      <c r="M24" s="653"/>
      <c r="N24" s="653"/>
      <c r="O24" s="653"/>
      <c r="P24" s="653"/>
      <c r="Q24" s="654"/>
      <c r="R24" s="673">
        <v>4423978</v>
      </c>
      <c r="S24" s="643"/>
      <c r="T24" s="643"/>
      <c r="U24" s="643"/>
      <c r="V24" s="643"/>
      <c r="W24" s="643"/>
      <c r="X24" s="643"/>
      <c r="Y24" s="644"/>
      <c r="Z24" s="692">
        <v>18.899999999999999</v>
      </c>
      <c r="AA24" s="692"/>
      <c r="AB24" s="692"/>
      <c r="AC24" s="692"/>
      <c r="AD24" s="693">
        <v>4423978</v>
      </c>
      <c r="AE24" s="693"/>
      <c r="AF24" s="693"/>
      <c r="AG24" s="693"/>
      <c r="AH24" s="693"/>
      <c r="AI24" s="693"/>
      <c r="AJ24" s="693"/>
      <c r="AK24" s="693"/>
      <c r="AL24" s="674">
        <v>35.6</v>
      </c>
      <c r="AM24" s="677"/>
      <c r="AN24" s="677"/>
      <c r="AO24" s="694"/>
      <c r="AP24" s="758" t="s">
        <v>287</v>
      </c>
      <c r="AQ24" s="765"/>
      <c r="AR24" s="765"/>
      <c r="AS24" s="765"/>
      <c r="AT24" s="765"/>
      <c r="AU24" s="765"/>
      <c r="AV24" s="765"/>
      <c r="AW24" s="765"/>
      <c r="AX24" s="765"/>
      <c r="AY24" s="765"/>
      <c r="AZ24" s="765"/>
      <c r="BA24" s="765"/>
      <c r="BB24" s="765"/>
      <c r="BC24" s="765"/>
      <c r="BD24" s="765"/>
      <c r="BE24" s="765"/>
      <c r="BF24" s="760"/>
      <c r="BG24" s="673" t="s">
        <v>127</v>
      </c>
      <c r="BH24" s="643"/>
      <c r="BI24" s="643"/>
      <c r="BJ24" s="643"/>
      <c r="BK24" s="643"/>
      <c r="BL24" s="643"/>
      <c r="BM24" s="643"/>
      <c r="BN24" s="644"/>
      <c r="BO24" s="692" t="s">
        <v>127</v>
      </c>
      <c r="BP24" s="692"/>
      <c r="BQ24" s="692"/>
      <c r="BR24" s="692"/>
      <c r="BS24" s="693" t="s">
        <v>127</v>
      </c>
      <c r="BT24" s="693"/>
      <c r="BU24" s="693"/>
      <c r="BV24" s="693"/>
      <c r="BW24" s="693"/>
      <c r="BX24" s="693"/>
      <c r="BY24" s="693"/>
      <c r="BZ24" s="693"/>
      <c r="CA24" s="693"/>
      <c r="CB24" s="743"/>
      <c r="CD24" s="721" t="s">
        <v>288</v>
      </c>
      <c r="CE24" s="722"/>
      <c r="CF24" s="722"/>
      <c r="CG24" s="722"/>
      <c r="CH24" s="722"/>
      <c r="CI24" s="722"/>
      <c r="CJ24" s="722"/>
      <c r="CK24" s="722"/>
      <c r="CL24" s="722"/>
      <c r="CM24" s="722"/>
      <c r="CN24" s="722"/>
      <c r="CO24" s="722"/>
      <c r="CP24" s="722"/>
      <c r="CQ24" s="723"/>
      <c r="CR24" s="718">
        <v>12473432</v>
      </c>
      <c r="CS24" s="719"/>
      <c r="CT24" s="719"/>
      <c r="CU24" s="719"/>
      <c r="CV24" s="719"/>
      <c r="CW24" s="719"/>
      <c r="CX24" s="719"/>
      <c r="CY24" s="762"/>
      <c r="CZ24" s="763">
        <v>54.3</v>
      </c>
      <c r="DA24" s="738"/>
      <c r="DB24" s="738"/>
      <c r="DC24" s="766"/>
      <c r="DD24" s="761">
        <v>6242668</v>
      </c>
      <c r="DE24" s="719"/>
      <c r="DF24" s="719"/>
      <c r="DG24" s="719"/>
      <c r="DH24" s="719"/>
      <c r="DI24" s="719"/>
      <c r="DJ24" s="719"/>
      <c r="DK24" s="762"/>
      <c r="DL24" s="761">
        <v>6156592</v>
      </c>
      <c r="DM24" s="719"/>
      <c r="DN24" s="719"/>
      <c r="DO24" s="719"/>
      <c r="DP24" s="719"/>
      <c r="DQ24" s="719"/>
      <c r="DR24" s="719"/>
      <c r="DS24" s="719"/>
      <c r="DT24" s="719"/>
      <c r="DU24" s="719"/>
      <c r="DV24" s="762"/>
      <c r="DW24" s="763">
        <v>48.6</v>
      </c>
      <c r="DX24" s="738"/>
      <c r="DY24" s="738"/>
      <c r="DZ24" s="738"/>
      <c r="EA24" s="738"/>
      <c r="EB24" s="738"/>
      <c r="EC24" s="764"/>
    </row>
    <row r="25" spans="2:133" ht="11.25" customHeight="1" x14ac:dyDescent="0.15">
      <c r="B25" s="652" t="s">
        <v>289</v>
      </c>
      <c r="C25" s="653"/>
      <c r="D25" s="653"/>
      <c r="E25" s="653"/>
      <c r="F25" s="653"/>
      <c r="G25" s="653"/>
      <c r="H25" s="653"/>
      <c r="I25" s="653"/>
      <c r="J25" s="653"/>
      <c r="K25" s="653"/>
      <c r="L25" s="653"/>
      <c r="M25" s="653"/>
      <c r="N25" s="653"/>
      <c r="O25" s="653"/>
      <c r="P25" s="653"/>
      <c r="Q25" s="654"/>
      <c r="R25" s="673">
        <v>428478</v>
      </c>
      <c r="S25" s="643"/>
      <c r="T25" s="643"/>
      <c r="U25" s="643"/>
      <c r="V25" s="643"/>
      <c r="W25" s="643"/>
      <c r="X25" s="643"/>
      <c r="Y25" s="644"/>
      <c r="Z25" s="692">
        <v>1.8</v>
      </c>
      <c r="AA25" s="692"/>
      <c r="AB25" s="692"/>
      <c r="AC25" s="692"/>
      <c r="AD25" s="693" t="s">
        <v>127</v>
      </c>
      <c r="AE25" s="693"/>
      <c r="AF25" s="693"/>
      <c r="AG25" s="693"/>
      <c r="AH25" s="693"/>
      <c r="AI25" s="693"/>
      <c r="AJ25" s="693"/>
      <c r="AK25" s="693"/>
      <c r="AL25" s="674" t="s">
        <v>127</v>
      </c>
      <c r="AM25" s="677"/>
      <c r="AN25" s="677"/>
      <c r="AO25" s="694"/>
      <c r="AP25" s="758" t="s">
        <v>290</v>
      </c>
      <c r="AQ25" s="765"/>
      <c r="AR25" s="765"/>
      <c r="AS25" s="765"/>
      <c r="AT25" s="765"/>
      <c r="AU25" s="765"/>
      <c r="AV25" s="765"/>
      <c r="AW25" s="765"/>
      <c r="AX25" s="765"/>
      <c r="AY25" s="765"/>
      <c r="AZ25" s="765"/>
      <c r="BA25" s="765"/>
      <c r="BB25" s="765"/>
      <c r="BC25" s="765"/>
      <c r="BD25" s="765"/>
      <c r="BE25" s="765"/>
      <c r="BF25" s="760"/>
      <c r="BG25" s="673" t="s">
        <v>127</v>
      </c>
      <c r="BH25" s="643"/>
      <c r="BI25" s="643"/>
      <c r="BJ25" s="643"/>
      <c r="BK25" s="643"/>
      <c r="BL25" s="643"/>
      <c r="BM25" s="643"/>
      <c r="BN25" s="644"/>
      <c r="BO25" s="692" t="s">
        <v>127</v>
      </c>
      <c r="BP25" s="692"/>
      <c r="BQ25" s="692"/>
      <c r="BR25" s="692"/>
      <c r="BS25" s="693" t="s">
        <v>127</v>
      </c>
      <c r="BT25" s="693"/>
      <c r="BU25" s="693"/>
      <c r="BV25" s="693"/>
      <c r="BW25" s="693"/>
      <c r="BX25" s="693"/>
      <c r="BY25" s="693"/>
      <c r="BZ25" s="693"/>
      <c r="CA25" s="693"/>
      <c r="CB25" s="743"/>
      <c r="CD25" s="702" t="s">
        <v>291</v>
      </c>
      <c r="CE25" s="703"/>
      <c r="CF25" s="703"/>
      <c r="CG25" s="703"/>
      <c r="CH25" s="703"/>
      <c r="CI25" s="703"/>
      <c r="CJ25" s="703"/>
      <c r="CK25" s="703"/>
      <c r="CL25" s="703"/>
      <c r="CM25" s="703"/>
      <c r="CN25" s="703"/>
      <c r="CO25" s="703"/>
      <c r="CP25" s="703"/>
      <c r="CQ25" s="704"/>
      <c r="CR25" s="673">
        <v>3234280</v>
      </c>
      <c r="CS25" s="671"/>
      <c r="CT25" s="671"/>
      <c r="CU25" s="671"/>
      <c r="CV25" s="671"/>
      <c r="CW25" s="671"/>
      <c r="CX25" s="671"/>
      <c r="CY25" s="672"/>
      <c r="CZ25" s="674">
        <v>14.1</v>
      </c>
      <c r="DA25" s="675"/>
      <c r="DB25" s="675"/>
      <c r="DC25" s="676"/>
      <c r="DD25" s="642">
        <v>2812652</v>
      </c>
      <c r="DE25" s="671"/>
      <c r="DF25" s="671"/>
      <c r="DG25" s="671"/>
      <c r="DH25" s="671"/>
      <c r="DI25" s="671"/>
      <c r="DJ25" s="671"/>
      <c r="DK25" s="672"/>
      <c r="DL25" s="642">
        <v>2779786</v>
      </c>
      <c r="DM25" s="671"/>
      <c r="DN25" s="671"/>
      <c r="DO25" s="671"/>
      <c r="DP25" s="671"/>
      <c r="DQ25" s="671"/>
      <c r="DR25" s="671"/>
      <c r="DS25" s="671"/>
      <c r="DT25" s="671"/>
      <c r="DU25" s="671"/>
      <c r="DV25" s="672"/>
      <c r="DW25" s="674">
        <v>22</v>
      </c>
      <c r="DX25" s="675"/>
      <c r="DY25" s="675"/>
      <c r="DZ25" s="675"/>
      <c r="EA25" s="675"/>
      <c r="EB25" s="675"/>
      <c r="EC25" s="714"/>
    </row>
    <row r="26" spans="2:133" ht="11.25" customHeight="1" x14ac:dyDescent="0.15">
      <c r="B26" s="652" t="s">
        <v>292</v>
      </c>
      <c r="C26" s="653"/>
      <c r="D26" s="653"/>
      <c r="E26" s="653"/>
      <c r="F26" s="653"/>
      <c r="G26" s="653"/>
      <c r="H26" s="653"/>
      <c r="I26" s="653"/>
      <c r="J26" s="653"/>
      <c r="K26" s="653"/>
      <c r="L26" s="653"/>
      <c r="M26" s="653"/>
      <c r="N26" s="653"/>
      <c r="O26" s="653"/>
      <c r="P26" s="653"/>
      <c r="Q26" s="654"/>
      <c r="R26" s="673" t="s">
        <v>127</v>
      </c>
      <c r="S26" s="643"/>
      <c r="T26" s="643"/>
      <c r="U26" s="643"/>
      <c r="V26" s="643"/>
      <c r="W26" s="643"/>
      <c r="X26" s="643"/>
      <c r="Y26" s="644"/>
      <c r="Z26" s="692" t="s">
        <v>127</v>
      </c>
      <c r="AA26" s="692"/>
      <c r="AB26" s="692"/>
      <c r="AC26" s="692"/>
      <c r="AD26" s="693" t="s">
        <v>127</v>
      </c>
      <c r="AE26" s="693"/>
      <c r="AF26" s="693"/>
      <c r="AG26" s="693"/>
      <c r="AH26" s="693"/>
      <c r="AI26" s="693"/>
      <c r="AJ26" s="693"/>
      <c r="AK26" s="693"/>
      <c r="AL26" s="674" t="s">
        <v>127</v>
      </c>
      <c r="AM26" s="677"/>
      <c r="AN26" s="677"/>
      <c r="AO26" s="694"/>
      <c r="AP26" s="758" t="s">
        <v>293</v>
      </c>
      <c r="AQ26" s="759"/>
      <c r="AR26" s="759"/>
      <c r="AS26" s="759"/>
      <c r="AT26" s="759"/>
      <c r="AU26" s="759"/>
      <c r="AV26" s="759"/>
      <c r="AW26" s="759"/>
      <c r="AX26" s="759"/>
      <c r="AY26" s="759"/>
      <c r="AZ26" s="759"/>
      <c r="BA26" s="759"/>
      <c r="BB26" s="759"/>
      <c r="BC26" s="759"/>
      <c r="BD26" s="759"/>
      <c r="BE26" s="759"/>
      <c r="BF26" s="760"/>
      <c r="BG26" s="673" t="s">
        <v>127</v>
      </c>
      <c r="BH26" s="643"/>
      <c r="BI26" s="643"/>
      <c r="BJ26" s="643"/>
      <c r="BK26" s="643"/>
      <c r="BL26" s="643"/>
      <c r="BM26" s="643"/>
      <c r="BN26" s="644"/>
      <c r="BO26" s="692" t="s">
        <v>127</v>
      </c>
      <c r="BP26" s="692"/>
      <c r="BQ26" s="692"/>
      <c r="BR26" s="692"/>
      <c r="BS26" s="693" t="s">
        <v>127</v>
      </c>
      <c r="BT26" s="693"/>
      <c r="BU26" s="693"/>
      <c r="BV26" s="693"/>
      <c r="BW26" s="693"/>
      <c r="BX26" s="693"/>
      <c r="BY26" s="693"/>
      <c r="BZ26" s="693"/>
      <c r="CA26" s="693"/>
      <c r="CB26" s="743"/>
      <c r="CD26" s="702" t="s">
        <v>294</v>
      </c>
      <c r="CE26" s="703"/>
      <c r="CF26" s="703"/>
      <c r="CG26" s="703"/>
      <c r="CH26" s="703"/>
      <c r="CI26" s="703"/>
      <c r="CJ26" s="703"/>
      <c r="CK26" s="703"/>
      <c r="CL26" s="703"/>
      <c r="CM26" s="703"/>
      <c r="CN26" s="703"/>
      <c r="CO26" s="703"/>
      <c r="CP26" s="703"/>
      <c r="CQ26" s="704"/>
      <c r="CR26" s="673">
        <v>2075966</v>
      </c>
      <c r="CS26" s="643"/>
      <c r="CT26" s="643"/>
      <c r="CU26" s="643"/>
      <c r="CV26" s="643"/>
      <c r="CW26" s="643"/>
      <c r="CX26" s="643"/>
      <c r="CY26" s="644"/>
      <c r="CZ26" s="674">
        <v>9</v>
      </c>
      <c r="DA26" s="675"/>
      <c r="DB26" s="675"/>
      <c r="DC26" s="676"/>
      <c r="DD26" s="642">
        <v>1812540</v>
      </c>
      <c r="DE26" s="643"/>
      <c r="DF26" s="643"/>
      <c r="DG26" s="643"/>
      <c r="DH26" s="643"/>
      <c r="DI26" s="643"/>
      <c r="DJ26" s="643"/>
      <c r="DK26" s="644"/>
      <c r="DL26" s="642" t="s">
        <v>127</v>
      </c>
      <c r="DM26" s="643"/>
      <c r="DN26" s="643"/>
      <c r="DO26" s="643"/>
      <c r="DP26" s="643"/>
      <c r="DQ26" s="643"/>
      <c r="DR26" s="643"/>
      <c r="DS26" s="643"/>
      <c r="DT26" s="643"/>
      <c r="DU26" s="643"/>
      <c r="DV26" s="644"/>
      <c r="DW26" s="674" t="s">
        <v>127</v>
      </c>
      <c r="DX26" s="675"/>
      <c r="DY26" s="675"/>
      <c r="DZ26" s="675"/>
      <c r="EA26" s="675"/>
      <c r="EB26" s="675"/>
      <c r="EC26" s="714"/>
    </row>
    <row r="27" spans="2:133" ht="11.25" customHeight="1" x14ac:dyDescent="0.15">
      <c r="B27" s="652" t="s">
        <v>295</v>
      </c>
      <c r="C27" s="653"/>
      <c r="D27" s="653"/>
      <c r="E27" s="653"/>
      <c r="F27" s="653"/>
      <c r="G27" s="653"/>
      <c r="H27" s="653"/>
      <c r="I27" s="653"/>
      <c r="J27" s="653"/>
      <c r="K27" s="653"/>
      <c r="L27" s="653"/>
      <c r="M27" s="653"/>
      <c r="N27" s="653"/>
      <c r="O27" s="653"/>
      <c r="P27" s="653"/>
      <c r="Q27" s="654"/>
      <c r="R27" s="673">
        <v>13348866</v>
      </c>
      <c r="S27" s="643"/>
      <c r="T27" s="643"/>
      <c r="U27" s="643"/>
      <c r="V27" s="643"/>
      <c r="W27" s="643"/>
      <c r="X27" s="643"/>
      <c r="Y27" s="644"/>
      <c r="Z27" s="692">
        <v>57.1</v>
      </c>
      <c r="AA27" s="692"/>
      <c r="AB27" s="692"/>
      <c r="AC27" s="692"/>
      <c r="AD27" s="693">
        <v>12346689</v>
      </c>
      <c r="AE27" s="693"/>
      <c r="AF27" s="693"/>
      <c r="AG27" s="693"/>
      <c r="AH27" s="693"/>
      <c r="AI27" s="693"/>
      <c r="AJ27" s="693"/>
      <c r="AK27" s="693"/>
      <c r="AL27" s="674">
        <v>99.400001525878906</v>
      </c>
      <c r="AM27" s="677"/>
      <c r="AN27" s="677"/>
      <c r="AO27" s="694"/>
      <c r="AP27" s="652" t="s">
        <v>296</v>
      </c>
      <c r="AQ27" s="653"/>
      <c r="AR27" s="653"/>
      <c r="AS27" s="653"/>
      <c r="AT27" s="653"/>
      <c r="AU27" s="653"/>
      <c r="AV27" s="653"/>
      <c r="AW27" s="653"/>
      <c r="AX27" s="653"/>
      <c r="AY27" s="653"/>
      <c r="AZ27" s="653"/>
      <c r="BA27" s="653"/>
      <c r="BB27" s="653"/>
      <c r="BC27" s="653"/>
      <c r="BD27" s="653"/>
      <c r="BE27" s="653"/>
      <c r="BF27" s="654"/>
      <c r="BG27" s="673">
        <v>6885616</v>
      </c>
      <c r="BH27" s="643"/>
      <c r="BI27" s="643"/>
      <c r="BJ27" s="643"/>
      <c r="BK27" s="643"/>
      <c r="BL27" s="643"/>
      <c r="BM27" s="643"/>
      <c r="BN27" s="644"/>
      <c r="BO27" s="692">
        <v>100</v>
      </c>
      <c r="BP27" s="692"/>
      <c r="BQ27" s="692"/>
      <c r="BR27" s="692"/>
      <c r="BS27" s="693">
        <v>58388</v>
      </c>
      <c r="BT27" s="693"/>
      <c r="BU27" s="693"/>
      <c r="BV27" s="693"/>
      <c r="BW27" s="693"/>
      <c r="BX27" s="693"/>
      <c r="BY27" s="693"/>
      <c r="BZ27" s="693"/>
      <c r="CA27" s="693"/>
      <c r="CB27" s="743"/>
      <c r="CD27" s="702" t="s">
        <v>297</v>
      </c>
      <c r="CE27" s="703"/>
      <c r="CF27" s="703"/>
      <c r="CG27" s="703"/>
      <c r="CH27" s="703"/>
      <c r="CI27" s="703"/>
      <c r="CJ27" s="703"/>
      <c r="CK27" s="703"/>
      <c r="CL27" s="703"/>
      <c r="CM27" s="703"/>
      <c r="CN27" s="703"/>
      <c r="CO27" s="703"/>
      <c r="CP27" s="703"/>
      <c r="CQ27" s="704"/>
      <c r="CR27" s="673">
        <v>7644405</v>
      </c>
      <c r="CS27" s="671"/>
      <c r="CT27" s="671"/>
      <c r="CU27" s="671"/>
      <c r="CV27" s="671"/>
      <c r="CW27" s="671"/>
      <c r="CX27" s="671"/>
      <c r="CY27" s="672"/>
      <c r="CZ27" s="674">
        <v>33.299999999999997</v>
      </c>
      <c r="DA27" s="675"/>
      <c r="DB27" s="675"/>
      <c r="DC27" s="676"/>
      <c r="DD27" s="642">
        <v>1835269</v>
      </c>
      <c r="DE27" s="671"/>
      <c r="DF27" s="671"/>
      <c r="DG27" s="671"/>
      <c r="DH27" s="671"/>
      <c r="DI27" s="671"/>
      <c r="DJ27" s="671"/>
      <c r="DK27" s="672"/>
      <c r="DL27" s="642">
        <v>1790465</v>
      </c>
      <c r="DM27" s="671"/>
      <c r="DN27" s="671"/>
      <c r="DO27" s="671"/>
      <c r="DP27" s="671"/>
      <c r="DQ27" s="671"/>
      <c r="DR27" s="671"/>
      <c r="DS27" s="671"/>
      <c r="DT27" s="671"/>
      <c r="DU27" s="671"/>
      <c r="DV27" s="672"/>
      <c r="DW27" s="674">
        <v>14.1</v>
      </c>
      <c r="DX27" s="675"/>
      <c r="DY27" s="675"/>
      <c r="DZ27" s="675"/>
      <c r="EA27" s="675"/>
      <c r="EB27" s="675"/>
      <c r="EC27" s="714"/>
    </row>
    <row r="28" spans="2:133" ht="11.25" customHeight="1" x14ac:dyDescent="0.15">
      <c r="B28" s="652" t="s">
        <v>298</v>
      </c>
      <c r="C28" s="653"/>
      <c r="D28" s="653"/>
      <c r="E28" s="653"/>
      <c r="F28" s="653"/>
      <c r="G28" s="653"/>
      <c r="H28" s="653"/>
      <c r="I28" s="653"/>
      <c r="J28" s="653"/>
      <c r="K28" s="653"/>
      <c r="L28" s="653"/>
      <c r="M28" s="653"/>
      <c r="N28" s="653"/>
      <c r="O28" s="653"/>
      <c r="P28" s="653"/>
      <c r="Q28" s="654"/>
      <c r="R28" s="673">
        <v>7000</v>
      </c>
      <c r="S28" s="643"/>
      <c r="T28" s="643"/>
      <c r="U28" s="643"/>
      <c r="V28" s="643"/>
      <c r="W28" s="643"/>
      <c r="X28" s="643"/>
      <c r="Y28" s="644"/>
      <c r="Z28" s="692">
        <v>0</v>
      </c>
      <c r="AA28" s="692"/>
      <c r="AB28" s="692"/>
      <c r="AC28" s="692"/>
      <c r="AD28" s="693">
        <v>7000</v>
      </c>
      <c r="AE28" s="693"/>
      <c r="AF28" s="693"/>
      <c r="AG28" s="693"/>
      <c r="AH28" s="693"/>
      <c r="AI28" s="693"/>
      <c r="AJ28" s="693"/>
      <c r="AK28" s="693"/>
      <c r="AL28" s="674">
        <v>0.1</v>
      </c>
      <c r="AM28" s="677"/>
      <c r="AN28" s="677"/>
      <c r="AO28" s="694"/>
      <c r="AP28" s="652"/>
      <c r="AQ28" s="653"/>
      <c r="AR28" s="653"/>
      <c r="AS28" s="653"/>
      <c r="AT28" s="653"/>
      <c r="AU28" s="653"/>
      <c r="AV28" s="653"/>
      <c r="AW28" s="653"/>
      <c r="AX28" s="653"/>
      <c r="AY28" s="653"/>
      <c r="AZ28" s="653"/>
      <c r="BA28" s="653"/>
      <c r="BB28" s="653"/>
      <c r="BC28" s="653"/>
      <c r="BD28" s="653"/>
      <c r="BE28" s="653"/>
      <c r="BF28" s="654"/>
      <c r="BG28" s="673"/>
      <c r="BH28" s="643"/>
      <c r="BI28" s="643"/>
      <c r="BJ28" s="643"/>
      <c r="BK28" s="643"/>
      <c r="BL28" s="643"/>
      <c r="BM28" s="643"/>
      <c r="BN28" s="644"/>
      <c r="BO28" s="692"/>
      <c r="BP28" s="692"/>
      <c r="BQ28" s="692"/>
      <c r="BR28" s="692"/>
      <c r="BS28" s="642"/>
      <c r="BT28" s="643"/>
      <c r="BU28" s="643"/>
      <c r="BV28" s="643"/>
      <c r="BW28" s="643"/>
      <c r="BX28" s="643"/>
      <c r="BY28" s="643"/>
      <c r="BZ28" s="643"/>
      <c r="CA28" s="643"/>
      <c r="CB28" s="706"/>
      <c r="CD28" s="702" t="s">
        <v>299</v>
      </c>
      <c r="CE28" s="703"/>
      <c r="CF28" s="703"/>
      <c r="CG28" s="703"/>
      <c r="CH28" s="703"/>
      <c r="CI28" s="703"/>
      <c r="CJ28" s="703"/>
      <c r="CK28" s="703"/>
      <c r="CL28" s="703"/>
      <c r="CM28" s="703"/>
      <c r="CN28" s="703"/>
      <c r="CO28" s="703"/>
      <c r="CP28" s="703"/>
      <c r="CQ28" s="704"/>
      <c r="CR28" s="673">
        <v>1594747</v>
      </c>
      <c r="CS28" s="643"/>
      <c r="CT28" s="643"/>
      <c r="CU28" s="643"/>
      <c r="CV28" s="643"/>
      <c r="CW28" s="643"/>
      <c r="CX28" s="643"/>
      <c r="CY28" s="644"/>
      <c r="CZ28" s="674">
        <v>6.9</v>
      </c>
      <c r="DA28" s="675"/>
      <c r="DB28" s="675"/>
      <c r="DC28" s="676"/>
      <c r="DD28" s="642">
        <v>1594747</v>
      </c>
      <c r="DE28" s="643"/>
      <c r="DF28" s="643"/>
      <c r="DG28" s="643"/>
      <c r="DH28" s="643"/>
      <c r="DI28" s="643"/>
      <c r="DJ28" s="643"/>
      <c r="DK28" s="644"/>
      <c r="DL28" s="642">
        <v>1586341</v>
      </c>
      <c r="DM28" s="643"/>
      <c r="DN28" s="643"/>
      <c r="DO28" s="643"/>
      <c r="DP28" s="643"/>
      <c r="DQ28" s="643"/>
      <c r="DR28" s="643"/>
      <c r="DS28" s="643"/>
      <c r="DT28" s="643"/>
      <c r="DU28" s="643"/>
      <c r="DV28" s="644"/>
      <c r="DW28" s="674">
        <v>12.5</v>
      </c>
      <c r="DX28" s="675"/>
      <c r="DY28" s="675"/>
      <c r="DZ28" s="675"/>
      <c r="EA28" s="675"/>
      <c r="EB28" s="675"/>
      <c r="EC28" s="714"/>
    </row>
    <row r="29" spans="2:133" ht="11.25" customHeight="1" x14ac:dyDescent="0.15">
      <c r="B29" s="652" t="s">
        <v>300</v>
      </c>
      <c r="C29" s="653"/>
      <c r="D29" s="653"/>
      <c r="E29" s="653"/>
      <c r="F29" s="653"/>
      <c r="G29" s="653"/>
      <c r="H29" s="653"/>
      <c r="I29" s="653"/>
      <c r="J29" s="653"/>
      <c r="K29" s="653"/>
      <c r="L29" s="653"/>
      <c r="M29" s="653"/>
      <c r="N29" s="653"/>
      <c r="O29" s="653"/>
      <c r="P29" s="653"/>
      <c r="Q29" s="654"/>
      <c r="R29" s="673">
        <v>247275</v>
      </c>
      <c r="S29" s="643"/>
      <c r="T29" s="643"/>
      <c r="U29" s="643"/>
      <c r="V29" s="643"/>
      <c r="W29" s="643"/>
      <c r="X29" s="643"/>
      <c r="Y29" s="644"/>
      <c r="Z29" s="692">
        <v>1.1000000000000001</v>
      </c>
      <c r="AA29" s="692"/>
      <c r="AB29" s="692"/>
      <c r="AC29" s="692"/>
      <c r="AD29" s="693">
        <v>2304</v>
      </c>
      <c r="AE29" s="693"/>
      <c r="AF29" s="693"/>
      <c r="AG29" s="693"/>
      <c r="AH29" s="693"/>
      <c r="AI29" s="693"/>
      <c r="AJ29" s="693"/>
      <c r="AK29" s="693"/>
      <c r="AL29" s="674">
        <v>0</v>
      </c>
      <c r="AM29" s="677"/>
      <c r="AN29" s="677"/>
      <c r="AO29" s="694"/>
      <c r="AP29" s="655"/>
      <c r="AQ29" s="656"/>
      <c r="AR29" s="656"/>
      <c r="AS29" s="656"/>
      <c r="AT29" s="656"/>
      <c r="AU29" s="656"/>
      <c r="AV29" s="656"/>
      <c r="AW29" s="656"/>
      <c r="AX29" s="656"/>
      <c r="AY29" s="656"/>
      <c r="AZ29" s="656"/>
      <c r="BA29" s="656"/>
      <c r="BB29" s="656"/>
      <c r="BC29" s="656"/>
      <c r="BD29" s="656"/>
      <c r="BE29" s="656"/>
      <c r="BF29" s="657"/>
      <c r="BG29" s="673"/>
      <c r="BH29" s="643"/>
      <c r="BI29" s="643"/>
      <c r="BJ29" s="643"/>
      <c r="BK29" s="643"/>
      <c r="BL29" s="643"/>
      <c r="BM29" s="643"/>
      <c r="BN29" s="644"/>
      <c r="BO29" s="692"/>
      <c r="BP29" s="692"/>
      <c r="BQ29" s="692"/>
      <c r="BR29" s="692"/>
      <c r="BS29" s="693"/>
      <c r="BT29" s="693"/>
      <c r="BU29" s="693"/>
      <c r="BV29" s="693"/>
      <c r="BW29" s="693"/>
      <c r="BX29" s="693"/>
      <c r="BY29" s="693"/>
      <c r="BZ29" s="693"/>
      <c r="CA29" s="693"/>
      <c r="CB29" s="743"/>
      <c r="CD29" s="732" t="s">
        <v>301</v>
      </c>
      <c r="CE29" s="733"/>
      <c r="CF29" s="702" t="s">
        <v>70</v>
      </c>
      <c r="CG29" s="703"/>
      <c r="CH29" s="703"/>
      <c r="CI29" s="703"/>
      <c r="CJ29" s="703"/>
      <c r="CK29" s="703"/>
      <c r="CL29" s="703"/>
      <c r="CM29" s="703"/>
      <c r="CN29" s="703"/>
      <c r="CO29" s="703"/>
      <c r="CP29" s="703"/>
      <c r="CQ29" s="704"/>
      <c r="CR29" s="673">
        <v>1593994</v>
      </c>
      <c r="CS29" s="671"/>
      <c r="CT29" s="671"/>
      <c r="CU29" s="671"/>
      <c r="CV29" s="671"/>
      <c r="CW29" s="671"/>
      <c r="CX29" s="671"/>
      <c r="CY29" s="672"/>
      <c r="CZ29" s="674">
        <v>6.9</v>
      </c>
      <c r="DA29" s="675"/>
      <c r="DB29" s="675"/>
      <c r="DC29" s="676"/>
      <c r="DD29" s="642">
        <v>1593994</v>
      </c>
      <c r="DE29" s="671"/>
      <c r="DF29" s="671"/>
      <c r="DG29" s="671"/>
      <c r="DH29" s="671"/>
      <c r="DI29" s="671"/>
      <c r="DJ29" s="671"/>
      <c r="DK29" s="672"/>
      <c r="DL29" s="642">
        <v>1585588</v>
      </c>
      <c r="DM29" s="671"/>
      <c r="DN29" s="671"/>
      <c r="DO29" s="671"/>
      <c r="DP29" s="671"/>
      <c r="DQ29" s="671"/>
      <c r="DR29" s="671"/>
      <c r="DS29" s="671"/>
      <c r="DT29" s="671"/>
      <c r="DU29" s="671"/>
      <c r="DV29" s="672"/>
      <c r="DW29" s="674">
        <v>12.5</v>
      </c>
      <c r="DX29" s="675"/>
      <c r="DY29" s="675"/>
      <c r="DZ29" s="675"/>
      <c r="EA29" s="675"/>
      <c r="EB29" s="675"/>
      <c r="EC29" s="714"/>
    </row>
    <row r="30" spans="2:133" ht="11.25" customHeight="1" x14ac:dyDescent="0.15">
      <c r="B30" s="652" t="s">
        <v>302</v>
      </c>
      <c r="C30" s="653"/>
      <c r="D30" s="653"/>
      <c r="E30" s="653"/>
      <c r="F30" s="653"/>
      <c r="G30" s="653"/>
      <c r="H30" s="653"/>
      <c r="I30" s="653"/>
      <c r="J30" s="653"/>
      <c r="K30" s="653"/>
      <c r="L30" s="653"/>
      <c r="M30" s="653"/>
      <c r="N30" s="653"/>
      <c r="O30" s="653"/>
      <c r="P30" s="653"/>
      <c r="Q30" s="654"/>
      <c r="R30" s="673">
        <v>142495</v>
      </c>
      <c r="S30" s="643"/>
      <c r="T30" s="643"/>
      <c r="U30" s="643"/>
      <c r="V30" s="643"/>
      <c r="W30" s="643"/>
      <c r="X30" s="643"/>
      <c r="Y30" s="644"/>
      <c r="Z30" s="692">
        <v>0.6</v>
      </c>
      <c r="AA30" s="692"/>
      <c r="AB30" s="692"/>
      <c r="AC30" s="692"/>
      <c r="AD30" s="693">
        <v>60790</v>
      </c>
      <c r="AE30" s="693"/>
      <c r="AF30" s="693"/>
      <c r="AG30" s="693"/>
      <c r="AH30" s="693"/>
      <c r="AI30" s="693"/>
      <c r="AJ30" s="693"/>
      <c r="AK30" s="693"/>
      <c r="AL30" s="674">
        <v>0.5</v>
      </c>
      <c r="AM30" s="677"/>
      <c r="AN30" s="677"/>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1"/>
      <c r="BI30" s="741"/>
      <c r="BJ30" s="741"/>
      <c r="BK30" s="741"/>
      <c r="BL30" s="741"/>
      <c r="BM30" s="741"/>
      <c r="BN30" s="741"/>
      <c r="BO30" s="741"/>
      <c r="BP30" s="741"/>
      <c r="BQ30" s="742"/>
      <c r="BR30" s="724" t="s">
        <v>304</v>
      </c>
      <c r="BS30" s="741"/>
      <c r="BT30" s="741"/>
      <c r="BU30" s="741"/>
      <c r="BV30" s="741"/>
      <c r="BW30" s="741"/>
      <c r="BX30" s="741"/>
      <c r="BY30" s="741"/>
      <c r="BZ30" s="741"/>
      <c r="CA30" s="741"/>
      <c r="CB30" s="742"/>
      <c r="CD30" s="734"/>
      <c r="CE30" s="735"/>
      <c r="CF30" s="702" t="s">
        <v>305</v>
      </c>
      <c r="CG30" s="703"/>
      <c r="CH30" s="703"/>
      <c r="CI30" s="703"/>
      <c r="CJ30" s="703"/>
      <c r="CK30" s="703"/>
      <c r="CL30" s="703"/>
      <c r="CM30" s="703"/>
      <c r="CN30" s="703"/>
      <c r="CO30" s="703"/>
      <c r="CP30" s="703"/>
      <c r="CQ30" s="704"/>
      <c r="CR30" s="673">
        <v>1528807</v>
      </c>
      <c r="CS30" s="643"/>
      <c r="CT30" s="643"/>
      <c r="CU30" s="643"/>
      <c r="CV30" s="643"/>
      <c r="CW30" s="643"/>
      <c r="CX30" s="643"/>
      <c r="CY30" s="644"/>
      <c r="CZ30" s="674">
        <v>6.7</v>
      </c>
      <c r="DA30" s="675"/>
      <c r="DB30" s="675"/>
      <c r="DC30" s="676"/>
      <c r="DD30" s="642">
        <v>1528807</v>
      </c>
      <c r="DE30" s="643"/>
      <c r="DF30" s="643"/>
      <c r="DG30" s="643"/>
      <c r="DH30" s="643"/>
      <c r="DI30" s="643"/>
      <c r="DJ30" s="643"/>
      <c r="DK30" s="644"/>
      <c r="DL30" s="642">
        <v>1520401</v>
      </c>
      <c r="DM30" s="643"/>
      <c r="DN30" s="643"/>
      <c r="DO30" s="643"/>
      <c r="DP30" s="643"/>
      <c r="DQ30" s="643"/>
      <c r="DR30" s="643"/>
      <c r="DS30" s="643"/>
      <c r="DT30" s="643"/>
      <c r="DU30" s="643"/>
      <c r="DV30" s="644"/>
      <c r="DW30" s="674">
        <v>12</v>
      </c>
      <c r="DX30" s="675"/>
      <c r="DY30" s="675"/>
      <c r="DZ30" s="675"/>
      <c r="EA30" s="675"/>
      <c r="EB30" s="675"/>
      <c r="EC30" s="714"/>
    </row>
    <row r="31" spans="2:133" ht="11.25" customHeight="1" x14ac:dyDescent="0.15">
      <c r="B31" s="652" t="s">
        <v>306</v>
      </c>
      <c r="C31" s="653"/>
      <c r="D31" s="653"/>
      <c r="E31" s="653"/>
      <c r="F31" s="653"/>
      <c r="G31" s="653"/>
      <c r="H31" s="653"/>
      <c r="I31" s="653"/>
      <c r="J31" s="653"/>
      <c r="K31" s="653"/>
      <c r="L31" s="653"/>
      <c r="M31" s="653"/>
      <c r="N31" s="653"/>
      <c r="O31" s="653"/>
      <c r="P31" s="653"/>
      <c r="Q31" s="654"/>
      <c r="R31" s="673">
        <v>60309</v>
      </c>
      <c r="S31" s="643"/>
      <c r="T31" s="643"/>
      <c r="U31" s="643"/>
      <c r="V31" s="643"/>
      <c r="W31" s="643"/>
      <c r="X31" s="643"/>
      <c r="Y31" s="644"/>
      <c r="Z31" s="692">
        <v>0.3</v>
      </c>
      <c r="AA31" s="692"/>
      <c r="AB31" s="692"/>
      <c r="AC31" s="692"/>
      <c r="AD31" s="693" t="s">
        <v>127</v>
      </c>
      <c r="AE31" s="693"/>
      <c r="AF31" s="693"/>
      <c r="AG31" s="693"/>
      <c r="AH31" s="693"/>
      <c r="AI31" s="693"/>
      <c r="AJ31" s="693"/>
      <c r="AK31" s="693"/>
      <c r="AL31" s="674" t="s">
        <v>127</v>
      </c>
      <c r="AM31" s="677"/>
      <c r="AN31" s="677"/>
      <c r="AO31" s="694"/>
      <c r="AP31" s="748" t="s">
        <v>307</v>
      </c>
      <c r="AQ31" s="749"/>
      <c r="AR31" s="749"/>
      <c r="AS31" s="749"/>
      <c r="AT31" s="754" t="s">
        <v>308</v>
      </c>
      <c r="AU31" s="366"/>
      <c r="AV31" s="366"/>
      <c r="AW31" s="366"/>
      <c r="AX31" s="744" t="s">
        <v>186</v>
      </c>
      <c r="AY31" s="745"/>
      <c r="AZ31" s="745"/>
      <c r="BA31" s="745"/>
      <c r="BB31" s="745"/>
      <c r="BC31" s="745"/>
      <c r="BD31" s="745"/>
      <c r="BE31" s="745"/>
      <c r="BF31" s="746"/>
      <c r="BG31" s="747">
        <v>99.5</v>
      </c>
      <c r="BH31" s="739"/>
      <c r="BI31" s="739"/>
      <c r="BJ31" s="739"/>
      <c r="BK31" s="739"/>
      <c r="BL31" s="739"/>
      <c r="BM31" s="738">
        <v>98.4</v>
      </c>
      <c r="BN31" s="739"/>
      <c r="BO31" s="739"/>
      <c r="BP31" s="739"/>
      <c r="BQ31" s="740"/>
      <c r="BR31" s="747">
        <v>98.6</v>
      </c>
      <c r="BS31" s="739"/>
      <c r="BT31" s="739"/>
      <c r="BU31" s="739"/>
      <c r="BV31" s="739"/>
      <c r="BW31" s="739"/>
      <c r="BX31" s="738">
        <v>97.4</v>
      </c>
      <c r="BY31" s="739"/>
      <c r="BZ31" s="739"/>
      <c r="CA31" s="739"/>
      <c r="CB31" s="740"/>
      <c r="CD31" s="734"/>
      <c r="CE31" s="735"/>
      <c r="CF31" s="702" t="s">
        <v>309</v>
      </c>
      <c r="CG31" s="703"/>
      <c r="CH31" s="703"/>
      <c r="CI31" s="703"/>
      <c r="CJ31" s="703"/>
      <c r="CK31" s="703"/>
      <c r="CL31" s="703"/>
      <c r="CM31" s="703"/>
      <c r="CN31" s="703"/>
      <c r="CO31" s="703"/>
      <c r="CP31" s="703"/>
      <c r="CQ31" s="704"/>
      <c r="CR31" s="673">
        <v>65187</v>
      </c>
      <c r="CS31" s="671"/>
      <c r="CT31" s="671"/>
      <c r="CU31" s="671"/>
      <c r="CV31" s="671"/>
      <c r="CW31" s="671"/>
      <c r="CX31" s="671"/>
      <c r="CY31" s="672"/>
      <c r="CZ31" s="674">
        <v>0.3</v>
      </c>
      <c r="DA31" s="675"/>
      <c r="DB31" s="675"/>
      <c r="DC31" s="676"/>
      <c r="DD31" s="642">
        <v>65187</v>
      </c>
      <c r="DE31" s="671"/>
      <c r="DF31" s="671"/>
      <c r="DG31" s="671"/>
      <c r="DH31" s="671"/>
      <c r="DI31" s="671"/>
      <c r="DJ31" s="671"/>
      <c r="DK31" s="672"/>
      <c r="DL31" s="642">
        <v>65187</v>
      </c>
      <c r="DM31" s="671"/>
      <c r="DN31" s="671"/>
      <c r="DO31" s="671"/>
      <c r="DP31" s="671"/>
      <c r="DQ31" s="671"/>
      <c r="DR31" s="671"/>
      <c r="DS31" s="671"/>
      <c r="DT31" s="671"/>
      <c r="DU31" s="671"/>
      <c r="DV31" s="672"/>
      <c r="DW31" s="674">
        <v>0.5</v>
      </c>
      <c r="DX31" s="675"/>
      <c r="DY31" s="675"/>
      <c r="DZ31" s="675"/>
      <c r="EA31" s="675"/>
      <c r="EB31" s="675"/>
      <c r="EC31" s="714"/>
    </row>
    <row r="32" spans="2:133" ht="11.25" customHeight="1" x14ac:dyDescent="0.15">
      <c r="B32" s="652" t="s">
        <v>310</v>
      </c>
      <c r="C32" s="653"/>
      <c r="D32" s="653"/>
      <c r="E32" s="653"/>
      <c r="F32" s="653"/>
      <c r="G32" s="653"/>
      <c r="H32" s="653"/>
      <c r="I32" s="653"/>
      <c r="J32" s="653"/>
      <c r="K32" s="653"/>
      <c r="L32" s="653"/>
      <c r="M32" s="653"/>
      <c r="N32" s="653"/>
      <c r="O32" s="653"/>
      <c r="P32" s="653"/>
      <c r="Q32" s="654"/>
      <c r="R32" s="673">
        <v>6240064</v>
      </c>
      <c r="S32" s="643"/>
      <c r="T32" s="643"/>
      <c r="U32" s="643"/>
      <c r="V32" s="643"/>
      <c r="W32" s="643"/>
      <c r="X32" s="643"/>
      <c r="Y32" s="644"/>
      <c r="Z32" s="692">
        <v>26.7</v>
      </c>
      <c r="AA32" s="692"/>
      <c r="AB32" s="692"/>
      <c r="AC32" s="692"/>
      <c r="AD32" s="693" t="s">
        <v>127</v>
      </c>
      <c r="AE32" s="693"/>
      <c r="AF32" s="693"/>
      <c r="AG32" s="693"/>
      <c r="AH32" s="693"/>
      <c r="AI32" s="693"/>
      <c r="AJ32" s="693"/>
      <c r="AK32" s="693"/>
      <c r="AL32" s="674" t="s">
        <v>127</v>
      </c>
      <c r="AM32" s="677"/>
      <c r="AN32" s="677"/>
      <c r="AO32" s="694"/>
      <c r="AP32" s="750"/>
      <c r="AQ32" s="751"/>
      <c r="AR32" s="751"/>
      <c r="AS32" s="751"/>
      <c r="AT32" s="755"/>
      <c r="AU32" s="362" t="s">
        <v>311</v>
      </c>
      <c r="AV32" s="362"/>
      <c r="AW32" s="362"/>
      <c r="AX32" s="652" t="s">
        <v>312</v>
      </c>
      <c r="AY32" s="653"/>
      <c r="AZ32" s="653"/>
      <c r="BA32" s="653"/>
      <c r="BB32" s="653"/>
      <c r="BC32" s="653"/>
      <c r="BD32" s="653"/>
      <c r="BE32" s="653"/>
      <c r="BF32" s="654"/>
      <c r="BG32" s="757">
        <v>99.3</v>
      </c>
      <c r="BH32" s="671"/>
      <c r="BI32" s="671"/>
      <c r="BJ32" s="671"/>
      <c r="BK32" s="671"/>
      <c r="BL32" s="671"/>
      <c r="BM32" s="677">
        <v>98</v>
      </c>
      <c r="BN32" s="731"/>
      <c r="BO32" s="731"/>
      <c r="BP32" s="731"/>
      <c r="BQ32" s="705"/>
      <c r="BR32" s="757">
        <v>99</v>
      </c>
      <c r="BS32" s="671"/>
      <c r="BT32" s="671"/>
      <c r="BU32" s="671"/>
      <c r="BV32" s="671"/>
      <c r="BW32" s="671"/>
      <c r="BX32" s="677">
        <v>97.4</v>
      </c>
      <c r="BY32" s="731"/>
      <c r="BZ32" s="731"/>
      <c r="CA32" s="731"/>
      <c r="CB32" s="705"/>
      <c r="CD32" s="736"/>
      <c r="CE32" s="737"/>
      <c r="CF32" s="702" t="s">
        <v>313</v>
      </c>
      <c r="CG32" s="703"/>
      <c r="CH32" s="703"/>
      <c r="CI32" s="703"/>
      <c r="CJ32" s="703"/>
      <c r="CK32" s="703"/>
      <c r="CL32" s="703"/>
      <c r="CM32" s="703"/>
      <c r="CN32" s="703"/>
      <c r="CO32" s="703"/>
      <c r="CP32" s="703"/>
      <c r="CQ32" s="704"/>
      <c r="CR32" s="673">
        <v>753</v>
      </c>
      <c r="CS32" s="643"/>
      <c r="CT32" s="643"/>
      <c r="CU32" s="643"/>
      <c r="CV32" s="643"/>
      <c r="CW32" s="643"/>
      <c r="CX32" s="643"/>
      <c r="CY32" s="644"/>
      <c r="CZ32" s="674">
        <v>0</v>
      </c>
      <c r="DA32" s="675"/>
      <c r="DB32" s="675"/>
      <c r="DC32" s="676"/>
      <c r="DD32" s="642">
        <v>753</v>
      </c>
      <c r="DE32" s="643"/>
      <c r="DF32" s="643"/>
      <c r="DG32" s="643"/>
      <c r="DH32" s="643"/>
      <c r="DI32" s="643"/>
      <c r="DJ32" s="643"/>
      <c r="DK32" s="644"/>
      <c r="DL32" s="642">
        <v>753</v>
      </c>
      <c r="DM32" s="643"/>
      <c r="DN32" s="643"/>
      <c r="DO32" s="643"/>
      <c r="DP32" s="643"/>
      <c r="DQ32" s="643"/>
      <c r="DR32" s="643"/>
      <c r="DS32" s="643"/>
      <c r="DT32" s="643"/>
      <c r="DU32" s="643"/>
      <c r="DV32" s="644"/>
      <c r="DW32" s="674">
        <v>0</v>
      </c>
      <c r="DX32" s="675"/>
      <c r="DY32" s="675"/>
      <c r="DZ32" s="675"/>
      <c r="EA32" s="675"/>
      <c r="EB32" s="675"/>
      <c r="EC32" s="714"/>
    </row>
    <row r="33" spans="2:133" ht="11.25" customHeight="1" x14ac:dyDescent="0.15">
      <c r="B33" s="728" t="s">
        <v>314</v>
      </c>
      <c r="C33" s="729"/>
      <c r="D33" s="729"/>
      <c r="E33" s="729"/>
      <c r="F33" s="729"/>
      <c r="G33" s="729"/>
      <c r="H33" s="729"/>
      <c r="I33" s="729"/>
      <c r="J33" s="729"/>
      <c r="K33" s="729"/>
      <c r="L33" s="729"/>
      <c r="M33" s="729"/>
      <c r="N33" s="729"/>
      <c r="O33" s="729"/>
      <c r="P33" s="729"/>
      <c r="Q33" s="730"/>
      <c r="R33" s="673" t="s">
        <v>127</v>
      </c>
      <c r="S33" s="643"/>
      <c r="T33" s="643"/>
      <c r="U33" s="643"/>
      <c r="V33" s="643"/>
      <c r="W33" s="643"/>
      <c r="X33" s="643"/>
      <c r="Y33" s="644"/>
      <c r="Z33" s="692" t="s">
        <v>127</v>
      </c>
      <c r="AA33" s="692"/>
      <c r="AB33" s="692"/>
      <c r="AC33" s="692"/>
      <c r="AD33" s="693" t="s">
        <v>127</v>
      </c>
      <c r="AE33" s="693"/>
      <c r="AF33" s="693"/>
      <c r="AG33" s="693"/>
      <c r="AH33" s="693"/>
      <c r="AI33" s="693"/>
      <c r="AJ33" s="693"/>
      <c r="AK33" s="693"/>
      <c r="AL33" s="674" t="s">
        <v>127</v>
      </c>
      <c r="AM33" s="677"/>
      <c r="AN33" s="677"/>
      <c r="AO33" s="694"/>
      <c r="AP33" s="752"/>
      <c r="AQ33" s="753"/>
      <c r="AR33" s="753"/>
      <c r="AS33" s="753"/>
      <c r="AT33" s="756"/>
      <c r="AU33" s="360"/>
      <c r="AV33" s="360"/>
      <c r="AW33" s="360"/>
      <c r="AX33" s="655" t="s">
        <v>315</v>
      </c>
      <c r="AY33" s="656"/>
      <c r="AZ33" s="656"/>
      <c r="BA33" s="656"/>
      <c r="BB33" s="656"/>
      <c r="BC33" s="656"/>
      <c r="BD33" s="656"/>
      <c r="BE33" s="656"/>
      <c r="BF33" s="657"/>
      <c r="BG33" s="727">
        <v>99.6</v>
      </c>
      <c r="BH33" s="659"/>
      <c r="BI33" s="659"/>
      <c r="BJ33" s="659"/>
      <c r="BK33" s="659"/>
      <c r="BL33" s="659"/>
      <c r="BM33" s="683">
        <v>98.7</v>
      </c>
      <c r="BN33" s="659"/>
      <c r="BO33" s="659"/>
      <c r="BP33" s="659"/>
      <c r="BQ33" s="695"/>
      <c r="BR33" s="727">
        <v>98</v>
      </c>
      <c r="BS33" s="659"/>
      <c r="BT33" s="659"/>
      <c r="BU33" s="659"/>
      <c r="BV33" s="659"/>
      <c r="BW33" s="659"/>
      <c r="BX33" s="683">
        <v>97.1</v>
      </c>
      <c r="BY33" s="659"/>
      <c r="BZ33" s="659"/>
      <c r="CA33" s="659"/>
      <c r="CB33" s="695"/>
      <c r="CD33" s="702" t="s">
        <v>316</v>
      </c>
      <c r="CE33" s="703"/>
      <c r="CF33" s="703"/>
      <c r="CG33" s="703"/>
      <c r="CH33" s="703"/>
      <c r="CI33" s="703"/>
      <c r="CJ33" s="703"/>
      <c r="CK33" s="703"/>
      <c r="CL33" s="703"/>
      <c r="CM33" s="703"/>
      <c r="CN33" s="703"/>
      <c r="CO33" s="703"/>
      <c r="CP33" s="703"/>
      <c r="CQ33" s="704"/>
      <c r="CR33" s="673">
        <v>9441560</v>
      </c>
      <c r="CS33" s="671"/>
      <c r="CT33" s="671"/>
      <c r="CU33" s="671"/>
      <c r="CV33" s="671"/>
      <c r="CW33" s="671"/>
      <c r="CX33" s="671"/>
      <c r="CY33" s="672"/>
      <c r="CZ33" s="674">
        <v>41.1</v>
      </c>
      <c r="DA33" s="675"/>
      <c r="DB33" s="675"/>
      <c r="DC33" s="676"/>
      <c r="DD33" s="642">
        <v>7797035</v>
      </c>
      <c r="DE33" s="671"/>
      <c r="DF33" s="671"/>
      <c r="DG33" s="671"/>
      <c r="DH33" s="671"/>
      <c r="DI33" s="671"/>
      <c r="DJ33" s="671"/>
      <c r="DK33" s="672"/>
      <c r="DL33" s="642">
        <v>5844857</v>
      </c>
      <c r="DM33" s="671"/>
      <c r="DN33" s="671"/>
      <c r="DO33" s="671"/>
      <c r="DP33" s="671"/>
      <c r="DQ33" s="671"/>
      <c r="DR33" s="671"/>
      <c r="DS33" s="671"/>
      <c r="DT33" s="671"/>
      <c r="DU33" s="671"/>
      <c r="DV33" s="672"/>
      <c r="DW33" s="674">
        <v>46.2</v>
      </c>
      <c r="DX33" s="675"/>
      <c r="DY33" s="675"/>
      <c r="DZ33" s="675"/>
      <c r="EA33" s="675"/>
      <c r="EB33" s="675"/>
      <c r="EC33" s="714"/>
    </row>
    <row r="34" spans="2:133" ht="11.25" customHeight="1" x14ac:dyDescent="0.15">
      <c r="B34" s="652" t="s">
        <v>317</v>
      </c>
      <c r="C34" s="653"/>
      <c r="D34" s="653"/>
      <c r="E34" s="653"/>
      <c r="F34" s="653"/>
      <c r="G34" s="653"/>
      <c r="H34" s="653"/>
      <c r="I34" s="653"/>
      <c r="J34" s="653"/>
      <c r="K34" s="653"/>
      <c r="L34" s="653"/>
      <c r="M34" s="653"/>
      <c r="N34" s="653"/>
      <c r="O34" s="653"/>
      <c r="P34" s="653"/>
      <c r="Q34" s="654"/>
      <c r="R34" s="673">
        <v>1844396</v>
      </c>
      <c r="S34" s="643"/>
      <c r="T34" s="643"/>
      <c r="U34" s="643"/>
      <c r="V34" s="643"/>
      <c r="W34" s="643"/>
      <c r="X34" s="643"/>
      <c r="Y34" s="644"/>
      <c r="Z34" s="692">
        <v>7.9</v>
      </c>
      <c r="AA34" s="692"/>
      <c r="AB34" s="692"/>
      <c r="AC34" s="692"/>
      <c r="AD34" s="693" t="s">
        <v>127</v>
      </c>
      <c r="AE34" s="693"/>
      <c r="AF34" s="693"/>
      <c r="AG34" s="693"/>
      <c r="AH34" s="693"/>
      <c r="AI34" s="693"/>
      <c r="AJ34" s="693"/>
      <c r="AK34" s="693"/>
      <c r="AL34" s="674" t="s">
        <v>127</v>
      </c>
      <c r="AM34" s="677"/>
      <c r="AN34" s="677"/>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2" t="s">
        <v>318</v>
      </c>
      <c r="CE34" s="703"/>
      <c r="CF34" s="703"/>
      <c r="CG34" s="703"/>
      <c r="CH34" s="703"/>
      <c r="CI34" s="703"/>
      <c r="CJ34" s="703"/>
      <c r="CK34" s="703"/>
      <c r="CL34" s="703"/>
      <c r="CM34" s="703"/>
      <c r="CN34" s="703"/>
      <c r="CO34" s="703"/>
      <c r="CP34" s="703"/>
      <c r="CQ34" s="704"/>
      <c r="CR34" s="673">
        <v>3064859</v>
      </c>
      <c r="CS34" s="643"/>
      <c r="CT34" s="643"/>
      <c r="CU34" s="643"/>
      <c r="CV34" s="643"/>
      <c r="CW34" s="643"/>
      <c r="CX34" s="643"/>
      <c r="CY34" s="644"/>
      <c r="CZ34" s="674">
        <v>13.4</v>
      </c>
      <c r="DA34" s="675"/>
      <c r="DB34" s="675"/>
      <c r="DC34" s="676"/>
      <c r="DD34" s="642">
        <v>2149418</v>
      </c>
      <c r="DE34" s="643"/>
      <c r="DF34" s="643"/>
      <c r="DG34" s="643"/>
      <c r="DH34" s="643"/>
      <c r="DI34" s="643"/>
      <c r="DJ34" s="643"/>
      <c r="DK34" s="644"/>
      <c r="DL34" s="642">
        <v>1614343</v>
      </c>
      <c r="DM34" s="643"/>
      <c r="DN34" s="643"/>
      <c r="DO34" s="643"/>
      <c r="DP34" s="643"/>
      <c r="DQ34" s="643"/>
      <c r="DR34" s="643"/>
      <c r="DS34" s="643"/>
      <c r="DT34" s="643"/>
      <c r="DU34" s="643"/>
      <c r="DV34" s="644"/>
      <c r="DW34" s="674">
        <v>12.7</v>
      </c>
      <c r="DX34" s="675"/>
      <c r="DY34" s="675"/>
      <c r="DZ34" s="675"/>
      <c r="EA34" s="675"/>
      <c r="EB34" s="675"/>
      <c r="EC34" s="714"/>
    </row>
    <row r="35" spans="2:133" ht="11.25" customHeight="1" x14ac:dyDescent="0.15">
      <c r="B35" s="652" t="s">
        <v>319</v>
      </c>
      <c r="C35" s="653"/>
      <c r="D35" s="653"/>
      <c r="E35" s="653"/>
      <c r="F35" s="653"/>
      <c r="G35" s="653"/>
      <c r="H35" s="653"/>
      <c r="I35" s="653"/>
      <c r="J35" s="653"/>
      <c r="K35" s="653"/>
      <c r="L35" s="653"/>
      <c r="M35" s="653"/>
      <c r="N35" s="653"/>
      <c r="O35" s="653"/>
      <c r="P35" s="653"/>
      <c r="Q35" s="654"/>
      <c r="R35" s="673">
        <v>34780</v>
      </c>
      <c r="S35" s="643"/>
      <c r="T35" s="643"/>
      <c r="U35" s="643"/>
      <c r="V35" s="643"/>
      <c r="W35" s="643"/>
      <c r="X35" s="643"/>
      <c r="Y35" s="644"/>
      <c r="Z35" s="692">
        <v>0.1</v>
      </c>
      <c r="AA35" s="692"/>
      <c r="AB35" s="692"/>
      <c r="AC35" s="692"/>
      <c r="AD35" s="693">
        <v>10381</v>
      </c>
      <c r="AE35" s="693"/>
      <c r="AF35" s="693"/>
      <c r="AG35" s="693"/>
      <c r="AH35" s="693"/>
      <c r="AI35" s="693"/>
      <c r="AJ35" s="693"/>
      <c r="AK35" s="693"/>
      <c r="AL35" s="674">
        <v>0.1</v>
      </c>
      <c r="AM35" s="677"/>
      <c r="AN35" s="677"/>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2" t="s">
        <v>322</v>
      </c>
      <c r="CE35" s="703"/>
      <c r="CF35" s="703"/>
      <c r="CG35" s="703"/>
      <c r="CH35" s="703"/>
      <c r="CI35" s="703"/>
      <c r="CJ35" s="703"/>
      <c r="CK35" s="703"/>
      <c r="CL35" s="703"/>
      <c r="CM35" s="703"/>
      <c r="CN35" s="703"/>
      <c r="CO35" s="703"/>
      <c r="CP35" s="703"/>
      <c r="CQ35" s="704"/>
      <c r="CR35" s="673">
        <v>64437</v>
      </c>
      <c r="CS35" s="671"/>
      <c r="CT35" s="671"/>
      <c r="CU35" s="671"/>
      <c r="CV35" s="671"/>
      <c r="CW35" s="671"/>
      <c r="CX35" s="671"/>
      <c r="CY35" s="672"/>
      <c r="CZ35" s="674">
        <v>0.3</v>
      </c>
      <c r="DA35" s="675"/>
      <c r="DB35" s="675"/>
      <c r="DC35" s="676"/>
      <c r="DD35" s="642">
        <v>58070</v>
      </c>
      <c r="DE35" s="671"/>
      <c r="DF35" s="671"/>
      <c r="DG35" s="671"/>
      <c r="DH35" s="671"/>
      <c r="DI35" s="671"/>
      <c r="DJ35" s="671"/>
      <c r="DK35" s="672"/>
      <c r="DL35" s="642">
        <v>58070</v>
      </c>
      <c r="DM35" s="671"/>
      <c r="DN35" s="671"/>
      <c r="DO35" s="671"/>
      <c r="DP35" s="671"/>
      <c r="DQ35" s="671"/>
      <c r="DR35" s="671"/>
      <c r="DS35" s="671"/>
      <c r="DT35" s="671"/>
      <c r="DU35" s="671"/>
      <c r="DV35" s="672"/>
      <c r="DW35" s="674">
        <v>0.5</v>
      </c>
      <c r="DX35" s="675"/>
      <c r="DY35" s="675"/>
      <c r="DZ35" s="675"/>
      <c r="EA35" s="675"/>
      <c r="EB35" s="675"/>
      <c r="EC35" s="714"/>
    </row>
    <row r="36" spans="2:133" ht="11.25" customHeight="1" x14ac:dyDescent="0.15">
      <c r="B36" s="652" t="s">
        <v>323</v>
      </c>
      <c r="C36" s="653"/>
      <c r="D36" s="653"/>
      <c r="E36" s="653"/>
      <c r="F36" s="653"/>
      <c r="G36" s="653"/>
      <c r="H36" s="653"/>
      <c r="I36" s="653"/>
      <c r="J36" s="653"/>
      <c r="K36" s="653"/>
      <c r="L36" s="653"/>
      <c r="M36" s="653"/>
      <c r="N36" s="653"/>
      <c r="O36" s="653"/>
      <c r="P36" s="653"/>
      <c r="Q36" s="654"/>
      <c r="R36" s="673">
        <v>22211</v>
      </c>
      <c r="S36" s="643"/>
      <c r="T36" s="643"/>
      <c r="U36" s="643"/>
      <c r="V36" s="643"/>
      <c r="W36" s="643"/>
      <c r="X36" s="643"/>
      <c r="Y36" s="644"/>
      <c r="Z36" s="692">
        <v>0.1</v>
      </c>
      <c r="AA36" s="692"/>
      <c r="AB36" s="692"/>
      <c r="AC36" s="692"/>
      <c r="AD36" s="693" t="s">
        <v>127</v>
      </c>
      <c r="AE36" s="693"/>
      <c r="AF36" s="693"/>
      <c r="AG36" s="693"/>
      <c r="AH36" s="693"/>
      <c r="AI36" s="693"/>
      <c r="AJ36" s="693"/>
      <c r="AK36" s="693"/>
      <c r="AL36" s="674" t="s">
        <v>127</v>
      </c>
      <c r="AM36" s="677"/>
      <c r="AN36" s="677"/>
      <c r="AO36" s="694"/>
      <c r="AP36" s="218"/>
      <c r="AQ36" s="715" t="s">
        <v>324</v>
      </c>
      <c r="AR36" s="716"/>
      <c r="AS36" s="716"/>
      <c r="AT36" s="716"/>
      <c r="AU36" s="716"/>
      <c r="AV36" s="716"/>
      <c r="AW36" s="716"/>
      <c r="AX36" s="716"/>
      <c r="AY36" s="717"/>
      <c r="AZ36" s="718">
        <v>3125193</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80316</v>
      </c>
      <c r="BW36" s="719"/>
      <c r="BX36" s="719"/>
      <c r="BY36" s="719"/>
      <c r="BZ36" s="719"/>
      <c r="CA36" s="719"/>
      <c r="CB36" s="720"/>
      <c r="CD36" s="702" t="s">
        <v>326</v>
      </c>
      <c r="CE36" s="703"/>
      <c r="CF36" s="703"/>
      <c r="CG36" s="703"/>
      <c r="CH36" s="703"/>
      <c r="CI36" s="703"/>
      <c r="CJ36" s="703"/>
      <c r="CK36" s="703"/>
      <c r="CL36" s="703"/>
      <c r="CM36" s="703"/>
      <c r="CN36" s="703"/>
      <c r="CO36" s="703"/>
      <c r="CP36" s="703"/>
      <c r="CQ36" s="704"/>
      <c r="CR36" s="673">
        <v>3117818</v>
      </c>
      <c r="CS36" s="643"/>
      <c r="CT36" s="643"/>
      <c r="CU36" s="643"/>
      <c r="CV36" s="643"/>
      <c r="CW36" s="643"/>
      <c r="CX36" s="643"/>
      <c r="CY36" s="644"/>
      <c r="CZ36" s="674">
        <v>13.6</v>
      </c>
      <c r="DA36" s="675"/>
      <c r="DB36" s="675"/>
      <c r="DC36" s="676"/>
      <c r="DD36" s="642">
        <v>2855454</v>
      </c>
      <c r="DE36" s="643"/>
      <c r="DF36" s="643"/>
      <c r="DG36" s="643"/>
      <c r="DH36" s="643"/>
      <c r="DI36" s="643"/>
      <c r="DJ36" s="643"/>
      <c r="DK36" s="644"/>
      <c r="DL36" s="642">
        <v>2571574</v>
      </c>
      <c r="DM36" s="643"/>
      <c r="DN36" s="643"/>
      <c r="DO36" s="643"/>
      <c r="DP36" s="643"/>
      <c r="DQ36" s="643"/>
      <c r="DR36" s="643"/>
      <c r="DS36" s="643"/>
      <c r="DT36" s="643"/>
      <c r="DU36" s="643"/>
      <c r="DV36" s="644"/>
      <c r="DW36" s="674">
        <v>20.3</v>
      </c>
      <c r="DX36" s="675"/>
      <c r="DY36" s="675"/>
      <c r="DZ36" s="675"/>
      <c r="EA36" s="675"/>
      <c r="EB36" s="675"/>
      <c r="EC36" s="714"/>
    </row>
    <row r="37" spans="2:133" ht="11.25" customHeight="1" x14ac:dyDescent="0.15">
      <c r="B37" s="652" t="s">
        <v>327</v>
      </c>
      <c r="C37" s="653"/>
      <c r="D37" s="653"/>
      <c r="E37" s="653"/>
      <c r="F37" s="653"/>
      <c r="G37" s="653"/>
      <c r="H37" s="653"/>
      <c r="I37" s="653"/>
      <c r="J37" s="653"/>
      <c r="K37" s="653"/>
      <c r="L37" s="653"/>
      <c r="M37" s="653"/>
      <c r="N37" s="653"/>
      <c r="O37" s="653"/>
      <c r="P37" s="653"/>
      <c r="Q37" s="654"/>
      <c r="R37" s="673">
        <v>65663</v>
      </c>
      <c r="S37" s="643"/>
      <c r="T37" s="643"/>
      <c r="U37" s="643"/>
      <c r="V37" s="643"/>
      <c r="W37" s="643"/>
      <c r="X37" s="643"/>
      <c r="Y37" s="644"/>
      <c r="Z37" s="692">
        <v>0.3</v>
      </c>
      <c r="AA37" s="692"/>
      <c r="AB37" s="692"/>
      <c r="AC37" s="692"/>
      <c r="AD37" s="693" t="s">
        <v>127</v>
      </c>
      <c r="AE37" s="693"/>
      <c r="AF37" s="693"/>
      <c r="AG37" s="693"/>
      <c r="AH37" s="693"/>
      <c r="AI37" s="693"/>
      <c r="AJ37" s="693"/>
      <c r="AK37" s="693"/>
      <c r="AL37" s="674" t="s">
        <v>127</v>
      </c>
      <c r="AM37" s="677"/>
      <c r="AN37" s="677"/>
      <c r="AO37" s="694"/>
      <c r="AQ37" s="707" t="s">
        <v>328</v>
      </c>
      <c r="AR37" s="708"/>
      <c r="AS37" s="708"/>
      <c r="AT37" s="708"/>
      <c r="AU37" s="708"/>
      <c r="AV37" s="708"/>
      <c r="AW37" s="708"/>
      <c r="AX37" s="708"/>
      <c r="AY37" s="709"/>
      <c r="AZ37" s="673">
        <v>947708</v>
      </c>
      <c r="BA37" s="643"/>
      <c r="BB37" s="643"/>
      <c r="BC37" s="643"/>
      <c r="BD37" s="671"/>
      <c r="BE37" s="671"/>
      <c r="BF37" s="705"/>
      <c r="BG37" s="702" t="s">
        <v>329</v>
      </c>
      <c r="BH37" s="703"/>
      <c r="BI37" s="703"/>
      <c r="BJ37" s="703"/>
      <c r="BK37" s="703"/>
      <c r="BL37" s="703"/>
      <c r="BM37" s="703"/>
      <c r="BN37" s="703"/>
      <c r="BO37" s="703"/>
      <c r="BP37" s="703"/>
      <c r="BQ37" s="703"/>
      <c r="BR37" s="703"/>
      <c r="BS37" s="703"/>
      <c r="BT37" s="703"/>
      <c r="BU37" s="704"/>
      <c r="BV37" s="673">
        <v>-23378</v>
      </c>
      <c r="BW37" s="643"/>
      <c r="BX37" s="643"/>
      <c r="BY37" s="643"/>
      <c r="BZ37" s="643"/>
      <c r="CA37" s="643"/>
      <c r="CB37" s="706"/>
      <c r="CD37" s="702" t="s">
        <v>330</v>
      </c>
      <c r="CE37" s="703"/>
      <c r="CF37" s="703"/>
      <c r="CG37" s="703"/>
      <c r="CH37" s="703"/>
      <c r="CI37" s="703"/>
      <c r="CJ37" s="703"/>
      <c r="CK37" s="703"/>
      <c r="CL37" s="703"/>
      <c r="CM37" s="703"/>
      <c r="CN37" s="703"/>
      <c r="CO37" s="703"/>
      <c r="CP37" s="703"/>
      <c r="CQ37" s="704"/>
      <c r="CR37" s="673">
        <v>1449568</v>
      </c>
      <c r="CS37" s="671"/>
      <c r="CT37" s="671"/>
      <c r="CU37" s="671"/>
      <c r="CV37" s="671"/>
      <c r="CW37" s="671"/>
      <c r="CX37" s="671"/>
      <c r="CY37" s="672"/>
      <c r="CZ37" s="674">
        <v>6.3</v>
      </c>
      <c r="DA37" s="675"/>
      <c r="DB37" s="675"/>
      <c r="DC37" s="676"/>
      <c r="DD37" s="642">
        <v>1449262</v>
      </c>
      <c r="DE37" s="671"/>
      <c r="DF37" s="671"/>
      <c r="DG37" s="671"/>
      <c r="DH37" s="671"/>
      <c r="DI37" s="671"/>
      <c r="DJ37" s="671"/>
      <c r="DK37" s="672"/>
      <c r="DL37" s="642">
        <v>1437233</v>
      </c>
      <c r="DM37" s="671"/>
      <c r="DN37" s="671"/>
      <c r="DO37" s="671"/>
      <c r="DP37" s="671"/>
      <c r="DQ37" s="671"/>
      <c r="DR37" s="671"/>
      <c r="DS37" s="671"/>
      <c r="DT37" s="671"/>
      <c r="DU37" s="671"/>
      <c r="DV37" s="672"/>
      <c r="DW37" s="674">
        <v>11.4</v>
      </c>
      <c r="DX37" s="675"/>
      <c r="DY37" s="675"/>
      <c r="DZ37" s="675"/>
      <c r="EA37" s="675"/>
      <c r="EB37" s="675"/>
      <c r="EC37" s="714"/>
    </row>
    <row r="38" spans="2:133" ht="11.25" customHeight="1" x14ac:dyDescent="0.15">
      <c r="B38" s="652" t="s">
        <v>331</v>
      </c>
      <c r="C38" s="653"/>
      <c r="D38" s="653"/>
      <c r="E38" s="653"/>
      <c r="F38" s="653"/>
      <c r="G38" s="653"/>
      <c r="H38" s="653"/>
      <c r="I38" s="653"/>
      <c r="J38" s="653"/>
      <c r="K38" s="653"/>
      <c r="L38" s="653"/>
      <c r="M38" s="653"/>
      <c r="N38" s="653"/>
      <c r="O38" s="653"/>
      <c r="P38" s="653"/>
      <c r="Q38" s="654"/>
      <c r="R38" s="673">
        <v>217348</v>
      </c>
      <c r="S38" s="643"/>
      <c r="T38" s="643"/>
      <c r="U38" s="643"/>
      <c r="V38" s="643"/>
      <c r="W38" s="643"/>
      <c r="X38" s="643"/>
      <c r="Y38" s="644"/>
      <c r="Z38" s="692">
        <v>0.9</v>
      </c>
      <c r="AA38" s="692"/>
      <c r="AB38" s="692"/>
      <c r="AC38" s="692"/>
      <c r="AD38" s="693" t="s">
        <v>127</v>
      </c>
      <c r="AE38" s="693"/>
      <c r="AF38" s="693"/>
      <c r="AG38" s="693"/>
      <c r="AH38" s="693"/>
      <c r="AI38" s="693"/>
      <c r="AJ38" s="693"/>
      <c r="AK38" s="693"/>
      <c r="AL38" s="674" t="s">
        <v>127</v>
      </c>
      <c r="AM38" s="677"/>
      <c r="AN38" s="677"/>
      <c r="AO38" s="694"/>
      <c r="AQ38" s="707" t="s">
        <v>332</v>
      </c>
      <c r="AR38" s="708"/>
      <c r="AS38" s="708"/>
      <c r="AT38" s="708"/>
      <c r="AU38" s="708"/>
      <c r="AV38" s="708"/>
      <c r="AW38" s="708"/>
      <c r="AX38" s="708"/>
      <c r="AY38" s="709"/>
      <c r="AZ38" s="673">
        <v>5760</v>
      </c>
      <c r="BA38" s="643"/>
      <c r="BB38" s="643"/>
      <c r="BC38" s="643"/>
      <c r="BD38" s="671"/>
      <c r="BE38" s="671"/>
      <c r="BF38" s="705"/>
      <c r="BG38" s="702" t="s">
        <v>333</v>
      </c>
      <c r="BH38" s="703"/>
      <c r="BI38" s="703"/>
      <c r="BJ38" s="703"/>
      <c r="BK38" s="703"/>
      <c r="BL38" s="703"/>
      <c r="BM38" s="703"/>
      <c r="BN38" s="703"/>
      <c r="BO38" s="703"/>
      <c r="BP38" s="703"/>
      <c r="BQ38" s="703"/>
      <c r="BR38" s="703"/>
      <c r="BS38" s="703"/>
      <c r="BT38" s="703"/>
      <c r="BU38" s="704"/>
      <c r="BV38" s="673">
        <v>6972</v>
      </c>
      <c r="BW38" s="643"/>
      <c r="BX38" s="643"/>
      <c r="BY38" s="643"/>
      <c r="BZ38" s="643"/>
      <c r="CA38" s="643"/>
      <c r="CB38" s="706"/>
      <c r="CD38" s="702" t="s">
        <v>334</v>
      </c>
      <c r="CE38" s="703"/>
      <c r="CF38" s="703"/>
      <c r="CG38" s="703"/>
      <c r="CH38" s="703"/>
      <c r="CI38" s="703"/>
      <c r="CJ38" s="703"/>
      <c r="CK38" s="703"/>
      <c r="CL38" s="703"/>
      <c r="CM38" s="703"/>
      <c r="CN38" s="703"/>
      <c r="CO38" s="703"/>
      <c r="CP38" s="703"/>
      <c r="CQ38" s="704"/>
      <c r="CR38" s="673">
        <v>2171725</v>
      </c>
      <c r="CS38" s="643"/>
      <c r="CT38" s="643"/>
      <c r="CU38" s="643"/>
      <c r="CV38" s="643"/>
      <c r="CW38" s="643"/>
      <c r="CX38" s="643"/>
      <c r="CY38" s="644"/>
      <c r="CZ38" s="674">
        <v>9.5</v>
      </c>
      <c r="DA38" s="675"/>
      <c r="DB38" s="675"/>
      <c r="DC38" s="676"/>
      <c r="DD38" s="642">
        <v>1713297</v>
      </c>
      <c r="DE38" s="643"/>
      <c r="DF38" s="643"/>
      <c r="DG38" s="643"/>
      <c r="DH38" s="643"/>
      <c r="DI38" s="643"/>
      <c r="DJ38" s="643"/>
      <c r="DK38" s="644"/>
      <c r="DL38" s="642">
        <v>1600870</v>
      </c>
      <c r="DM38" s="643"/>
      <c r="DN38" s="643"/>
      <c r="DO38" s="643"/>
      <c r="DP38" s="643"/>
      <c r="DQ38" s="643"/>
      <c r="DR38" s="643"/>
      <c r="DS38" s="643"/>
      <c r="DT38" s="643"/>
      <c r="DU38" s="643"/>
      <c r="DV38" s="644"/>
      <c r="DW38" s="674">
        <v>12.6</v>
      </c>
      <c r="DX38" s="675"/>
      <c r="DY38" s="675"/>
      <c r="DZ38" s="675"/>
      <c r="EA38" s="675"/>
      <c r="EB38" s="675"/>
      <c r="EC38" s="714"/>
    </row>
    <row r="39" spans="2:133" ht="11.25" customHeight="1" x14ac:dyDescent="0.15">
      <c r="B39" s="652" t="s">
        <v>335</v>
      </c>
      <c r="C39" s="653"/>
      <c r="D39" s="653"/>
      <c r="E39" s="653"/>
      <c r="F39" s="653"/>
      <c r="G39" s="653"/>
      <c r="H39" s="653"/>
      <c r="I39" s="653"/>
      <c r="J39" s="653"/>
      <c r="K39" s="653"/>
      <c r="L39" s="653"/>
      <c r="M39" s="653"/>
      <c r="N39" s="653"/>
      <c r="O39" s="653"/>
      <c r="P39" s="653"/>
      <c r="Q39" s="654"/>
      <c r="R39" s="673">
        <v>182499</v>
      </c>
      <c r="S39" s="643"/>
      <c r="T39" s="643"/>
      <c r="U39" s="643"/>
      <c r="V39" s="643"/>
      <c r="W39" s="643"/>
      <c r="X39" s="643"/>
      <c r="Y39" s="644"/>
      <c r="Z39" s="692">
        <v>0.8</v>
      </c>
      <c r="AA39" s="692"/>
      <c r="AB39" s="692"/>
      <c r="AC39" s="692"/>
      <c r="AD39" s="693" t="s">
        <v>127</v>
      </c>
      <c r="AE39" s="693"/>
      <c r="AF39" s="693"/>
      <c r="AG39" s="693"/>
      <c r="AH39" s="693"/>
      <c r="AI39" s="693"/>
      <c r="AJ39" s="693"/>
      <c r="AK39" s="693"/>
      <c r="AL39" s="674" t="s">
        <v>127</v>
      </c>
      <c r="AM39" s="677"/>
      <c r="AN39" s="677"/>
      <c r="AO39" s="694"/>
      <c r="AQ39" s="707" t="s">
        <v>336</v>
      </c>
      <c r="AR39" s="708"/>
      <c r="AS39" s="708"/>
      <c r="AT39" s="708"/>
      <c r="AU39" s="708"/>
      <c r="AV39" s="708"/>
      <c r="AW39" s="708"/>
      <c r="AX39" s="708"/>
      <c r="AY39" s="709"/>
      <c r="AZ39" s="673" t="s">
        <v>127</v>
      </c>
      <c r="BA39" s="643"/>
      <c r="BB39" s="643"/>
      <c r="BC39" s="643"/>
      <c r="BD39" s="671"/>
      <c r="BE39" s="671"/>
      <c r="BF39" s="705"/>
      <c r="BG39" s="702" t="s">
        <v>337</v>
      </c>
      <c r="BH39" s="703"/>
      <c r="BI39" s="703"/>
      <c r="BJ39" s="703"/>
      <c r="BK39" s="703"/>
      <c r="BL39" s="703"/>
      <c r="BM39" s="703"/>
      <c r="BN39" s="703"/>
      <c r="BO39" s="703"/>
      <c r="BP39" s="703"/>
      <c r="BQ39" s="703"/>
      <c r="BR39" s="703"/>
      <c r="BS39" s="703"/>
      <c r="BT39" s="703"/>
      <c r="BU39" s="704"/>
      <c r="BV39" s="673">
        <v>10828</v>
      </c>
      <c r="BW39" s="643"/>
      <c r="BX39" s="643"/>
      <c r="BY39" s="643"/>
      <c r="BZ39" s="643"/>
      <c r="CA39" s="643"/>
      <c r="CB39" s="706"/>
      <c r="CD39" s="702" t="s">
        <v>338</v>
      </c>
      <c r="CE39" s="703"/>
      <c r="CF39" s="703"/>
      <c r="CG39" s="703"/>
      <c r="CH39" s="703"/>
      <c r="CI39" s="703"/>
      <c r="CJ39" s="703"/>
      <c r="CK39" s="703"/>
      <c r="CL39" s="703"/>
      <c r="CM39" s="703"/>
      <c r="CN39" s="703"/>
      <c r="CO39" s="703"/>
      <c r="CP39" s="703"/>
      <c r="CQ39" s="704"/>
      <c r="CR39" s="673">
        <v>822721</v>
      </c>
      <c r="CS39" s="671"/>
      <c r="CT39" s="671"/>
      <c r="CU39" s="671"/>
      <c r="CV39" s="671"/>
      <c r="CW39" s="671"/>
      <c r="CX39" s="671"/>
      <c r="CY39" s="672"/>
      <c r="CZ39" s="674">
        <v>3.6</v>
      </c>
      <c r="DA39" s="675"/>
      <c r="DB39" s="675"/>
      <c r="DC39" s="676"/>
      <c r="DD39" s="642">
        <v>820796</v>
      </c>
      <c r="DE39" s="671"/>
      <c r="DF39" s="671"/>
      <c r="DG39" s="671"/>
      <c r="DH39" s="671"/>
      <c r="DI39" s="671"/>
      <c r="DJ39" s="671"/>
      <c r="DK39" s="672"/>
      <c r="DL39" s="642" t="s">
        <v>127</v>
      </c>
      <c r="DM39" s="671"/>
      <c r="DN39" s="671"/>
      <c r="DO39" s="671"/>
      <c r="DP39" s="671"/>
      <c r="DQ39" s="671"/>
      <c r="DR39" s="671"/>
      <c r="DS39" s="671"/>
      <c r="DT39" s="671"/>
      <c r="DU39" s="671"/>
      <c r="DV39" s="672"/>
      <c r="DW39" s="674" t="s">
        <v>127</v>
      </c>
      <c r="DX39" s="675"/>
      <c r="DY39" s="675"/>
      <c r="DZ39" s="675"/>
      <c r="EA39" s="675"/>
      <c r="EB39" s="675"/>
      <c r="EC39" s="714"/>
    </row>
    <row r="40" spans="2:133" ht="11.25" customHeight="1" x14ac:dyDescent="0.15">
      <c r="B40" s="652" t="s">
        <v>339</v>
      </c>
      <c r="C40" s="653"/>
      <c r="D40" s="653"/>
      <c r="E40" s="653"/>
      <c r="F40" s="653"/>
      <c r="G40" s="653"/>
      <c r="H40" s="653"/>
      <c r="I40" s="653"/>
      <c r="J40" s="653"/>
      <c r="K40" s="653"/>
      <c r="L40" s="653"/>
      <c r="M40" s="653"/>
      <c r="N40" s="653"/>
      <c r="O40" s="653"/>
      <c r="P40" s="653"/>
      <c r="Q40" s="654"/>
      <c r="R40" s="673">
        <v>955000</v>
      </c>
      <c r="S40" s="643"/>
      <c r="T40" s="643"/>
      <c r="U40" s="643"/>
      <c r="V40" s="643"/>
      <c r="W40" s="643"/>
      <c r="X40" s="643"/>
      <c r="Y40" s="644"/>
      <c r="Z40" s="692">
        <v>4.0999999999999996</v>
      </c>
      <c r="AA40" s="692"/>
      <c r="AB40" s="692"/>
      <c r="AC40" s="692"/>
      <c r="AD40" s="693" t="s">
        <v>127</v>
      </c>
      <c r="AE40" s="693"/>
      <c r="AF40" s="693"/>
      <c r="AG40" s="693"/>
      <c r="AH40" s="693"/>
      <c r="AI40" s="693"/>
      <c r="AJ40" s="693"/>
      <c r="AK40" s="693"/>
      <c r="AL40" s="674" t="s">
        <v>127</v>
      </c>
      <c r="AM40" s="677"/>
      <c r="AN40" s="677"/>
      <c r="AO40" s="694"/>
      <c r="AQ40" s="707" t="s">
        <v>340</v>
      </c>
      <c r="AR40" s="708"/>
      <c r="AS40" s="708"/>
      <c r="AT40" s="708"/>
      <c r="AU40" s="708"/>
      <c r="AV40" s="708"/>
      <c r="AW40" s="708"/>
      <c r="AX40" s="708"/>
      <c r="AY40" s="709"/>
      <c r="AZ40" s="673" t="s">
        <v>127</v>
      </c>
      <c r="BA40" s="643"/>
      <c r="BB40" s="643"/>
      <c r="BC40" s="643"/>
      <c r="BD40" s="671"/>
      <c r="BE40" s="671"/>
      <c r="BF40" s="705"/>
      <c r="BG40" s="710" t="s">
        <v>341</v>
      </c>
      <c r="BH40" s="711"/>
      <c r="BI40" s="711"/>
      <c r="BJ40" s="711"/>
      <c r="BK40" s="711"/>
      <c r="BL40" s="364"/>
      <c r="BM40" s="703" t="s">
        <v>342</v>
      </c>
      <c r="BN40" s="703"/>
      <c r="BO40" s="703"/>
      <c r="BP40" s="703"/>
      <c r="BQ40" s="703"/>
      <c r="BR40" s="703"/>
      <c r="BS40" s="703"/>
      <c r="BT40" s="703"/>
      <c r="BU40" s="704"/>
      <c r="BV40" s="673">
        <v>93</v>
      </c>
      <c r="BW40" s="643"/>
      <c r="BX40" s="643"/>
      <c r="BY40" s="643"/>
      <c r="BZ40" s="643"/>
      <c r="CA40" s="643"/>
      <c r="CB40" s="706"/>
      <c r="CD40" s="702" t="s">
        <v>343</v>
      </c>
      <c r="CE40" s="703"/>
      <c r="CF40" s="703"/>
      <c r="CG40" s="703"/>
      <c r="CH40" s="703"/>
      <c r="CI40" s="703"/>
      <c r="CJ40" s="703"/>
      <c r="CK40" s="703"/>
      <c r="CL40" s="703"/>
      <c r="CM40" s="703"/>
      <c r="CN40" s="703"/>
      <c r="CO40" s="703"/>
      <c r="CP40" s="703"/>
      <c r="CQ40" s="704"/>
      <c r="CR40" s="673">
        <v>200000</v>
      </c>
      <c r="CS40" s="643"/>
      <c r="CT40" s="643"/>
      <c r="CU40" s="643"/>
      <c r="CV40" s="643"/>
      <c r="CW40" s="643"/>
      <c r="CX40" s="643"/>
      <c r="CY40" s="644"/>
      <c r="CZ40" s="674">
        <v>0.9</v>
      </c>
      <c r="DA40" s="675"/>
      <c r="DB40" s="675"/>
      <c r="DC40" s="676"/>
      <c r="DD40" s="642">
        <v>200000</v>
      </c>
      <c r="DE40" s="643"/>
      <c r="DF40" s="643"/>
      <c r="DG40" s="643"/>
      <c r="DH40" s="643"/>
      <c r="DI40" s="643"/>
      <c r="DJ40" s="643"/>
      <c r="DK40" s="644"/>
      <c r="DL40" s="642" t="s">
        <v>127</v>
      </c>
      <c r="DM40" s="643"/>
      <c r="DN40" s="643"/>
      <c r="DO40" s="643"/>
      <c r="DP40" s="643"/>
      <c r="DQ40" s="643"/>
      <c r="DR40" s="643"/>
      <c r="DS40" s="643"/>
      <c r="DT40" s="643"/>
      <c r="DU40" s="643"/>
      <c r="DV40" s="644"/>
      <c r="DW40" s="674" t="s">
        <v>127</v>
      </c>
      <c r="DX40" s="675"/>
      <c r="DY40" s="675"/>
      <c r="DZ40" s="675"/>
      <c r="EA40" s="675"/>
      <c r="EB40" s="675"/>
      <c r="EC40" s="714"/>
    </row>
    <row r="41" spans="2:133" ht="11.25" customHeight="1" x14ac:dyDescent="0.15">
      <c r="B41" s="652" t="s">
        <v>344</v>
      </c>
      <c r="C41" s="653"/>
      <c r="D41" s="653"/>
      <c r="E41" s="653"/>
      <c r="F41" s="653"/>
      <c r="G41" s="653"/>
      <c r="H41" s="653"/>
      <c r="I41" s="653"/>
      <c r="J41" s="653"/>
      <c r="K41" s="653"/>
      <c r="L41" s="653"/>
      <c r="M41" s="653"/>
      <c r="N41" s="653"/>
      <c r="O41" s="653"/>
      <c r="P41" s="653"/>
      <c r="Q41" s="654"/>
      <c r="R41" s="673" t="s">
        <v>127</v>
      </c>
      <c r="S41" s="643"/>
      <c r="T41" s="643"/>
      <c r="U41" s="643"/>
      <c r="V41" s="643"/>
      <c r="W41" s="643"/>
      <c r="X41" s="643"/>
      <c r="Y41" s="644"/>
      <c r="Z41" s="692" t="s">
        <v>127</v>
      </c>
      <c r="AA41" s="692"/>
      <c r="AB41" s="692"/>
      <c r="AC41" s="692"/>
      <c r="AD41" s="693" t="s">
        <v>127</v>
      </c>
      <c r="AE41" s="693"/>
      <c r="AF41" s="693"/>
      <c r="AG41" s="693"/>
      <c r="AH41" s="693"/>
      <c r="AI41" s="693"/>
      <c r="AJ41" s="693"/>
      <c r="AK41" s="693"/>
      <c r="AL41" s="674" t="s">
        <v>127</v>
      </c>
      <c r="AM41" s="677"/>
      <c r="AN41" s="677"/>
      <c r="AO41" s="694"/>
      <c r="AQ41" s="707" t="s">
        <v>345</v>
      </c>
      <c r="AR41" s="708"/>
      <c r="AS41" s="708"/>
      <c r="AT41" s="708"/>
      <c r="AU41" s="708"/>
      <c r="AV41" s="708"/>
      <c r="AW41" s="708"/>
      <c r="AX41" s="708"/>
      <c r="AY41" s="709"/>
      <c r="AZ41" s="673">
        <v>571050</v>
      </c>
      <c r="BA41" s="643"/>
      <c r="BB41" s="643"/>
      <c r="BC41" s="643"/>
      <c r="BD41" s="671"/>
      <c r="BE41" s="671"/>
      <c r="BF41" s="705"/>
      <c r="BG41" s="710"/>
      <c r="BH41" s="711"/>
      <c r="BI41" s="711"/>
      <c r="BJ41" s="711"/>
      <c r="BK41" s="711"/>
      <c r="BL41" s="364"/>
      <c r="BM41" s="703" t="s">
        <v>346</v>
      </c>
      <c r="BN41" s="703"/>
      <c r="BO41" s="703"/>
      <c r="BP41" s="703"/>
      <c r="BQ41" s="703"/>
      <c r="BR41" s="703"/>
      <c r="BS41" s="703"/>
      <c r="BT41" s="703"/>
      <c r="BU41" s="704"/>
      <c r="BV41" s="673">
        <v>1</v>
      </c>
      <c r="BW41" s="643"/>
      <c r="BX41" s="643"/>
      <c r="BY41" s="643"/>
      <c r="BZ41" s="643"/>
      <c r="CA41" s="643"/>
      <c r="CB41" s="706"/>
      <c r="CD41" s="702" t="s">
        <v>347</v>
      </c>
      <c r="CE41" s="703"/>
      <c r="CF41" s="703"/>
      <c r="CG41" s="703"/>
      <c r="CH41" s="703"/>
      <c r="CI41" s="703"/>
      <c r="CJ41" s="703"/>
      <c r="CK41" s="703"/>
      <c r="CL41" s="703"/>
      <c r="CM41" s="703"/>
      <c r="CN41" s="703"/>
      <c r="CO41" s="703"/>
      <c r="CP41" s="703"/>
      <c r="CQ41" s="704"/>
      <c r="CR41" s="673" t="s">
        <v>127</v>
      </c>
      <c r="CS41" s="671"/>
      <c r="CT41" s="671"/>
      <c r="CU41" s="671"/>
      <c r="CV41" s="671"/>
      <c r="CW41" s="671"/>
      <c r="CX41" s="671"/>
      <c r="CY41" s="672"/>
      <c r="CZ41" s="674" t="s">
        <v>127</v>
      </c>
      <c r="DA41" s="675"/>
      <c r="DB41" s="675"/>
      <c r="DC41" s="676"/>
      <c r="DD41" s="642" t="s">
        <v>127</v>
      </c>
      <c r="DE41" s="671"/>
      <c r="DF41" s="671"/>
      <c r="DG41" s="671"/>
      <c r="DH41" s="671"/>
      <c r="DI41" s="671"/>
      <c r="DJ41" s="671"/>
      <c r="DK41" s="67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52" t="s">
        <v>348</v>
      </c>
      <c r="C42" s="653"/>
      <c r="D42" s="653"/>
      <c r="E42" s="653"/>
      <c r="F42" s="653"/>
      <c r="G42" s="653"/>
      <c r="H42" s="653"/>
      <c r="I42" s="653"/>
      <c r="J42" s="653"/>
      <c r="K42" s="653"/>
      <c r="L42" s="653"/>
      <c r="M42" s="653"/>
      <c r="N42" s="653"/>
      <c r="O42" s="653"/>
      <c r="P42" s="653"/>
      <c r="Q42" s="654"/>
      <c r="R42" s="673" t="s">
        <v>127</v>
      </c>
      <c r="S42" s="643"/>
      <c r="T42" s="643"/>
      <c r="U42" s="643"/>
      <c r="V42" s="643"/>
      <c r="W42" s="643"/>
      <c r="X42" s="643"/>
      <c r="Y42" s="644"/>
      <c r="Z42" s="692" t="s">
        <v>127</v>
      </c>
      <c r="AA42" s="692"/>
      <c r="AB42" s="692"/>
      <c r="AC42" s="692"/>
      <c r="AD42" s="693" t="s">
        <v>127</v>
      </c>
      <c r="AE42" s="693"/>
      <c r="AF42" s="693"/>
      <c r="AG42" s="693"/>
      <c r="AH42" s="693"/>
      <c r="AI42" s="693"/>
      <c r="AJ42" s="693"/>
      <c r="AK42" s="693"/>
      <c r="AL42" s="674" t="s">
        <v>127</v>
      </c>
      <c r="AM42" s="677"/>
      <c r="AN42" s="677"/>
      <c r="AO42" s="694"/>
      <c r="AQ42" s="699" t="s">
        <v>349</v>
      </c>
      <c r="AR42" s="700"/>
      <c r="AS42" s="700"/>
      <c r="AT42" s="700"/>
      <c r="AU42" s="700"/>
      <c r="AV42" s="700"/>
      <c r="AW42" s="700"/>
      <c r="AX42" s="700"/>
      <c r="AY42" s="701"/>
      <c r="AZ42" s="658">
        <v>1600675</v>
      </c>
      <c r="BA42" s="679"/>
      <c r="BB42" s="679"/>
      <c r="BC42" s="679"/>
      <c r="BD42" s="659"/>
      <c r="BE42" s="659"/>
      <c r="BF42" s="695"/>
      <c r="BG42" s="712"/>
      <c r="BH42" s="713"/>
      <c r="BI42" s="713"/>
      <c r="BJ42" s="713"/>
      <c r="BK42" s="713"/>
      <c r="BL42" s="365"/>
      <c r="BM42" s="696" t="s">
        <v>350</v>
      </c>
      <c r="BN42" s="696"/>
      <c r="BO42" s="696"/>
      <c r="BP42" s="696"/>
      <c r="BQ42" s="696"/>
      <c r="BR42" s="696"/>
      <c r="BS42" s="696"/>
      <c r="BT42" s="696"/>
      <c r="BU42" s="697"/>
      <c r="BV42" s="658">
        <v>356</v>
      </c>
      <c r="BW42" s="679"/>
      <c r="BX42" s="679"/>
      <c r="BY42" s="679"/>
      <c r="BZ42" s="679"/>
      <c r="CA42" s="679"/>
      <c r="CB42" s="698"/>
      <c r="CD42" s="652" t="s">
        <v>351</v>
      </c>
      <c r="CE42" s="653"/>
      <c r="CF42" s="653"/>
      <c r="CG42" s="653"/>
      <c r="CH42" s="653"/>
      <c r="CI42" s="653"/>
      <c r="CJ42" s="653"/>
      <c r="CK42" s="653"/>
      <c r="CL42" s="653"/>
      <c r="CM42" s="653"/>
      <c r="CN42" s="653"/>
      <c r="CO42" s="653"/>
      <c r="CP42" s="653"/>
      <c r="CQ42" s="654"/>
      <c r="CR42" s="673">
        <v>1035922</v>
      </c>
      <c r="CS42" s="671"/>
      <c r="CT42" s="671"/>
      <c r="CU42" s="671"/>
      <c r="CV42" s="671"/>
      <c r="CW42" s="671"/>
      <c r="CX42" s="671"/>
      <c r="CY42" s="672"/>
      <c r="CZ42" s="674">
        <v>4.5</v>
      </c>
      <c r="DA42" s="675"/>
      <c r="DB42" s="675"/>
      <c r="DC42" s="676"/>
      <c r="DD42" s="642">
        <v>135608</v>
      </c>
      <c r="DE42" s="671"/>
      <c r="DF42" s="671"/>
      <c r="DG42" s="671"/>
      <c r="DH42" s="671"/>
      <c r="DI42" s="671"/>
      <c r="DJ42" s="671"/>
      <c r="DK42" s="672"/>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52" t="s">
        <v>352</v>
      </c>
      <c r="C43" s="653"/>
      <c r="D43" s="653"/>
      <c r="E43" s="653"/>
      <c r="F43" s="653"/>
      <c r="G43" s="653"/>
      <c r="H43" s="653"/>
      <c r="I43" s="653"/>
      <c r="J43" s="653"/>
      <c r="K43" s="653"/>
      <c r="L43" s="653"/>
      <c r="M43" s="653"/>
      <c r="N43" s="653"/>
      <c r="O43" s="653"/>
      <c r="P43" s="653"/>
      <c r="Q43" s="654"/>
      <c r="R43" s="673">
        <v>235100</v>
      </c>
      <c r="S43" s="643"/>
      <c r="T43" s="643"/>
      <c r="U43" s="643"/>
      <c r="V43" s="643"/>
      <c r="W43" s="643"/>
      <c r="X43" s="643"/>
      <c r="Y43" s="644"/>
      <c r="Z43" s="692">
        <v>1</v>
      </c>
      <c r="AA43" s="692"/>
      <c r="AB43" s="692"/>
      <c r="AC43" s="692"/>
      <c r="AD43" s="693" t="s">
        <v>127</v>
      </c>
      <c r="AE43" s="693"/>
      <c r="AF43" s="693"/>
      <c r="AG43" s="693"/>
      <c r="AH43" s="693"/>
      <c r="AI43" s="693"/>
      <c r="AJ43" s="693"/>
      <c r="AK43" s="693"/>
      <c r="AL43" s="674" t="s">
        <v>127</v>
      </c>
      <c r="AM43" s="677"/>
      <c r="AN43" s="677"/>
      <c r="AO43" s="694"/>
      <c r="BV43" s="219"/>
      <c r="BW43" s="219"/>
      <c r="BX43" s="219"/>
      <c r="BY43" s="219"/>
      <c r="BZ43" s="219"/>
      <c r="CA43" s="219"/>
      <c r="CB43" s="219"/>
      <c r="CD43" s="652" t="s">
        <v>353</v>
      </c>
      <c r="CE43" s="653"/>
      <c r="CF43" s="653"/>
      <c r="CG43" s="653"/>
      <c r="CH43" s="653"/>
      <c r="CI43" s="653"/>
      <c r="CJ43" s="653"/>
      <c r="CK43" s="653"/>
      <c r="CL43" s="653"/>
      <c r="CM43" s="653"/>
      <c r="CN43" s="653"/>
      <c r="CO43" s="653"/>
      <c r="CP43" s="653"/>
      <c r="CQ43" s="654"/>
      <c r="CR43" s="673">
        <v>32639</v>
      </c>
      <c r="CS43" s="671"/>
      <c r="CT43" s="671"/>
      <c r="CU43" s="671"/>
      <c r="CV43" s="671"/>
      <c r="CW43" s="671"/>
      <c r="CX43" s="671"/>
      <c r="CY43" s="672"/>
      <c r="CZ43" s="674">
        <v>0.1</v>
      </c>
      <c r="DA43" s="675"/>
      <c r="DB43" s="675"/>
      <c r="DC43" s="676"/>
      <c r="DD43" s="642">
        <v>32639</v>
      </c>
      <c r="DE43" s="671"/>
      <c r="DF43" s="671"/>
      <c r="DG43" s="671"/>
      <c r="DH43" s="671"/>
      <c r="DI43" s="671"/>
      <c r="DJ43" s="671"/>
      <c r="DK43" s="67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655" t="s">
        <v>354</v>
      </c>
      <c r="C44" s="656"/>
      <c r="D44" s="656"/>
      <c r="E44" s="656"/>
      <c r="F44" s="656"/>
      <c r="G44" s="656"/>
      <c r="H44" s="656"/>
      <c r="I44" s="656"/>
      <c r="J44" s="656"/>
      <c r="K44" s="656"/>
      <c r="L44" s="656"/>
      <c r="M44" s="656"/>
      <c r="N44" s="656"/>
      <c r="O44" s="656"/>
      <c r="P44" s="656"/>
      <c r="Q44" s="657"/>
      <c r="R44" s="658">
        <v>23367906</v>
      </c>
      <c r="S44" s="679"/>
      <c r="T44" s="679"/>
      <c r="U44" s="679"/>
      <c r="V44" s="679"/>
      <c r="W44" s="679"/>
      <c r="X44" s="679"/>
      <c r="Y44" s="680"/>
      <c r="Z44" s="681">
        <v>100</v>
      </c>
      <c r="AA44" s="681"/>
      <c r="AB44" s="681"/>
      <c r="AC44" s="681"/>
      <c r="AD44" s="682">
        <v>12427164</v>
      </c>
      <c r="AE44" s="682"/>
      <c r="AF44" s="682"/>
      <c r="AG44" s="682"/>
      <c r="AH44" s="682"/>
      <c r="AI44" s="682"/>
      <c r="AJ44" s="682"/>
      <c r="AK44" s="682"/>
      <c r="AL44" s="661">
        <v>100</v>
      </c>
      <c r="AM44" s="683"/>
      <c r="AN44" s="683"/>
      <c r="AO44" s="684"/>
      <c r="CD44" s="685" t="s">
        <v>301</v>
      </c>
      <c r="CE44" s="686"/>
      <c r="CF44" s="652" t="s">
        <v>355</v>
      </c>
      <c r="CG44" s="653"/>
      <c r="CH44" s="653"/>
      <c r="CI44" s="653"/>
      <c r="CJ44" s="653"/>
      <c r="CK44" s="653"/>
      <c r="CL44" s="653"/>
      <c r="CM44" s="653"/>
      <c r="CN44" s="653"/>
      <c r="CO44" s="653"/>
      <c r="CP44" s="653"/>
      <c r="CQ44" s="654"/>
      <c r="CR44" s="673">
        <v>1026462</v>
      </c>
      <c r="CS44" s="643"/>
      <c r="CT44" s="643"/>
      <c r="CU44" s="643"/>
      <c r="CV44" s="643"/>
      <c r="CW44" s="643"/>
      <c r="CX44" s="643"/>
      <c r="CY44" s="644"/>
      <c r="CZ44" s="674">
        <v>4.5</v>
      </c>
      <c r="DA44" s="677"/>
      <c r="DB44" s="677"/>
      <c r="DC44" s="678"/>
      <c r="DD44" s="642">
        <v>135548</v>
      </c>
      <c r="DE44" s="643"/>
      <c r="DF44" s="643"/>
      <c r="DG44" s="643"/>
      <c r="DH44" s="643"/>
      <c r="DI44" s="643"/>
      <c r="DJ44" s="643"/>
      <c r="DK44" s="644"/>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52" t="s">
        <v>356</v>
      </c>
      <c r="CG45" s="653"/>
      <c r="CH45" s="653"/>
      <c r="CI45" s="653"/>
      <c r="CJ45" s="653"/>
      <c r="CK45" s="653"/>
      <c r="CL45" s="653"/>
      <c r="CM45" s="653"/>
      <c r="CN45" s="653"/>
      <c r="CO45" s="653"/>
      <c r="CP45" s="653"/>
      <c r="CQ45" s="654"/>
      <c r="CR45" s="673">
        <v>345303</v>
      </c>
      <c r="CS45" s="671"/>
      <c r="CT45" s="671"/>
      <c r="CU45" s="671"/>
      <c r="CV45" s="671"/>
      <c r="CW45" s="671"/>
      <c r="CX45" s="671"/>
      <c r="CY45" s="672"/>
      <c r="CZ45" s="674">
        <v>1.5</v>
      </c>
      <c r="DA45" s="675"/>
      <c r="DB45" s="675"/>
      <c r="DC45" s="676"/>
      <c r="DD45" s="642">
        <v>4166</v>
      </c>
      <c r="DE45" s="671"/>
      <c r="DF45" s="671"/>
      <c r="DG45" s="671"/>
      <c r="DH45" s="671"/>
      <c r="DI45" s="671"/>
      <c r="DJ45" s="671"/>
      <c r="DK45" s="67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52" t="s">
        <v>358</v>
      </c>
      <c r="CG46" s="653"/>
      <c r="CH46" s="653"/>
      <c r="CI46" s="653"/>
      <c r="CJ46" s="653"/>
      <c r="CK46" s="653"/>
      <c r="CL46" s="653"/>
      <c r="CM46" s="653"/>
      <c r="CN46" s="653"/>
      <c r="CO46" s="653"/>
      <c r="CP46" s="653"/>
      <c r="CQ46" s="654"/>
      <c r="CR46" s="673">
        <v>681159</v>
      </c>
      <c r="CS46" s="643"/>
      <c r="CT46" s="643"/>
      <c r="CU46" s="643"/>
      <c r="CV46" s="643"/>
      <c r="CW46" s="643"/>
      <c r="CX46" s="643"/>
      <c r="CY46" s="644"/>
      <c r="CZ46" s="674">
        <v>3</v>
      </c>
      <c r="DA46" s="677"/>
      <c r="DB46" s="677"/>
      <c r="DC46" s="678"/>
      <c r="DD46" s="642">
        <v>131382</v>
      </c>
      <c r="DE46" s="643"/>
      <c r="DF46" s="643"/>
      <c r="DG46" s="643"/>
      <c r="DH46" s="643"/>
      <c r="DI46" s="643"/>
      <c r="DJ46" s="643"/>
      <c r="DK46" s="644"/>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651" t="s">
        <v>359</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D47" s="687"/>
      <c r="CE47" s="688"/>
      <c r="CF47" s="652" t="s">
        <v>360</v>
      </c>
      <c r="CG47" s="653"/>
      <c r="CH47" s="653"/>
      <c r="CI47" s="653"/>
      <c r="CJ47" s="653"/>
      <c r="CK47" s="653"/>
      <c r="CL47" s="653"/>
      <c r="CM47" s="653"/>
      <c r="CN47" s="653"/>
      <c r="CO47" s="653"/>
      <c r="CP47" s="653"/>
      <c r="CQ47" s="654"/>
      <c r="CR47" s="673">
        <v>9460</v>
      </c>
      <c r="CS47" s="671"/>
      <c r="CT47" s="671"/>
      <c r="CU47" s="671"/>
      <c r="CV47" s="671"/>
      <c r="CW47" s="671"/>
      <c r="CX47" s="671"/>
      <c r="CY47" s="672"/>
      <c r="CZ47" s="674">
        <v>0</v>
      </c>
      <c r="DA47" s="675"/>
      <c r="DB47" s="675"/>
      <c r="DC47" s="676"/>
      <c r="DD47" s="642">
        <v>60</v>
      </c>
      <c r="DE47" s="671"/>
      <c r="DF47" s="671"/>
      <c r="DG47" s="671"/>
      <c r="DH47" s="671"/>
      <c r="DI47" s="671"/>
      <c r="DJ47" s="671"/>
      <c r="DK47" s="672"/>
      <c r="DL47" s="645"/>
      <c r="DM47" s="646"/>
      <c r="DN47" s="646"/>
      <c r="DO47" s="646"/>
      <c r="DP47" s="646"/>
      <c r="DQ47" s="646"/>
      <c r="DR47" s="646"/>
      <c r="DS47" s="646"/>
      <c r="DT47" s="646"/>
      <c r="DU47" s="646"/>
      <c r="DV47" s="647"/>
      <c r="DW47" s="648"/>
      <c r="DX47" s="649"/>
      <c r="DY47" s="649"/>
      <c r="DZ47" s="649"/>
      <c r="EA47" s="649"/>
      <c r="EB47" s="649"/>
      <c r="EC47" s="650"/>
    </row>
    <row r="48" spans="2:133" ht="11.25" x14ac:dyDescent="0.15">
      <c r="B48" s="691" t="s">
        <v>361</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89"/>
      <c r="CE48" s="690"/>
      <c r="CF48" s="652" t="s">
        <v>362</v>
      </c>
      <c r="CG48" s="653"/>
      <c r="CH48" s="653"/>
      <c r="CI48" s="653"/>
      <c r="CJ48" s="653"/>
      <c r="CK48" s="653"/>
      <c r="CL48" s="653"/>
      <c r="CM48" s="653"/>
      <c r="CN48" s="653"/>
      <c r="CO48" s="653"/>
      <c r="CP48" s="653"/>
      <c r="CQ48" s="654"/>
      <c r="CR48" s="673" t="s">
        <v>127</v>
      </c>
      <c r="CS48" s="643"/>
      <c r="CT48" s="643"/>
      <c r="CU48" s="643"/>
      <c r="CV48" s="643"/>
      <c r="CW48" s="643"/>
      <c r="CX48" s="643"/>
      <c r="CY48" s="644"/>
      <c r="CZ48" s="674" t="s">
        <v>127</v>
      </c>
      <c r="DA48" s="677"/>
      <c r="DB48" s="677"/>
      <c r="DC48" s="678"/>
      <c r="DD48" s="642" t="s">
        <v>127</v>
      </c>
      <c r="DE48" s="643"/>
      <c r="DF48" s="643"/>
      <c r="DG48" s="643"/>
      <c r="DH48" s="643"/>
      <c r="DI48" s="643"/>
      <c r="DJ48" s="643"/>
      <c r="DK48" s="644"/>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5" t="s">
        <v>363</v>
      </c>
      <c r="CE49" s="656"/>
      <c r="CF49" s="656"/>
      <c r="CG49" s="656"/>
      <c r="CH49" s="656"/>
      <c r="CI49" s="656"/>
      <c r="CJ49" s="656"/>
      <c r="CK49" s="656"/>
      <c r="CL49" s="656"/>
      <c r="CM49" s="656"/>
      <c r="CN49" s="656"/>
      <c r="CO49" s="656"/>
      <c r="CP49" s="656"/>
      <c r="CQ49" s="657"/>
      <c r="CR49" s="658">
        <v>22950914</v>
      </c>
      <c r="CS49" s="659"/>
      <c r="CT49" s="659"/>
      <c r="CU49" s="659"/>
      <c r="CV49" s="659"/>
      <c r="CW49" s="659"/>
      <c r="CX49" s="659"/>
      <c r="CY49" s="660"/>
      <c r="CZ49" s="661">
        <v>100</v>
      </c>
      <c r="DA49" s="662"/>
      <c r="DB49" s="662"/>
      <c r="DC49" s="663"/>
      <c r="DD49" s="664">
        <v>14175311</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11" sqref="B11:P11"/>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386</v>
      </c>
      <c r="C7" s="815"/>
      <c r="D7" s="815"/>
      <c r="E7" s="815"/>
      <c r="F7" s="815"/>
      <c r="G7" s="815"/>
      <c r="H7" s="815"/>
      <c r="I7" s="815"/>
      <c r="J7" s="815"/>
      <c r="K7" s="815"/>
      <c r="L7" s="815"/>
      <c r="M7" s="815"/>
      <c r="N7" s="815"/>
      <c r="O7" s="815"/>
      <c r="P7" s="816"/>
      <c r="Q7" s="817">
        <v>23363</v>
      </c>
      <c r="R7" s="818"/>
      <c r="S7" s="818"/>
      <c r="T7" s="818"/>
      <c r="U7" s="818"/>
      <c r="V7" s="818">
        <v>22946</v>
      </c>
      <c r="W7" s="818"/>
      <c r="X7" s="818"/>
      <c r="Y7" s="818"/>
      <c r="Z7" s="818"/>
      <c r="AA7" s="818">
        <v>417</v>
      </c>
      <c r="AB7" s="818"/>
      <c r="AC7" s="818"/>
      <c r="AD7" s="818"/>
      <c r="AE7" s="819"/>
      <c r="AF7" s="820">
        <v>292</v>
      </c>
      <c r="AG7" s="821"/>
      <c r="AH7" s="821"/>
      <c r="AI7" s="821"/>
      <c r="AJ7" s="822"/>
      <c r="AK7" s="823">
        <v>66</v>
      </c>
      <c r="AL7" s="824"/>
      <c r="AM7" s="824"/>
      <c r="AN7" s="824"/>
      <c r="AO7" s="824"/>
      <c r="AP7" s="824">
        <v>13927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387</v>
      </c>
      <c r="C8" s="846"/>
      <c r="D8" s="846"/>
      <c r="E8" s="846"/>
      <c r="F8" s="846"/>
      <c r="G8" s="846"/>
      <c r="H8" s="846"/>
      <c r="I8" s="846"/>
      <c r="J8" s="846"/>
      <c r="K8" s="846"/>
      <c r="L8" s="846"/>
      <c r="M8" s="846"/>
      <c r="N8" s="846"/>
      <c r="O8" s="846"/>
      <c r="P8" s="847"/>
      <c r="Q8" s="848">
        <v>48</v>
      </c>
      <c r="R8" s="849"/>
      <c r="S8" s="849"/>
      <c r="T8" s="849"/>
      <c r="U8" s="849"/>
      <c r="V8" s="849">
        <v>48</v>
      </c>
      <c r="W8" s="849"/>
      <c r="X8" s="849"/>
      <c r="Y8" s="849"/>
      <c r="Z8" s="849"/>
      <c r="AA8" s="849" t="s">
        <v>574</v>
      </c>
      <c r="AB8" s="849"/>
      <c r="AC8" s="849"/>
      <c r="AD8" s="849"/>
      <c r="AE8" s="850"/>
      <c r="AF8" s="851" t="s">
        <v>127</v>
      </c>
      <c r="AG8" s="852"/>
      <c r="AH8" s="852"/>
      <c r="AI8" s="852"/>
      <c r="AJ8" s="853"/>
      <c r="AK8" s="834">
        <v>43</v>
      </c>
      <c r="AL8" s="835"/>
      <c r="AM8" s="835"/>
      <c r="AN8" s="835"/>
      <c r="AO8" s="835"/>
      <c r="AP8" s="835">
        <v>363</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389</v>
      </c>
      <c r="B23" s="854" t="s">
        <v>390</v>
      </c>
      <c r="C23" s="855"/>
      <c r="D23" s="855"/>
      <c r="E23" s="855"/>
      <c r="F23" s="855"/>
      <c r="G23" s="855"/>
      <c r="H23" s="855"/>
      <c r="I23" s="855"/>
      <c r="J23" s="855"/>
      <c r="K23" s="855"/>
      <c r="L23" s="855"/>
      <c r="M23" s="855"/>
      <c r="N23" s="855"/>
      <c r="O23" s="855"/>
      <c r="P23" s="856"/>
      <c r="Q23" s="857">
        <v>23368</v>
      </c>
      <c r="R23" s="858"/>
      <c r="S23" s="858"/>
      <c r="T23" s="858"/>
      <c r="U23" s="858"/>
      <c r="V23" s="858">
        <v>22951</v>
      </c>
      <c r="W23" s="858"/>
      <c r="X23" s="858"/>
      <c r="Y23" s="858"/>
      <c r="Z23" s="858"/>
      <c r="AA23" s="858">
        <v>417</v>
      </c>
      <c r="AB23" s="858"/>
      <c r="AC23" s="858"/>
      <c r="AD23" s="858"/>
      <c r="AE23" s="859"/>
      <c r="AF23" s="860">
        <v>292</v>
      </c>
      <c r="AG23" s="858"/>
      <c r="AH23" s="858"/>
      <c r="AI23" s="858"/>
      <c r="AJ23" s="861"/>
      <c r="AK23" s="862"/>
      <c r="AL23" s="863"/>
      <c r="AM23" s="863"/>
      <c r="AN23" s="863"/>
      <c r="AO23" s="863"/>
      <c r="AP23" s="858">
        <v>14291</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369</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5857</v>
      </c>
      <c r="R28" s="888"/>
      <c r="S28" s="888"/>
      <c r="T28" s="888"/>
      <c r="U28" s="888"/>
      <c r="V28" s="888">
        <v>5777</v>
      </c>
      <c r="W28" s="888"/>
      <c r="X28" s="888"/>
      <c r="Y28" s="888"/>
      <c r="Z28" s="888"/>
      <c r="AA28" s="888">
        <v>80</v>
      </c>
      <c r="AB28" s="888"/>
      <c r="AC28" s="888"/>
      <c r="AD28" s="888"/>
      <c r="AE28" s="889"/>
      <c r="AF28" s="890">
        <v>80</v>
      </c>
      <c r="AG28" s="888"/>
      <c r="AH28" s="888"/>
      <c r="AI28" s="888"/>
      <c r="AJ28" s="891"/>
      <c r="AK28" s="892">
        <v>711</v>
      </c>
      <c r="AL28" s="893"/>
      <c r="AM28" s="893"/>
      <c r="AN28" s="893"/>
      <c r="AO28" s="893"/>
      <c r="AP28" s="893" t="s">
        <v>503</v>
      </c>
      <c r="AQ28" s="893"/>
      <c r="AR28" s="893"/>
      <c r="AS28" s="893"/>
      <c r="AT28" s="893"/>
      <c r="AU28" s="893" t="s">
        <v>503</v>
      </c>
      <c r="AV28" s="893"/>
      <c r="AW28" s="893"/>
      <c r="AX28" s="893"/>
      <c r="AY28" s="893"/>
      <c r="AZ28" s="894" t="s">
        <v>503</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868</v>
      </c>
      <c r="R29" s="849"/>
      <c r="S29" s="849"/>
      <c r="T29" s="849"/>
      <c r="U29" s="849"/>
      <c r="V29" s="849">
        <v>862</v>
      </c>
      <c r="W29" s="849"/>
      <c r="X29" s="849"/>
      <c r="Y29" s="849"/>
      <c r="Z29" s="849"/>
      <c r="AA29" s="849">
        <v>6</v>
      </c>
      <c r="AB29" s="849"/>
      <c r="AC29" s="849"/>
      <c r="AD29" s="849"/>
      <c r="AE29" s="850"/>
      <c r="AF29" s="851">
        <v>6</v>
      </c>
      <c r="AG29" s="852"/>
      <c r="AH29" s="852"/>
      <c r="AI29" s="852"/>
      <c r="AJ29" s="853"/>
      <c r="AK29" s="899">
        <v>169</v>
      </c>
      <c r="AL29" s="895"/>
      <c r="AM29" s="895"/>
      <c r="AN29" s="895"/>
      <c r="AO29" s="895"/>
      <c r="AP29" s="895" t="s">
        <v>503</v>
      </c>
      <c r="AQ29" s="895"/>
      <c r="AR29" s="895"/>
      <c r="AS29" s="895"/>
      <c r="AT29" s="895"/>
      <c r="AU29" s="895" t="s">
        <v>503</v>
      </c>
      <c r="AV29" s="895"/>
      <c r="AW29" s="895"/>
      <c r="AX29" s="895"/>
      <c r="AY29" s="895"/>
      <c r="AZ29" s="896" t="s">
        <v>503</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1916</v>
      </c>
      <c r="R30" s="849"/>
      <c r="S30" s="849"/>
      <c r="T30" s="849"/>
      <c r="U30" s="849"/>
      <c r="V30" s="849">
        <v>1747</v>
      </c>
      <c r="W30" s="849"/>
      <c r="X30" s="849"/>
      <c r="Y30" s="849"/>
      <c r="Z30" s="849"/>
      <c r="AA30" s="849">
        <v>169</v>
      </c>
      <c r="AB30" s="849"/>
      <c r="AC30" s="849"/>
      <c r="AD30" s="849"/>
      <c r="AE30" s="850"/>
      <c r="AF30" s="851">
        <v>320</v>
      </c>
      <c r="AG30" s="852"/>
      <c r="AH30" s="852"/>
      <c r="AI30" s="852"/>
      <c r="AJ30" s="853"/>
      <c r="AK30" s="899">
        <v>948</v>
      </c>
      <c r="AL30" s="895"/>
      <c r="AM30" s="895"/>
      <c r="AN30" s="895"/>
      <c r="AO30" s="895"/>
      <c r="AP30" s="895">
        <v>12151</v>
      </c>
      <c r="AQ30" s="895"/>
      <c r="AR30" s="895"/>
      <c r="AS30" s="895"/>
      <c r="AT30" s="895"/>
      <c r="AU30" s="895">
        <v>5966</v>
      </c>
      <c r="AV30" s="895"/>
      <c r="AW30" s="895"/>
      <c r="AX30" s="895"/>
      <c r="AY30" s="895"/>
      <c r="AZ30" s="896" t="s">
        <v>503</v>
      </c>
      <c r="BA30" s="896"/>
      <c r="BB30" s="896"/>
      <c r="BC30" s="896"/>
      <c r="BD30" s="896"/>
      <c r="BE30" s="897" t="s">
        <v>405</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c r="C31" s="846"/>
      <c r="D31" s="846"/>
      <c r="E31" s="846"/>
      <c r="F31" s="846"/>
      <c r="G31" s="846"/>
      <c r="H31" s="846"/>
      <c r="I31" s="846"/>
      <c r="J31" s="846"/>
      <c r="K31" s="846"/>
      <c r="L31" s="846"/>
      <c r="M31" s="846"/>
      <c r="N31" s="846"/>
      <c r="O31" s="846"/>
      <c r="P31" s="847"/>
      <c r="Q31" s="848"/>
      <c r="R31" s="849"/>
      <c r="S31" s="849"/>
      <c r="T31" s="849"/>
      <c r="U31" s="849"/>
      <c r="V31" s="849"/>
      <c r="W31" s="849"/>
      <c r="X31" s="849"/>
      <c r="Y31" s="849"/>
      <c r="Z31" s="849"/>
      <c r="AA31" s="849"/>
      <c r="AB31" s="849"/>
      <c r="AC31" s="849"/>
      <c r="AD31" s="849"/>
      <c r="AE31" s="850"/>
      <c r="AF31" s="851"/>
      <c r="AG31" s="852"/>
      <c r="AH31" s="852"/>
      <c r="AI31" s="852"/>
      <c r="AJ31" s="853"/>
      <c r="AK31" s="899"/>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389</v>
      </c>
      <c r="B63" s="854" t="s">
        <v>407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406</v>
      </c>
      <c r="AG63" s="909"/>
      <c r="AH63" s="909"/>
      <c r="AI63" s="909"/>
      <c r="AJ63" s="910"/>
      <c r="AK63" s="911"/>
      <c r="AL63" s="906"/>
      <c r="AM63" s="906"/>
      <c r="AN63" s="906"/>
      <c r="AO63" s="906"/>
      <c r="AP63" s="909">
        <v>12151</v>
      </c>
      <c r="AQ63" s="909"/>
      <c r="AR63" s="909"/>
      <c r="AS63" s="909"/>
      <c r="AT63" s="909"/>
      <c r="AU63" s="909">
        <v>5966</v>
      </c>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409</v>
      </c>
      <c r="B66" s="793"/>
      <c r="C66" s="793"/>
      <c r="D66" s="793"/>
      <c r="E66" s="793"/>
      <c r="F66" s="793"/>
      <c r="G66" s="793"/>
      <c r="H66" s="793"/>
      <c r="I66" s="793"/>
      <c r="J66" s="793"/>
      <c r="K66" s="793"/>
      <c r="L66" s="793"/>
      <c r="M66" s="793"/>
      <c r="N66" s="793"/>
      <c r="O66" s="793"/>
      <c r="P66" s="794"/>
      <c r="Q66" s="798" t="s">
        <v>410</v>
      </c>
      <c r="R66" s="799"/>
      <c r="S66" s="799"/>
      <c r="T66" s="799"/>
      <c r="U66" s="800"/>
      <c r="V66" s="798" t="s">
        <v>395</v>
      </c>
      <c r="W66" s="799"/>
      <c r="X66" s="799"/>
      <c r="Y66" s="799"/>
      <c r="Z66" s="800"/>
      <c r="AA66" s="798" t="s">
        <v>396</v>
      </c>
      <c r="AB66" s="799"/>
      <c r="AC66" s="799"/>
      <c r="AD66" s="799"/>
      <c r="AE66" s="800"/>
      <c r="AF66" s="919" t="s">
        <v>411</v>
      </c>
      <c r="AG66" s="880"/>
      <c r="AH66" s="880"/>
      <c r="AI66" s="880"/>
      <c r="AJ66" s="920"/>
      <c r="AK66" s="798" t="s">
        <v>412</v>
      </c>
      <c r="AL66" s="793"/>
      <c r="AM66" s="793"/>
      <c r="AN66" s="793"/>
      <c r="AO66" s="794"/>
      <c r="AP66" s="798" t="s">
        <v>413</v>
      </c>
      <c r="AQ66" s="799"/>
      <c r="AR66" s="799"/>
      <c r="AS66" s="799"/>
      <c r="AT66" s="800"/>
      <c r="AU66" s="798" t="s">
        <v>414</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563</v>
      </c>
      <c r="C68" s="935"/>
      <c r="D68" s="935"/>
      <c r="E68" s="935"/>
      <c r="F68" s="935"/>
      <c r="G68" s="935"/>
      <c r="H68" s="935"/>
      <c r="I68" s="935"/>
      <c r="J68" s="935"/>
      <c r="K68" s="935"/>
      <c r="L68" s="935"/>
      <c r="M68" s="935"/>
      <c r="N68" s="935"/>
      <c r="O68" s="935"/>
      <c r="P68" s="936"/>
      <c r="Q68" s="937">
        <v>162</v>
      </c>
      <c r="R68" s="931"/>
      <c r="S68" s="931"/>
      <c r="T68" s="931"/>
      <c r="U68" s="931"/>
      <c r="V68" s="931">
        <v>159</v>
      </c>
      <c r="W68" s="931"/>
      <c r="X68" s="931"/>
      <c r="Y68" s="931"/>
      <c r="Z68" s="931"/>
      <c r="AA68" s="931">
        <v>3</v>
      </c>
      <c r="AB68" s="931"/>
      <c r="AC68" s="931"/>
      <c r="AD68" s="931"/>
      <c r="AE68" s="931"/>
      <c r="AF68" s="931">
        <v>3</v>
      </c>
      <c r="AG68" s="931"/>
      <c r="AH68" s="931"/>
      <c r="AI68" s="931"/>
      <c r="AJ68" s="931"/>
      <c r="AK68" s="931" t="s">
        <v>575</v>
      </c>
      <c r="AL68" s="931"/>
      <c r="AM68" s="931"/>
      <c r="AN68" s="931"/>
      <c r="AO68" s="931"/>
      <c r="AP68" s="931" t="s">
        <v>575</v>
      </c>
      <c r="AQ68" s="931"/>
      <c r="AR68" s="931"/>
      <c r="AS68" s="931"/>
      <c r="AT68" s="931"/>
      <c r="AU68" s="931" t="s">
        <v>575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564</v>
      </c>
      <c r="C69" s="939"/>
      <c r="D69" s="939"/>
      <c r="E69" s="939"/>
      <c r="F69" s="939"/>
      <c r="G69" s="939"/>
      <c r="H69" s="939"/>
      <c r="I69" s="939"/>
      <c r="J69" s="939"/>
      <c r="K69" s="939"/>
      <c r="L69" s="939"/>
      <c r="M69" s="939"/>
      <c r="N69" s="939"/>
      <c r="O69" s="939"/>
      <c r="P69" s="940"/>
      <c r="Q69" s="941">
        <v>354</v>
      </c>
      <c r="R69" s="895"/>
      <c r="S69" s="895"/>
      <c r="T69" s="895"/>
      <c r="U69" s="895"/>
      <c r="V69" s="895">
        <v>320</v>
      </c>
      <c r="W69" s="895"/>
      <c r="X69" s="895"/>
      <c r="Y69" s="895"/>
      <c r="Z69" s="895"/>
      <c r="AA69" s="895">
        <v>34</v>
      </c>
      <c r="AB69" s="895"/>
      <c r="AC69" s="895"/>
      <c r="AD69" s="895"/>
      <c r="AE69" s="895"/>
      <c r="AF69" s="895">
        <v>34</v>
      </c>
      <c r="AG69" s="895"/>
      <c r="AH69" s="895"/>
      <c r="AI69" s="895"/>
      <c r="AJ69" s="895"/>
      <c r="AK69" s="895" t="s">
        <v>575</v>
      </c>
      <c r="AL69" s="895"/>
      <c r="AM69" s="895"/>
      <c r="AN69" s="895"/>
      <c r="AO69" s="895"/>
      <c r="AP69" s="895" t="s">
        <v>575</v>
      </c>
      <c r="AQ69" s="895"/>
      <c r="AR69" s="895"/>
      <c r="AS69" s="895"/>
      <c r="AT69" s="895"/>
      <c r="AU69" s="895" t="s">
        <v>575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565</v>
      </c>
      <c r="C70" s="939"/>
      <c r="D70" s="939"/>
      <c r="E70" s="939"/>
      <c r="F70" s="939"/>
      <c r="G70" s="939"/>
      <c r="H70" s="939"/>
      <c r="I70" s="939"/>
      <c r="J70" s="939"/>
      <c r="K70" s="939"/>
      <c r="L70" s="939"/>
      <c r="M70" s="939"/>
      <c r="N70" s="939"/>
      <c r="O70" s="939"/>
      <c r="P70" s="940"/>
      <c r="Q70" s="941">
        <v>690</v>
      </c>
      <c r="R70" s="895"/>
      <c r="S70" s="895"/>
      <c r="T70" s="895"/>
      <c r="U70" s="895"/>
      <c r="V70" s="895">
        <v>591</v>
      </c>
      <c r="W70" s="895"/>
      <c r="X70" s="895"/>
      <c r="Y70" s="895"/>
      <c r="Z70" s="895"/>
      <c r="AA70" s="895">
        <v>99</v>
      </c>
      <c r="AB70" s="895"/>
      <c r="AC70" s="895"/>
      <c r="AD70" s="895"/>
      <c r="AE70" s="895"/>
      <c r="AF70" s="895">
        <v>94</v>
      </c>
      <c r="AG70" s="895"/>
      <c r="AH70" s="895"/>
      <c r="AI70" s="895"/>
      <c r="AJ70" s="895"/>
      <c r="AK70" s="895">
        <v>166</v>
      </c>
      <c r="AL70" s="895"/>
      <c r="AM70" s="895"/>
      <c r="AN70" s="895"/>
      <c r="AO70" s="895"/>
      <c r="AP70" s="895" t="s">
        <v>575</v>
      </c>
      <c r="AQ70" s="895"/>
      <c r="AR70" s="895"/>
      <c r="AS70" s="895"/>
      <c r="AT70" s="895"/>
      <c r="AU70" s="895" t="s">
        <v>575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566</v>
      </c>
      <c r="C71" s="939"/>
      <c r="D71" s="939"/>
      <c r="E71" s="939"/>
      <c r="F71" s="939"/>
      <c r="G71" s="939"/>
      <c r="H71" s="939"/>
      <c r="I71" s="939"/>
      <c r="J71" s="939"/>
      <c r="K71" s="939"/>
      <c r="L71" s="939"/>
      <c r="M71" s="939"/>
      <c r="N71" s="939"/>
      <c r="O71" s="939"/>
      <c r="P71" s="940"/>
      <c r="Q71" s="941">
        <v>1772</v>
      </c>
      <c r="R71" s="895"/>
      <c r="S71" s="895"/>
      <c r="T71" s="895"/>
      <c r="U71" s="895"/>
      <c r="V71" s="895">
        <v>1657</v>
      </c>
      <c r="W71" s="895"/>
      <c r="X71" s="895"/>
      <c r="Y71" s="895"/>
      <c r="Z71" s="895"/>
      <c r="AA71" s="895">
        <v>115</v>
      </c>
      <c r="AB71" s="895"/>
      <c r="AC71" s="895"/>
      <c r="AD71" s="895"/>
      <c r="AE71" s="895"/>
      <c r="AF71" s="895">
        <v>39</v>
      </c>
      <c r="AG71" s="895"/>
      <c r="AH71" s="895"/>
      <c r="AI71" s="895"/>
      <c r="AJ71" s="895"/>
      <c r="AK71" s="895" t="s">
        <v>577</v>
      </c>
      <c r="AL71" s="895"/>
      <c r="AM71" s="895"/>
      <c r="AN71" s="895"/>
      <c r="AO71" s="895"/>
      <c r="AP71" s="895">
        <v>6943</v>
      </c>
      <c r="AQ71" s="895"/>
      <c r="AR71" s="895"/>
      <c r="AS71" s="895"/>
      <c r="AT71" s="895"/>
      <c r="AU71" s="895">
        <v>3013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567</v>
      </c>
      <c r="C72" s="939"/>
      <c r="D72" s="939"/>
      <c r="E72" s="939"/>
      <c r="F72" s="939"/>
      <c r="G72" s="939"/>
      <c r="H72" s="939"/>
      <c r="I72" s="939"/>
      <c r="J72" s="939"/>
      <c r="K72" s="939"/>
      <c r="L72" s="939"/>
      <c r="M72" s="939"/>
      <c r="N72" s="939"/>
      <c r="O72" s="939"/>
      <c r="P72" s="940"/>
      <c r="Q72" s="941">
        <v>404</v>
      </c>
      <c r="R72" s="895"/>
      <c r="S72" s="895"/>
      <c r="T72" s="895"/>
      <c r="U72" s="895"/>
      <c r="V72" s="895">
        <v>399</v>
      </c>
      <c r="W72" s="895"/>
      <c r="X72" s="895"/>
      <c r="Y72" s="895"/>
      <c r="Z72" s="895"/>
      <c r="AA72" s="895">
        <v>5</v>
      </c>
      <c r="AB72" s="895"/>
      <c r="AC72" s="895"/>
      <c r="AD72" s="895"/>
      <c r="AE72" s="895"/>
      <c r="AF72" s="895">
        <v>5</v>
      </c>
      <c r="AG72" s="895"/>
      <c r="AH72" s="895"/>
      <c r="AI72" s="895"/>
      <c r="AJ72" s="895"/>
      <c r="AK72" s="895" t="s">
        <v>575</v>
      </c>
      <c r="AL72" s="895"/>
      <c r="AM72" s="895"/>
      <c r="AN72" s="895"/>
      <c r="AO72" s="895"/>
      <c r="AP72" s="895">
        <v>77</v>
      </c>
      <c r="AQ72" s="895"/>
      <c r="AR72" s="895"/>
      <c r="AS72" s="895"/>
      <c r="AT72" s="895"/>
      <c r="AU72" s="895">
        <v>9</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568</v>
      </c>
      <c r="C73" s="939"/>
      <c r="D73" s="939"/>
      <c r="E73" s="939"/>
      <c r="F73" s="939"/>
      <c r="G73" s="939"/>
      <c r="H73" s="939"/>
      <c r="I73" s="939"/>
      <c r="J73" s="939"/>
      <c r="K73" s="939"/>
      <c r="L73" s="939"/>
      <c r="M73" s="939"/>
      <c r="N73" s="939"/>
      <c r="O73" s="939"/>
      <c r="P73" s="940"/>
      <c r="Q73" s="941">
        <v>34751</v>
      </c>
      <c r="R73" s="895"/>
      <c r="S73" s="895"/>
      <c r="T73" s="895"/>
      <c r="U73" s="895"/>
      <c r="V73" s="895">
        <v>33959</v>
      </c>
      <c r="W73" s="895"/>
      <c r="X73" s="895"/>
      <c r="Y73" s="895"/>
      <c r="Z73" s="895"/>
      <c r="AA73" s="895">
        <v>792</v>
      </c>
      <c r="AB73" s="895"/>
      <c r="AC73" s="895"/>
      <c r="AD73" s="895"/>
      <c r="AE73" s="895"/>
      <c r="AF73" s="895">
        <v>792</v>
      </c>
      <c r="AG73" s="895"/>
      <c r="AH73" s="895"/>
      <c r="AI73" s="895"/>
      <c r="AJ73" s="895"/>
      <c r="AK73" s="895">
        <v>537</v>
      </c>
      <c r="AL73" s="895"/>
      <c r="AM73" s="895"/>
      <c r="AN73" s="895"/>
      <c r="AO73" s="895"/>
      <c r="AP73" s="895" t="s">
        <v>575</v>
      </c>
      <c r="AQ73" s="895"/>
      <c r="AR73" s="895"/>
      <c r="AS73" s="895"/>
      <c r="AT73" s="895"/>
      <c r="AU73" s="895" t="s">
        <v>575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569</v>
      </c>
      <c r="C74" s="939"/>
      <c r="D74" s="939"/>
      <c r="E74" s="939"/>
      <c r="F74" s="939"/>
      <c r="G74" s="939"/>
      <c r="H74" s="939"/>
      <c r="I74" s="939"/>
      <c r="J74" s="939"/>
      <c r="K74" s="939"/>
      <c r="L74" s="939"/>
      <c r="M74" s="939"/>
      <c r="N74" s="939"/>
      <c r="O74" s="939"/>
      <c r="P74" s="940"/>
      <c r="Q74" s="941">
        <v>219</v>
      </c>
      <c r="R74" s="895"/>
      <c r="S74" s="895"/>
      <c r="T74" s="895"/>
      <c r="U74" s="895"/>
      <c r="V74" s="895">
        <v>195</v>
      </c>
      <c r="W74" s="895"/>
      <c r="X74" s="895"/>
      <c r="Y74" s="895"/>
      <c r="Z74" s="895"/>
      <c r="AA74" s="895">
        <v>24</v>
      </c>
      <c r="AB74" s="895"/>
      <c r="AC74" s="895"/>
      <c r="AD74" s="895"/>
      <c r="AE74" s="895"/>
      <c r="AF74" s="895">
        <v>24</v>
      </c>
      <c r="AG74" s="895"/>
      <c r="AH74" s="895"/>
      <c r="AI74" s="895"/>
      <c r="AJ74" s="895"/>
      <c r="AK74" s="895" t="s">
        <v>575</v>
      </c>
      <c r="AL74" s="895"/>
      <c r="AM74" s="895"/>
      <c r="AN74" s="895"/>
      <c r="AO74" s="895"/>
      <c r="AP74" s="895" t="s">
        <v>575</v>
      </c>
      <c r="AQ74" s="895"/>
      <c r="AR74" s="895"/>
      <c r="AS74" s="895"/>
      <c r="AT74" s="895"/>
      <c r="AU74" s="895" t="s">
        <v>575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570</v>
      </c>
      <c r="C75" s="939"/>
      <c r="D75" s="939"/>
      <c r="E75" s="939"/>
      <c r="F75" s="939"/>
      <c r="G75" s="939"/>
      <c r="H75" s="939"/>
      <c r="I75" s="939"/>
      <c r="J75" s="939"/>
      <c r="K75" s="939"/>
      <c r="L75" s="939"/>
      <c r="M75" s="939"/>
      <c r="N75" s="939"/>
      <c r="O75" s="939"/>
      <c r="P75" s="940"/>
      <c r="Q75" s="942">
        <v>1282575</v>
      </c>
      <c r="R75" s="943"/>
      <c r="S75" s="943"/>
      <c r="T75" s="943"/>
      <c r="U75" s="899"/>
      <c r="V75" s="944">
        <v>1237829</v>
      </c>
      <c r="W75" s="943"/>
      <c r="X75" s="943"/>
      <c r="Y75" s="943"/>
      <c r="Z75" s="899"/>
      <c r="AA75" s="944">
        <v>44746</v>
      </c>
      <c r="AB75" s="943"/>
      <c r="AC75" s="943"/>
      <c r="AD75" s="943"/>
      <c r="AE75" s="899"/>
      <c r="AF75" s="944">
        <v>44746</v>
      </c>
      <c r="AG75" s="943"/>
      <c r="AH75" s="943"/>
      <c r="AI75" s="943"/>
      <c r="AJ75" s="899"/>
      <c r="AK75" s="944">
        <v>8500</v>
      </c>
      <c r="AL75" s="943"/>
      <c r="AM75" s="943"/>
      <c r="AN75" s="943"/>
      <c r="AO75" s="899"/>
      <c r="AP75" s="944" t="s">
        <v>575</v>
      </c>
      <c r="AQ75" s="943"/>
      <c r="AR75" s="943"/>
      <c r="AS75" s="943"/>
      <c r="AT75" s="899"/>
      <c r="AU75" s="944" t="s">
        <v>575</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571</v>
      </c>
      <c r="C76" s="939"/>
      <c r="D76" s="939"/>
      <c r="E76" s="939"/>
      <c r="F76" s="939"/>
      <c r="G76" s="939"/>
      <c r="H76" s="939"/>
      <c r="I76" s="939"/>
      <c r="J76" s="939"/>
      <c r="K76" s="939"/>
      <c r="L76" s="939"/>
      <c r="M76" s="939"/>
      <c r="N76" s="939"/>
      <c r="O76" s="939"/>
      <c r="P76" s="940"/>
      <c r="Q76" s="942">
        <v>40490</v>
      </c>
      <c r="R76" s="943"/>
      <c r="S76" s="943"/>
      <c r="T76" s="943"/>
      <c r="U76" s="899"/>
      <c r="V76" s="944">
        <v>35729</v>
      </c>
      <c r="W76" s="943"/>
      <c r="X76" s="943"/>
      <c r="Y76" s="943"/>
      <c r="Z76" s="899"/>
      <c r="AA76" s="944">
        <v>4760</v>
      </c>
      <c r="AB76" s="943"/>
      <c r="AC76" s="943"/>
      <c r="AD76" s="943"/>
      <c r="AE76" s="899"/>
      <c r="AF76" s="944">
        <v>23724</v>
      </c>
      <c r="AG76" s="943"/>
      <c r="AH76" s="943"/>
      <c r="AI76" s="943"/>
      <c r="AJ76" s="899"/>
      <c r="AK76" s="944">
        <v>6</v>
      </c>
      <c r="AL76" s="943"/>
      <c r="AM76" s="943"/>
      <c r="AN76" s="943"/>
      <c r="AO76" s="899"/>
      <c r="AP76" s="944">
        <v>105780</v>
      </c>
      <c r="AQ76" s="943"/>
      <c r="AR76" s="943"/>
      <c r="AS76" s="943"/>
      <c r="AT76" s="899"/>
      <c r="AU76" s="944" t="s">
        <v>575</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572</v>
      </c>
      <c r="C77" s="939"/>
      <c r="D77" s="939"/>
      <c r="E77" s="939"/>
      <c r="F77" s="939"/>
      <c r="G77" s="939"/>
      <c r="H77" s="939"/>
      <c r="I77" s="939"/>
      <c r="J77" s="939"/>
      <c r="K77" s="939"/>
      <c r="L77" s="939"/>
      <c r="M77" s="939"/>
      <c r="N77" s="939"/>
      <c r="O77" s="939"/>
      <c r="P77" s="940"/>
      <c r="Q77" s="942">
        <v>8419</v>
      </c>
      <c r="R77" s="943"/>
      <c r="S77" s="943"/>
      <c r="T77" s="943"/>
      <c r="U77" s="899"/>
      <c r="V77" s="944">
        <v>5771</v>
      </c>
      <c r="W77" s="943"/>
      <c r="X77" s="943"/>
      <c r="Y77" s="943"/>
      <c r="Z77" s="899"/>
      <c r="AA77" s="944">
        <v>2648</v>
      </c>
      <c r="AB77" s="943"/>
      <c r="AC77" s="943"/>
      <c r="AD77" s="943"/>
      <c r="AE77" s="899"/>
      <c r="AF77" s="944">
        <v>21829</v>
      </c>
      <c r="AG77" s="943"/>
      <c r="AH77" s="943"/>
      <c r="AI77" s="943"/>
      <c r="AJ77" s="899"/>
      <c r="AK77" s="944" t="s">
        <v>575</v>
      </c>
      <c r="AL77" s="943"/>
      <c r="AM77" s="943"/>
      <c r="AN77" s="943"/>
      <c r="AO77" s="899"/>
      <c r="AP77" s="944">
        <v>18228</v>
      </c>
      <c r="AQ77" s="943"/>
      <c r="AR77" s="943"/>
      <c r="AS77" s="943"/>
      <c r="AT77" s="899"/>
      <c r="AU77" s="944" t="s">
        <v>575</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t="s">
        <v>573</v>
      </c>
      <c r="C78" s="939"/>
      <c r="D78" s="939"/>
      <c r="E78" s="939"/>
      <c r="F78" s="939"/>
      <c r="G78" s="939"/>
      <c r="H78" s="939"/>
      <c r="I78" s="939"/>
      <c r="J78" s="939"/>
      <c r="K78" s="939"/>
      <c r="L78" s="939"/>
      <c r="M78" s="939"/>
      <c r="N78" s="939"/>
      <c r="O78" s="939"/>
      <c r="P78" s="940"/>
      <c r="Q78" s="941">
        <v>2078</v>
      </c>
      <c r="R78" s="895"/>
      <c r="S78" s="895"/>
      <c r="T78" s="895"/>
      <c r="U78" s="895"/>
      <c r="V78" s="895">
        <v>2057</v>
      </c>
      <c r="W78" s="895"/>
      <c r="X78" s="895"/>
      <c r="Y78" s="895"/>
      <c r="Z78" s="895"/>
      <c r="AA78" s="895">
        <v>21</v>
      </c>
      <c r="AB78" s="895"/>
      <c r="AC78" s="895"/>
      <c r="AD78" s="895"/>
      <c r="AE78" s="895"/>
      <c r="AF78" s="895">
        <v>21</v>
      </c>
      <c r="AG78" s="895"/>
      <c r="AH78" s="895"/>
      <c r="AI78" s="895"/>
      <c r="AJ78" s="895"/>
      <c r="AK78" s="895" t="s">
        <v>575</v>
      </c>
      <c r="AL78" s="895"/>
      <c r="AM78" s="895"/>
      <c r="AN78" s="895"/>
      <c r="AO78" s="895"/>
      <c r="AP78" s="895">
        <v>327</v>
      </c>
      <c r="AQ78" s="895"/>
      <c r="AR78" s="895"/>
      <c r="AS78" s="895"/>
      <c r="AT78" s="895"/>
      <c r="AU78" s="895">
        <v>116</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389</v>
      </c>
      <c r="B88" s="854" t="s">
        <v>415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91311</v>
      </c>
      <c r="AG88" s="909"/>
      <c r="AH88" s="909"/>
      <c r="AI88" s="909"/>
      <c r="AJ88" s="909"/>
      <c r="AK88" s="906"/>
      <c r="AL88" s="906"/>
      <c r="AM88" s="906"/>
      <c r="AN88" s="906"/>
      <c r="AO88" s="906"/>
      <c r="AP88" s="909">
        <v>131355</v>
      </c>
      <c r="AQ88" s="909"/>
      <c r="AR88" s="909"/>
      <c r="AS88" s="909"/>
      <c r="AT88" s="909"/>
      <c r="AU88" s="909">
        <v>3138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416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424</v>
      </c>
      <c r="AB109" s="958"/>
      <c r="AC109" s="958"/>
      <c r="AD109" s="958"/>
      <c r="AE109" s="959"/>
      <c r="AF109" s="957" t="s">
        <v>425</v>
      </c>
      <c r="AG109" s="958"/>
      <c r="AH109" s="958"/>
      <c r="AI109" s="958"/>
      <c r="AJ109" s="959"/>
      <c r="AK109" s="957" t="s">
        <v>303</v>
      </c>
      <c r="AL109" s="958"/>
      <c r="AM109" s="958"/>
      <c r="AN109" s="958"/>
      <c r="AO109" s="959"/>
      <c r="AP109" s="957" t="s">
        <v>426</v>
      </c>
      <c r="AQ109" s="958"/>
      <c r="AR109" s="958"/>
      <c r="AS109" s="958"/>
      <c r="AT109" s="960"/>
      <c r="AU109" s="977" t="s">
        <v>423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424</v>
      </c>
      <c r="BR109" s="958"/>
      <c r="BS109" s="958"/>
      <c r="BT109" s="958"/>
      <c r="BU109" s="959"/>
      <c r="BV109" s="957" t="s">
        <v>425</v>
      </c>
      <c r="BW109" s="958"/>
      <c r="BX109" s="958"/>
      <c r="BY109" s="958"/>
      <c r="BZ109" s="959"/>
      <c r="CA109" s="957" t="s">
        <v>303</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424</v>
      </c>
      <c r="DH109" s="958"/>
      <c r="DI109" s="958"/>
      <c r="DJ109" s="958"/>
      <c r="DK109" s="959"/>
      <c r="DL109" s="957" t="s">
        <v>425</v>
      </c>
      <c r="DM109" s="958"/>
      <c r="DN109" s="958"/>
      <c r="DO109" s="958"/>
      <c r="DP109" s="959"/>
      <c r="DQ109" s="957" t="s">
        <v>303</v>
      </c>
      <c r="DR109" s="958"/>
      <c r="DS109" s="958"/>
      <c r="DT109" s="958"/>
      <c r="DU109" s="959"/>
      <c r="DV109" s="957" t="s">
        <v>426</v>
      </c>
      <c r="DW109" s="958"/>
      <c r="DX109" s="958"/>
      <c r="DY109" s="958"/>
      <c r="DZ109" s="960"/>
    </row>
    <row r="110" spans="1:131" s="226" customFormat="1" ht="26.25" customHeight="1" x14ac:dyDescent="0.15">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1672965</v>
      </c>
      <c r="AB110" s="965"/>
      <c r="AC110" s="965"/>
      <c r="AD110" s="965"/>
      <c r="AE110" s="966"/>
      <c r="AF110" s="967">
        <v>1666678</v>
      </c>
      <c r="AG110" s="965"/>
      <c r="AH110" s="965"/>
      <c r="AI110" s="965"/>
      <c r="AJ110" s="966"/>
      <c r="AK110" s="967">
        <v>1585589</v>
      </c>
      <c r="AL110" s="965"/>
      <c r="AM110" s="965"/>
      <c r="AN110" s="965"/>
      <c r="AO110" s="966"/>
      <c r="AP110" s="968">
        <v>14.1</v>
      </c>
      <c r="AQ110" s="969"/>
      <c r="AR110" s="969"/>
      <c r="AS110" s="969"/>
      <c r="AT110" s="970"/>
      <c r="AU110" s="971" t="s">
        <v>73</v>
      </c>
      <c r="AV110" s="972"/>
      <c r="AW110" s="972"/>
      <c r="AX110" s="972"/>
      <c r="AY110" s="972"/>
      <c r="AZ110" s="994" t="s">
        <v>429</v>
      </c>
      <c r="BA110" s="962"/>
      <c r="BB110" s="962"/>
      <c r="BC110" s="962"/>
      <c r="BD110" s="962"/>
      <c r="BE110" s="962"/>
      <c r="BF110" s="962"/>
      <c r="BG110" s="962"/>
      <c r="BH110" s="962"/>
      <c r="BI110" s="962"/>
      <c r="BJ110" s="962"/>
      <c r="BK110" s="962"/>
      <c r="BL110" s="962"/>
      <c r="BM110" s="962"/>
      <c r="BN110" s="962"/>
      <c r="BO110" s="962"/>
      <c r="BP110" s="963"/>
      <c r="BQ110" s="995">
        <v>15505875</v>
      </c>
      <c r="BR110" s="996"/>
      <c r="BS110" s="996"/>
      <c r="BT110" s="996"/>
      <c r="BU110" s="996"/>
      <c r="BV110" s="996">
        <v>14864608</v>
      </c>
      <c r="BW110" s="996"/>
      <c r="BX110" s="996"/>
      <c r="BY110" s="996"/>
      <c r="BZ110" s="996"/>
      <c r="CA110" s="996">
        <v>14290801</v>
      </c>
      <c r="CB110" s="996"/>
      <c r="CC110" s="996"/>
      <c r="CD110" s="996"/>
      <c r="CE110" s="996"/>
      <c r="CF110" s="1009">
        <v>127.3</v>
      </c>
      <c r="CG110" s="1010"/>
      <c r="CH110" s="1010"/>
      <c r="CI110" s="1010"/>
      <c r="CJ110" s="1010"/>
      <c r="CK110" s="1011" t="s">
        <v>430</v>
      </c>
      <c r="CL110" s="1012"/>
      <c r="CM110" s="994" t="s">
        <v>431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127</v>
      </c>
      <c r="DH110" s="996"/>
      <c r="DI110" s="996"/>
      <c r="DJ110" s="996"/>
      <c r="DK110" s="996"/>
      <c r="DL110" s="996" t="s">
        <v>432</v>
      </c>
      <c r="DM110" s="996"/>
      <c r="DN110" s="996"/>
      <c r="DO110" s="996"/>
      <c r="DP110" s="996"/>
      <c r="DQ110" s="996" t="s">
        <v>391</v>
      </c>
      <c r="DR110" s="996"/>
      <c r="DS110" s="996"/>
      <c r="DT110" s="996"/>
      <c r="DU110" s="996"/>
      <c r="DV110" s="997" t="s">
        <v>127</v>
      </c>
      <c r="DW110" s="997"/>
      <c r="DX110" s="997"/>
      <c r="DY110" s="997"/>
      <c r="DZ110" s="998"/>
    </row>
    <row r="111" spans="1:131" s="226" customFormat="1" ht="26.25" customHeight="1" x14ac:dyDescent="0.15">
      <c r="A111" s="999" t="s">
        <v>433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127</v>
      </c>
      <c r="AB111" s="1003"/>
      <c r="AC111" s="1003"/>
      <c r="AD111" s="1003"/>
      <c r="AE111" s="1004"/>
      <c r="AF111" s="1005" t="s">
        <v>391</v>
      </c>
      <c r="AG111" s="1003"/>
      <c r="AH111" s="1003"/>
      <c r="AI111" s="1003"/>
      <c r="AJ111" s="1004"/>
      <c r="AK111" s="1005" t="s">
        <v>127</v>
      </c>
      <c r="AL111" s="1003"/>
      <c r="AM111" s="1003"/>
      <c r="AN111" s="1003"/>
      <c r="AO111" s="1004"/>
      <c r="AP111" s="1006" t="s">
        <v>391</v>
      </c>
      <c r="AQ111" s="1007"/>
      <c r="AR111" s="1007"/>
      <c r="AS111" s="1007"/>
      <c r="AT111" s="1008"/>
      <c r="AU111" s="973"/>
      <c r="AV111" s="974"/>
      <c r="AW111" s="974"/>
      <c r="AX111" s="974"/>
      <c r="AY111" s="974"/>
      <c r="AZ111" s="987" t="s">
        <v>434</v>
      </c>
      <c r="BA111" s="988"/>
      <c r="BB111" s="988"/>
      <c r="BC111" s="988"/>
      <c r="BD111" s="988"/>
      <c r="BE111" s="988"/>
      <c r="BF111" s="988"/>
      <c r="BG111" s="988"/>
      <c r="BH111" s="988"/>
      <c r="BI111" s="988"/>
      <c r="BJ111" s="988"/>
      <c r="BK111" s="988"/>
      <c r="BL111" s="988"/>
      <c r="BM111" s="988"/>
      <c r="BN111" s="988"/>
      <c r="BO111" s="988"/>
      <c r="BP111" s="989"/>
      <c r="BQ111" s="990" t="s">
        <v>391</v>
      </c>
      <c r="BR111" s="991"/>
      <c r="BS111" s="991"/>
      <c r="BT111" s="991"/>
      <c r="BU111" s="991"/>
      <c r="BV111" s="991" t="s">
        <v>127</v>
      </c>
      <c r="BW111" s="991"/>
      <c r="BX111" s="991"/>
      <c r="BY111" s="991"/>
      <c r="BZ111" s="991"/>
      <c r="CA111" s="991" t="s">
        <v>391</v>
      </c>
      <c r="CB111" s="991"/>
      <c r="CC111" s="991"/>
      <c r="CD111" s="991"/>
      <c r="CE111" s="991"/>
      <c r="CF111" s="985" t="s">
        <v>391</v>
      </c>
      <c r="CG111" s="986"/>
      <c r="CH111" s="986"/>
      <c r="CI111" s="986"/>
      <c r="CJ111" s="986"/>
      <c r="CK111" s="1013"/>
      <c r="CL111" s="1014"/>
      <c r="CM111" s="987" t="s">
        <v>435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127</v>
      </c>
      <c r="DH111" s="991"/>
      <c r="DI111" s="991"/>
      <c r="DJ111" s="991"/>
      <c r="DK111" s="991"/>
      <c r="DL111" s="991" t="s">
        <v>391</v>
      </c>
      <c r="DM111" s="991"/>
      <c r="DN111" s="991"/>
      <c r="DO111" s="991"/>
      <c r="DP111" s="991"/>
      <c r="DQ111" s="991" t="s">
        <v>127</v>
      </c>
      <c r="DR111" s="991"/>
      <c r="DS111" s="991"/>
      <c r="DT111" s="991"/>
      <c r="DU111" s="991"/>
      <c r="DV111" s="992" t="s">
        <v>127</v>
      </c>
      <c r="DW111" s="992"/>
      <c r="DX111" s="992"/>
      <c r="DY111" s="992"/>
      <c r="DZ111" s="993"/>
    </row>
    <row r="112" spans="1:131" s="226" customFormat="1" ht="26.25" customHeight="1" x14ac:dyDescent="0.15">
      <c r="A112" s="1017" t="s">
        <v>436</v>
      </c>
      <c r="B112" s="1018"/>
      <c r="C112" s="988" t="s">
        <v>437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391</v>
      </c>
      <c r="AB112" s="1024"/>
      <c r="AC112" s="1024"/>
      <c r="AD112" s="1024"/>
      <c r="AE112" s="1025"/>
      <c r="AF112" s="1026" t="s">
        <v>127</v>
      </c>
      <c r="AG112" s="1024"/>
      <c r="AH112" s="1024"/>
      <c r="AI112" s="1024"/>
      <c r="AJ112" s="1025"/>
      <c r="AK112" s="1026" t="s">
        <v>127</v>
      </c>
      <c r="AL112" s="1024"/>
      <c r="AM112" s="1024"/>
      <c r="AN112" s="1024"/>
      <c r="AO112" s="1025"/>
      <c r="AP112" s="1027" t="s">
        <v>127</v>
      </c>
      <c r="AQ112" s="1028"/>
      <c r="AR112" s="1028"/>
      <c r="AS112" s="1028"/>
      <c r="AT112" s="1029"/>
      <c r="AU112" s="973"/>
      <c r="AV112" s="974"/>
      <c r="AW112" s="974"/>
      <c r="AX112" s="974"/>
      <c r="AY112" s="974"/>
      <c r="AZ112" s="987" t="s">
        <v>438</v>
      </c>
      <c r="BA112" s="988"/>
      <c r="BB112" s="988"/>
      <c r="BC112" s="988"/>
      <c r="BD112" s="988"/>
      <c r="BE112" s="988"/>
      <c r="BF112" s="988"/>
      <c r="BG112" s="988"/>
      <c r="BH112" s="988"/>
      <c r="BI112" s="988"/>
      <c r="BJ112" s="988"/>
      <c r="BK112" s="988"/>
      <c r="BL112" s="988"/>
      <c r="BM112" s="988"/>
      <c r="BN112" s="988"/>
      <c r="BO112" s="988"/>
      <c r="BP112" s="989"/>
      <c r="BQ112" s="990">
        <v>6703915</v>
      </c>
      <c r="BR112" s="991"/>
      <c r="BS112" s="991"/>
      <c r="BT112" s="991"/>
      <c r="BU112" s="991"/>
      <c r="BV112" s="991">
        <v>6332769</v>
      </c>
      <c r="BW112" s="991"/>
      <c r="BX112" s="991"/>
      <c r="BY112" s="991"/>
      <c r="BZ112" s="991"/>
      <c r="CA112" s="991">
        <v>5966375</v>
      </c>
      <c r="CB112" s="991"/>
      <c r="CC112" s="991"/>
      <c r="CD112" s="991"/>
      <c r="CE112" s="991"/>
      <c r="CF112" s="985">
        <v>53.1</v>
      </c>
      <c r="CG112" s="986"/>
      <c r="CH112" s="986"/>
      <c r="CI112" s="986"/>
      <c r="CJ112" s="986"/>
      <c r="CK112" s="1013"/>
      <c r="CL112" s="1014"/>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127</v>
      </c>
      <c r="DH112" s="991"/>
      <c r="DI112" s="991"/>
      <c r="DJ112" s="991"/>
      <c r="DK112" s="991"/>
      <c r="DL112" s="991" t="s">
        <v>127</v>
      </c>
      <c r="DM112" s="991"/>
      <c r="DN112" s="991"/>
      <c r="DO112" s="991"/>
      <c r="DP112" s="991"/>
      <c r="DQ112" s="991" t="s">
        <v>391</v>
      </c>
      <c r="DR112" s="991"/>
      <c r="DS112" s="991"/>
      <c r="DT112" s="991"/>
      <c r="DU112" s="991"/>
      <c r="DV112" s="992" t="s">
        <v>127</v>
      </c>
      <c r="DW112" s="992"/>
      <c r="DX112" s="992"/>
      <c r="DY112" s="992"/>
      <c r="DZ112" s="993"/>
    </row>
    <row r="113" spans="1:130" s="226" customFormat="1" ht="26.25" customHeight="1" x14ac:dyDescent="0.15">
      <c r="A113" s="1019"/>
      <c r="B113" s="1020"/>
      <c r="C113" s="988" t="s">
        <v>440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611086</v>
      </c>
      <c r="AB113" s="1003"/>
      <c r="AC113" s="1003"/>
      <c r="AD113" s="1003"/>
      <c r="AE113" s="1004"/>
      <c r="AF113" s="1005">
        <v>588438</v>
      </c>
      <c r="AG113" s="1003"/>
      <c r="AH113" s="1003"/>
      <c r="AI113" s="1003"/>
      <c r="AJ113" s="1004"/>
      <c r="AK113" s="1005">
        <v>570247</v>
      </c>
      <c r="AL113" s="1003"/>
      <c r="AM113" s="1003"/>
      <c r="AN113" s="1003"/>
      <c r="AO113" s="1004"/>
      <c r="AP113" s="1006">
        <v>5.0999999999999996</v>
      </c>
      <c r="AQ113" s="1007"/>
      <c r="AR113" s="1007"/>
      <c r="AS113" s="1007"/>
      <c r="AT113" s="1008"/>
      <c r="AU113" s="973"/>
      <c r="AV113" s="974"/>
      <c r="AW113" s="974"/>
      <c r="AX113" s="974"/>
      <c r="AY113" s="974"/>
      <c r="AZ113" s="987" t="s">
        <v>441</v>
      </c>
      <c r="BA113" s="988"/>
      <c r="BB113" s="988"/>
      <c r="BC113" s="988"/>
      <c r="BD113" s="988"/>
      <c r="BE113" s="988"/>
      <c r="BF113" s="988"/>
      <c r="BG113" s="988"/>
      <c r="BH113" s="988"/>
      <c r="BI113" s="988"/>
      <c r="BJ113" s="988"/>
      <c r="BK113" s="988"/>
      <c r="BL113" s="988"/>
      <c r="BM113" s="988"/>
      <c r="BN113" s="988"/>
      <c r="BO113" s="988"/>
      <c r="BP113" s="989"/>
      <c r="BQ113" s="990">
        <v>3802363</v>
      </c>
      <c r="BR113" s="991"/>
      <c r="BS113" s="991"/>
      <c r="BT113" s="991"/>
      <c r="BU113" s="991"/>
      <c r="BV113" s="991">
        <v>3454335</v>
      </c>
      <c r="BW113" s="991"/>
      <c r="BX113" s="991"/>
      <c r="BY113" s="991"/>
      <c r="BZ113" s="991"/>
      <c r="CA113" s="991">
        <v>3138195</v>
      </c>
      <c r="CB113" s="991"/>
      <c r="CC113" s="991"/>
      <c r="CD113" s="991"/>
      <c r="CE113" s="991"/>
      <c r="CF113" s="985">
        <v>27.9</v>
      </c>
      <c r="CG113" s="986"/>
      <c r="CH113" s="986"/>
      <c r="CI113" s="986"/>
      <c r="CJ113" s="986"/>
      <c r="CK113" s="1013"/>
      <c r="CL113" s="1014"/>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391</v>
      </c>
      <c r="DM113" s="1024"/>
      <c r="DN113" s="1024"/>
      <c r="DO113" s="1024"/>
      <c r="DP113" s="1025"/>
      <c r="DQ113" s="1026" t="s">
        <v>127</v>
      </c>
      <c r="DR113" s="1024"/>
      <c r="DS113" s="1024"/>
      <c r="DT113" s="1024"/>
      <c r="DU113" s="1025"/>
      <c r="DV113" s="1027" t="s">
        <v>127</v>
      </c>
      <c r="DW113" s="1028"/>
      <c r="DX113" s="1028"/>
      <c r="DY113" s="1028"/>
      <c r="DZ113" s="1029"/>
    </row>
    <row r="114" spans="1:130" s="226" customFormat="1" ht="26.25" customHeight="1" x14ac:dyDescent="0.15">
      <c r="A114" s="1019"/>
      <c r="B114" s="1020"/>
      <c r="C114" s="988" t="s">
        <v>443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368196</v>
      </c>
      <c r="AB114" s="1024"/>
      <c r="AC114" s="1024"/>
      <c r="AD114" s="1024"/>
      <c r="AE114" s="1025"/>
      <c r="AF114" s="1026">
        <v>356975</v>
      </c>
      <c r="AG114" s="1024"/>
      <c r="AH114" s="1024"/>
      <c r="AI114" s="1024"/>
      <c r="AJ114" s="1025"/>
      <c r="AK114" s="1026">
        <v>365373</v>
      </c>
      <c r="AL114" s="1024"/>
      <c r="AM114" s="1024"/>
      <c r="AN114" s="1024"/>
      <c r="AO114" s="1025"/>
      <c r="AP114" s="1027">
        <v>3.3</v>
      </c>
      <c r="AQ114" s="1028"/>
      <c r="AR114" s="1028"/>
      <c r="AS114" s="1028"/>
      <c r="AT114" s="1029"/>
      <c r="AU114" s="973"/>
      <c r="AV114" s="974"/>
      <c r="AW114" s="974"/>
      <c r="AX114" s="974"/>
      <c r="AY114" s="974"/>
      <c r="AZ114" s="987" t="s">
        <v>444</v>
      </c>
      <c r="BA114" s="988"/>
      <c r="BB114" s="988"/>
      <c r="BC114" s="988"/>
      <c r="BD114" s="988"/>
      <c r="BE114" s="988"/>
      <c r="BF114" s="988"/>
      <c r="BG114" s="988"/>
      <c r="BH114" s="988"/>
      <c r="BI114" s="988"/>
      <c r="BJ114" s="988"/>
      <c r="BK114" s="988"/>
      <c r="BL114" s="988"/>
      <c r="BM114" s="988"/>
      <c r="BN114" s="988"/>
      <c r="BO114" s="988"/>
      <c r="BP114" s="989"/>
      <c r="BQ114" s="990">
        <v>1779388</v>
      </c>
      <c r="BR114" s="991"/>
      <c r="BS114" s="991"/>
      <c r="BT114" s="991"/>
      <c r="BU114" s="991"/>
      <c r="BV114" s="991">
        <v>1814142</v>
      </c>
      <c r="BW114" s="991"/>
      <c r="BX114" s="991"/>
      <c r="BY114" s="991"/>
      <c r="BZ114" s="991"/>
      <c r="CA114" s="991">
        <v>1855423</v>
      </c>
      <c r="CB114" s="991"/>
      <c r="CC114" s="991"/>
      <c r="CD114" s="991"/>
      <c r="CE114" s="991"/>
      <c r="CF114" s="985">
        <v>16.5</v>
      </c>
      <c r="CG114" s="986"/>
      <c r="CH114" s="986"/>
      <c r="CI114" s="986"/>
      <c r="CJ114" s="986"/>
      <c r="CK114" s="1013"/>
      <c r="CL114" s="1014"/>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127</v>
      </c>
      <c r="DH114" s="1024"/>
      <c r="DI114" s="1024"/>
      <c r="DJ114" s="1024"/>
      <c r="DK114" s="1025"/>
      <c r="DL114" s="1026" t="s">
        <v>127</v>
      </c>
      <c r="DM114" s="1024"/>
      <c r="DN114" s="1024"/>
      <c r="DO114" s="1024"/>
      <c r="DP114" s="1025"/>
      <c r="DQ114" s="1026" t="s">
        <v>391</v>
      </c>
      <c r="DR114" s="1024"/>
      <c r="DS114" s="1024"/>
      <c r="DT114" s="1024"/>
      <c r="DU114" s="1025"/>
      <c r="DV114" s="1027" t="s">
        <v>127</v>
      </c>
      <c r="DW114" s="1028"/>
      <c r="DX114" s="1028"/>
      <c r="DY114" s="1028"/>
      <c r="DZ114" s="1029"/>
    </row>
    <row r="115" spans="1:130" s="226" customFormat="1" ht="26.25" customHeight="1" x14ac:dyDescent="0.15">
      <c r="A115" s="1019"/>
      <c r="B115" s="1020"/>
      <c r="C115" s="988" t="s">
        <v>446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127</v>
      </c>
      <c r="AB115" s="1003"/>
      <c r="AC115" s="1003"/>
      <c r="AD115" s="1003"/>
      <c r="AE115" s="1004"/>
      <c r="AF115" s="1005" t="s">
        <v>127</v>
      </c>
      <c r="AG115" s="1003"/>
      <c r="AH115" s="1003"/>
      <c r="AI115" s="1003"/>
      <c r="AJ115" s="1004"/>
      <c r="AK115" s="1005" t="s">
        <v>127</v>
      </c>
      <c r="AL115" s="1003"/>
      <c r="AM115" s="1003"/>
      <c r="AN115" s="1003"/>
      <c r="AO115" s="1004"/>
      <c r="AP115" s="1006" t="s">
        <v>127</v>
      </c>
      <c r="AQ115" s="1007"/>
      <c r="AR115" s="1007"/>
      <c r="AS115" s="1007"/>
      <c r="AT115" s="1008"/>
      <c r="AU115" s="973"/>
      <c r="AV115" s="974"/>
      <c r="AW115" s="974"/>
      <c r="AX115" s="974"/>
      <c r="AY115" s="974"/>
      <c r="AZ115" s="987" t="s">
        <v>447</v>
      </c>
      <c r="BA115" s="988"/>
      <c r="BB115" s="988"/>
      <c r="BC115" s="988"/>
      <c r="BD115" s="988"/>
      <c r="BE115" s="988"/>
      <c r="BF115" s="988"/>
      <c r="BG115" s="988"/>
      <c r="BH115" s="988"/>
      <c r="BI115" s="988"/>
      <c r="BJ115" s="988"/>
      <c r="BK115" s="988"/>
      <c r="BL115" s="988"/>
      <c r="BM115" s="988"/>
      <c r="BN115" s="988"/>
      <c r="BO115" s="988"/>
      <c r="BP115" s="989"/>
      <c r="BQ115" s="990" t="s">
        <v>127</v>
      </c>
      <c r="BR115" s="991"/>
      <c r="BS115" s="991"/>
      <c r="BT115" s="991"/>
      <c r="BU115" s="991"/>
      <c r="BV115" s="991" t="s">
        <v>127</v>
      </c>
      <c r="BW115" s="991"/>
      <c r="BX115" s="991"/>
      <c r="BY115" s="991"/>
      <c r="BZ115" s="991"/>
      <c r="CA115" s="991" t="s">
        <v>127</v>
      </c>
      <c r="CB115" s="991"/>
      <c r="CC115" s="991"/>
      <c r="CD115" s="991"/>
      <c r="CE115" s="991"/>
      <c r="CF115" s="985" t="s">
        <v>127</v>
      </c>
      <c r="CG115" s="986"/>
      <c r="CH115" s="986"/>
      <c r="CI115" s="986"/>
      <c r="CJ115" s="986"/>
      <c r="CK115" s="1013"/>
      <c r="CL115" s="1014"/>
      <c r="CM115" s="987" t="s">
        <v>448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127</v>
      </c>
      <c r="DH115" s="1024"/>
      <c r="DI115" s="1024"/>
      <c r="DJ115" s="1024"/>
      <c r="DK115" s="1025"/>
      <c r="DL115" s="1026" t="s">
        <v>127</v>
      </c>
      <c r="DM115" s="1024"/>
      <c r="DN115" s="1024"/>
      <c r="DO115" s="1024"/>
      <c r="DP115" s="1025"/>
      <c r="DQ115" s="1026" t="s">
        <v>127</v>
      </c>
      <c r="DR115" s="1024"/>
      <c r="DS115" s="1024"/>
      <c r="DT115" s="1024"/>
      <c r="DU115" s="1025"/>
      <c r="DV115" s="1027" t="s">
        <v>127</v>
      </c>
      <c r="DW115" s="1028"/>
      <c r="DX115" s="1028"/>
      <c r="DY115" s="1028"/>
      <c r="DZ115" s="1029"/>
    </row>
    <row r="116" spans="1:130" s="226" customFormat="1" ht="26.25" customHeight="1" x14ac:dyDescent="0.15">
      <c r="A116" s="1021"/>
      <c r="B116" s="1022"/>
      <c r="C116" s="1030" t="s">
        <v>449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127</v>
      </c>
      <c r="AB116" s="1024"/>
      <c r="AC116" s="1024"/>
      <c r="AD116" s="1024"/>
      <c r="AE116" s="1025"/>
      <c r="AF116" s="1026" t="s">
        <v>391</v>
      </c>
      <c r="AG116" s="1024"/>
      <c r="AH116" s="1024"/>
      <c r="AI116" s="1024"/>
      <c r="AJ116" s="1025"/>
      <c r="AK116" s="1026" t="s">
        <v>127</v>
      </c>
      <c r="AL116" s="1024"/>
      <c r="AM116" s="1024"/>
      <c r="AN116" s="1024"/>
      <c r="AO116" s="1025"/>
      <c r="AP116" s="1027" t="s">
        <v>127</v>
      </c>
      <c r="AQ116" s="1028"/>
      <c r="AR116" s="1028"/>
      <c r="AS116" s="1028"/>
      <c r="AT116" s="1029"/>
      <c r="AU116" s="973"/>
      <c r="AV116" s="974"/>
      <c r="AW116" s="974"/>
      <c r="AX116" s="974"/>
      <c r="AY116" s="974"/>
      <c r="AZ116" s="1032" t="s">
        <v>450</v>
      </c>
      <c r="BA116" s="1033"/>
      <c r="BB116" s="1033"/>
      <c r="BC116" s="1033"/>
      <c r="BD116" s="1033"/>
      <c r="BE116" s="1033"/>
      <c r="BF116" s="1033"/>
      <c r="BG116" s="1033"/>
      <c r="BH116" s="1033"/>
      <c r="BI116" s="1033"/>
      <c r="BJ116" s="1033"/>
      <c r="BK116" s="1033"/>
      <c r="BL116" s="1033"/>
      <c r="BM116" s="1033"/>
      <c r="BN116" s="1033"/>
      <c r="BO116" s="1033"/>
      <c r="BP116" s="1034"/>
      <c r="BQ116" s="990" t="s">
        <v>127</v>
      </c>
      <c r="BR116" s="991"/>
      <c r="BS116" s="991"/>
      <c r="BT116" s="991"/>
      <c r="BU116" s="991"/>
      <c r="BV116" s="991" t="s">
        <v>127</v>
      </c>
      <c r="BW116" s="991"/>
      <c r="BX116" s="991"/>
      <c r="BY116" s="991"/>
      <c r="BZ116" s="991"/>
      <c r="CA116" s="991" t="s">
        <v>391</v>
      </c>
      <c r="CB116" s="991"/>
      <c r="CC116" s="991"/>
      <c r="CD116" s="991"/>
      <c r="CE116" s="991"/>
      <c r="CF116" s="985" t="s">
        <v>391</v>
      </c>
      <c r="CG116" s="986"/>
      <c r="CH116" s="986"/>
      <c r="CI116" s="986"/>
      <c r="CJ116" s="986"/>
      <c r="CK116" s="1013"/>
      <c r="CL116" s="1014"/>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127</v>
      </c>
      <c r="DH116" s="1024"/>
      <c r="DI116" s="1024"/>
      <c r="DJ116" s="1024"/>
      <c r="DK116" s="1025"/>
      <c r="DL116" s="1026" t="s">
        <v>127</v>
      </c>
      <c r="DM116" s="1024"/>
      <c r="DN116" s="1024"/>
      <c r="DO116" s="1024"/>
      <c r="DP116" s="1025"/>
      <c r="DQ116" s="1026" t="s">
        <v>127</v>
      </c>
      <c r="DR116" s="1024"/>
      <c r="DS116" s="1024"/>
      <c r="DT116" s="1024"/>
      <c r="DU116" s="1025"/>
      <c r="DV116" s="1027" t="s">
        <v>127</v>
      </c>
      <c r="DW116" s="1028"/>
      <c r="DX116" s="1028"/>
      <c r="DY116" s="1028"/>
      <c r="DZ116" s="1029"/>
    </row>
    <row r="117" spans="1:130" s="226"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452</v>
      </c>
      <c r="Z117" s="959"/>
      <c r="AA117" s="1043">
        <v>2652247</v>
      </c>
      <c r="AB117" s="1044"/>
      <c r="AC117" s="1044"/>
      <c r="AD117" s="1044"/>
      <c r="AE117" s="1045"/>
      <c r="AF117" s="1046">
        <v>2612091</v>
      </c>
      <c r="AG117" s="1044"/>
      <c r="AH117" s="1044"/>
      <c r="AI117" s="1044"/>
      <c r="AJ117" s="1045"/>
      <c r="AK117" s="1046">
        <v>2521209</v>
      </c>
      <c r="AL117" s="1044"/>
      <c r="AM117" s="1044"/>
      <c r="AN117" s="1044"/>
      <c r="AO117" s="1045"/>
      <c r="AP117" s="1047"/>
      <c r="AQ117" s="1048"/>
      <c r="AR117" s="1048"/>
      <c r="AS117" s="1048"/>
      <c r="AT117" s="1049"/>
      <c r="AU117" s="973"/>
      <c r="AV117" s="974"/>
      <c r="AW117" s="974"/>
      <c r="AX117" s="974"/>
      <c r="AY117" s="974"/>
      <c r="AZ117" s="1039" t="s">
        <v>453</v>
      </c>
      <c r="BA117" s="1040"/>
      <c r="BB117" s="1040"/>
      <c r="BC117" s="1040"/>
      <c r="BD117" s="1040"/>
      <c r="BE117" s="1040"/>
      <c r="BF117" s="1040"/>
      <c r="BG117" s="1040"/>
      <c r="BH117" s="1040"/>
      <c r="BI117" s="1040"/>
      <c r="BJ117" s="1040"/>
      <c r="BK117" s="1040"/>
      <c r="BL117" s="1040"/>
      <c r="BM117" s="1040"/>
      <c r="BN117" s="1040"/>
      <c r="BO117" s="1040"/>
      <c r="BP117" s="1041"/>
      <c r="BQ117" s="990" t="s">
        <v>127</v>
      </c>
      <c r="BR117" s="991"/>
      <c r="BS117" s="991"/>
      <c r="BT117" s="991"/>
      <c r="BU117" s="991"/>
      <c r="BV117" s="991" t="s">
        <v>127</v>
      </c>
      <c r="BW117" s="991"/>
      <c r="BX117" s="991"/>
      <c r="BY117" s="991"/>
      <c r="BZ117" s="991"/>
      <c r="CA117" s="991" t="s">
        <v>127</v>
      </c>
      <c r="CB117" s="991"/>
      <c r="CC117" s="991"/>
      <c r="CD117" s="991"/>
      <c r="CE117" s="991"/>
      <c r="CF117" s="985" t="s">
        <v>127</v>
      </c>
      <c r="CG117" s="986"/>
      <c r="CH117" s="986"/>
      <c r="CI117" s="986"/>
      <c r="CJ117" s="986"/>
      <c r="CK117" s="1013"/>
      <c r="CL117" s="1014"/>
      <c r="CM117" s="987" t="s">
        <v>454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127</v>
      </c>
      <c r="DH117" s="1024"/>
      <c r="DI117" s="1024"/>
      <c r="DJ117" s="1024"/>
      <c r="DK117" s="1025"/>
      <c r="DL117" s="1026" t="s">
        <v>127</v>
      </c>
      <c r="DM117" s="1024"/>
      <c r="DN117" s="1024"/>
      <c r="DO117" s="1024"/>
      <c r="DP117" s="1025"/>
      <c r="DQ117" s="1026" t="s">
        <v>127</v>
      </c>
      <c r="DR117" s="1024"/>
      <c r="DS117" s="1024"/>
      <c r="DT117" s="1024"/>
      <c r="DU117" s="1025"/>
      <c r="DV117" s="1027" t="s">
        <v>127</v>
      </c>
      <c r="DW117" s="1028"/>
      <c r="DX117" s="1028"/>
      <c r="DY117" s="1028"/>
      <c r="DZ117" s="1029"/>
    </row>
    <row r="118" spans="1:130" s="226" customFormat="1" ht="26.25" customHeight="1" x14ac:dyDescent="0.15">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424</v>
      </c>
      <c r="AB118" s="958"/>
      <c r="AC118" s="958"/>
      <c r="AD118" s="958"/>
      <c r="AE118" s="959"/>
      <c r="AF118" s="957" t="s">
        <v>425</v>
      </c>
      <c r="AG118" s="958"/>
      <c r="AH118" s="958"/>
      <c r="AI118" s="958"/>
      <c r="AJ118" s="959"/>
      <c r="AK118" s="957" t="s">
        <v>303</v>
      </c>
      <c r="AL118" s="958"/>
      <c r="AM118" s="958"/>
      <c r="AN118" s="958"/>
      <c r="AO118" s="959"/>
      <c r="AP118" s="1035" t="s">
        <v>426</v>
      </c>
      <c r="AQ118" s="1036"/>
      <c r="AR118" s="1036"/>
      <c r="AS118" s="1036"/>
      <c r="AT118" s="1037"/>
      <c r="AU118" s="973"/>
      <c r="AV118" s="974"/>
      <c r="AW118" s="974"/>
      <c r="AX118" s="974"/>
      <c r="AY118" s="974"/>
      <c r="AZ118" s="1038" t="s">
        <v>455</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t="s">
        <v>127</v>
      </c>
      <c r="BW118" s="1065"/>
      <c r="BX118" s="1065"/>
      <c r="BY118" s="1065"/>
      <c r="BZ118" s="1065"/>
      <c r="CA118" s="1065" t="s">
        <v>127</v>
      </c>
      <c r="CB118" s="1065"/>
      <c r="CC118" s="1065"/>
      <c r="CD118" s="1065"/>
      <c r="CE118" s="1065"/>
      <c r="CF118" s="985" t="s">
        <v>127</v>
      </c>
      <c r="CG118" s="986"/>
      <c r="CH118" s="986"/>
      <c r="CI118" s="986"/>
      <c r="CJ118" s="986"/>
      <c r="CK118" s="1013"/>
      <c r="CL118" s="1014"/>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127</v>
      </c>
      <c r="DM118" s="1024"/>
      <c r="DN118" s="1024"/>
      <c r="DO118" s="1024"/>
      <c r="DP118" s="1025"/>
      <c r="DQ118" s="1026" t="s">
        <v>127</v>
      </c>
      <c r="DR118" s="1024"/>
      <c r="DS118" s="1024"/>
      <c r="DT118" s="1024"/>
      <c r="DU118" s="1025"/>
      <c r="DV118" s="1027" t="s">
        <v>127</v>
      </c>
      <c r="DW118" s="1028"/>
      <c r="DX118" s="1028"/>
      <c r="DY118" s="1028"/>
      <c r="DZ118" s="1029"/>
    </row>
    <row r="119" spans="1:130" s="226" customFormat="1" ht="26.25" customHeight="1" x14ac:dyDescent="0.15">
      <c r="A119" s="1121" t="s">
        <v>430</v>
      </c>
      <c r="B119" s="1012"/>
      <c r="C119" s="994" t="s">
        <v>431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127</v>
      </c>
      <c r="AB119" s="965"/>
      <c r="AC119" s="965"/>
      <c r="AD119" s="965"/>
      <c r="AE119" s="966"/>
      <c r="AF119" s="967" t="s">
        <v>127</v>
      </c>
      <c r="AG119" s="965"/>
      <c r="AH119" s="965"/>
      <c r="AI119" s="965"/>
      <c r="AJ119" s="966"/>
      <c r="AK119" s="967" t="s">
        <v>127</v>
      </c>
      <c r="AL119" s="965"/>
      <c r="AM119" s="965"/>
      <c r="AN119" s="965"/>
      <c r="AO119" s="966"/>
      <c r="AP119" s="968" t="s">
        <v>127</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457</v>
      </c>
      <c r="BP119" s="1070"/>
      <c r="BQ119" s="1064">
        <v>27791541</v>
      </c>
      <c r="BR119" s="1065"/>
      <c r="BS119" s="1065"/>
      <c r="BT119" s="1065"/>
      <c r="BU119" s="1065"/>
      <c r="BV119" s="1065">
        <v>26465854</v>
      </c>
      <c r="BW119" s="1065"/>
      <c r="BX119" s="1065"/>
      <c r="BY119" s="1065"/>
      <c r="BZ119" s="1065"/>
      <c r="CA119" s="1065">
        <v>25250794</v>
      </c>
      <c r="CB119" s="1065"/>
      <c r="CC119" s="1065"/>
      <c r="CD119" s="1065"/>
      <c r="CE119" s="1065"/>
      <c r="CF119" s="1066"/>
      <c r="CG119" s="1067"/>
      <c r="CH119" s="1067"/>
      <c r="CI119" s="1067"/>
      <c r="CJ119" s="1068"/>
      <c r="CK119" s="1015"/>
      <c r="CL119" s="1016"/>
      <c r="CM119" s="1038" t="s">
        <v>458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127</v>
      </c>
      <c r="DH119" s="1051"/>
      <c r="DI119" s="1051"/>
      <c r="DJ119" s="1051"/>
      <c r="DK119" s="1052"/>
      <c r="DL119" s="1050" t="s">
        <v>127</v>
      </c>
      <c r="DM119" s="1051"/>
      <c r="DN119" s="1051"/>
      <c r="DO119" s="1051"/>
      <c r="DP119" s="1052"/>
      <c r="DQ119" s="1050" t="s">
        <v>127</v>
      </c>
      <c r="DR119" s="1051"/>
      <c r="DS119" s="1051"/>
      <c r="DT119" s="1051"/>
      <c r="DU119" s="1052"/>
      <c r="DV119" s="1053" t="s">
        <v>127</v>
      </c>
      <c r="DW119" s="1054"/>
      <c r="DX119" s="1054"/>
      <c r="DY119" s="1054"/>
      <c r="DZ119" s="1055"/>
    </row>
    <row r="120" spans="1:130" s="226" customFormat="1" ht="26.25" customHeight="1" x14ac:dyDescent="0.15">
      <c r="A120" s="1122"/>
      <c r="B120" s="1014"/>
      <c r="C120" s="987" t="s">
        <v>435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127</v>
      </c>
      <c r="AB120" s="1024"/>
      <c r="AC120" s="1024"/>
      <c r="AD120" s="1024"/>
      <c r="AE120" s="1025"/>
      <c r="AF120" s="1026" t="s">
        <v>127</v>
      </c>
      <c r="AG120" s="1024"/>
      <c r="AH120" s="1024"/>
      <c r="AI120" s="1024"/>
      <c r="AJ120" s="1025"/>
      <c r="AK120" s="1026" t="s">
        <v>127</v>
      </c>
      <c r="AL120" s="1024"/>
      <c r="AM120" s="1024"/>
      <c r="AN120" s="1024"/>
      <c r="AO120" s="1025"/>
      <c r="AP120" s="1027" t="s">
        <v>127</v>
      </c>
      <c r="AQ120" s="1028"/>
      <c r="AR120" s="1028"/>
      <c r="AS120" s="1028"/>
      <c r="AT120" s="1029"/>
      <c r="AU120" s="1056" t="s">
        <v>459</v>
      </c>
      <c r="AV120" s="1057"/>
      <c r="AW120" s="1057"/>
      <c r="AX120" s="1057"/>
      <c r="AY120" s="1058"/>
      <c r="AZ120" s="994" t="s">
        <v>460</v>
      </c>
      <c r="BA120" s="962"/>
      <c r="BB120" s="962"/>
      <c r="BC120" s="962"/>
      <c r="BD120" s="962"/>
      <c r="BE120" s="962"/>
      <c r="BF120" s="962"/>
      <c r="BG120" s="962"/>
      <c r="BH120" s="962"/>
      <c r="BI120" s="962"/>
      <c r="BJ120" s="962"/>
      <c r="BK120" s="962"/>
      <c r="BL120" s="962"/>
      <c r="BM120" s="962"/>
      <c r="BN120" s="962"/>
      <c r="BO120" s="962"/>
      <c r="BP120" s="963"/>
      <c r="BQ120" s="995">
        <v>5916378</v>
      </c>
      <c r="BR120" s="996"/>
      <c r="BS120" s="996"/>
      <c r="BT120" s="996"/>
      <c r="BU120" s="996"/>
      <c r="BV120" s="996">
        <v>6583105</v>
      </c>
      <c r="BW120" s="996"/>
      <c r="BX120" s="996"/>
      <c r="BY120" s="996"/>
      <c r="BZ120" s="996"/>
      <c r="CA120" s="996">
        <v>7292945</v>
      </c>
      <c r="CB120" s="996"/>
      <c r="CC120" s="996"/>
      <c r="CD120" s="996"/>
      <c r="CE120" s="996"/>
      <c r="CF120" s="1009">
        <v>65</v>
      </c>
      <c r="CG120" s="1010"/>
      <c r="CH120" s="1010"/>
      <c r="CI120" s="1010"/>
      <c r="CJ120" s="1010"/>
      <c r="CK120" s="1071" t="s">
        <v>461</v>
      </c>
      <c r="CL120" s="1072"/>
      <c r="CM120" s="1072"/>
      <c r="CN120" s="1072"/>
      <c r="CO120" s="1073"/>
      <c r="CP120" s="1079" t="s">
        <v>404</v>
      </c>
      <c r="CQ120" s="1080"/>
      <c r="CR120" s="1080"/>
      <c r="CS120" s="1080"/>
      <c r="CT120" s="1080"/>
      <c r="CU120" s="1080"/>
      <c r="CV120" s="1080"/>
      <c r="CW120" s="1080"/>
      <c r="CX120" s="1080"/>
      <c r="CY120" s="1080"/>
      <c r="CZ120" s="1080"/>
      <c r="DA120" s="1080"/>
      <c r="DB120" s="1080"/>
      <c r="DC120" s="1080"/>
      <c r="DD120" s="1080"/>
      <c r="DE120" s="1080"/>
      <c r="DF120" s="1081"/>
      <c r="DG120" s="995">
        <v>6703915</v>
      </c>
      <c r="DH120" s="996"/>
      <c r="DI120" s="996"/>
      <c r="DJ120" s="996"/>
      <c r="DK120" s="996"/>
      <c r="DL120" s="996">
        <v>6332769</v>
      </c>
      <c r="DM120" s="996"/>
      <c r="DN120" s="996"/>
      <c r="DO120" s="996"/>
      <c r="DP120" s="996"/>
      <c r="DQ120" s="996">
        <v>5966375</v>
      </c>
      <c r="DR120" s="996"/>
      <c r="DS120" s="996"/>
      <c r="DT120" s="996"/>
      <c r="DU120" s="996"/>
      <c r="DV120" s="997">
        <v>53.1</v>
      </c>
      <c r="DW120" s="997"/>
      <c r="DX120" s="997"/>
      <c r="DY120" s="997"/>
      <c r="DZ120" s="998"/>
    </row>
    <row r="121" spans="1:130" s="226" customFormat="1" ht="26.25" customHeight="1" x14ac:dyDescent="0.15">
      <c r="A121" s="1122"/>
      <c r="B121" s="1014"/>
      <c r="C121" s="1039" t="s">
        <v>462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127</v>
      </c>
      <c r="AB121" s="1024"/>
      <c r="AC121" s="1024"/>
      <c r="AD121" s="1024"/>
      <c r="AE121" s="1025"/>
      <c r="AF121" s="1026" t="s">
        <v>127</v>
      </c>
      <c r="AG121" s="1024"/>
      <c r="AH121" s="1024"/>
      <c r="AI121" s="1024"/>
      <c r="AJ121" s="1025"/>
      <c r="AK121" s="1026" t="s">
        <v>127</v>
      </c>
      <c r="AL121" s="1024"/>
      <c r="AM121" s="1024"/>
      <c r="AN121" s="1024"/>
      <c r="AO121" s="1025"/>
      <c r="AP121" s="1027" t="s">
        <v>127</v>
      </c>
      <c r="AQ121" s="1028"/>
      <c r="AR121" s="1028"/>
      <c r="AS121" s="1028"/>
      <c r="AT121" s="1029"/>
      <c r="AU121" s="1059"/>
      <c r="AV121" s="1060"/>
      <c r="AW121" s="1060"/>
      <c r="AX121" s="1060"/>
      <c r="AY121" s="1061"/>
      <c r="AZ121" s="987" t="s">
        <v>463</v>
      </c>
      <c r="BA121" s="988"/>
      <c r="BB121" s="988"/>
      <c r="BC121" s="988"/>
      <c r="BD121" s="988"/>
      <c r="BE121" s="988"/>
      <c r="BF121" s="988"/>
      <c r="BG121" s="988"/>
      <c r="BH121" s="988"/>
      <c r="BI121" s="988"/>
      <c r="BJ121" s="988"/>
      <c r="BK121" s="988"/>
      <c r="BL121" s="988"/>
      <c r="BM121" s="988"/>
      <c r="BN121" s="988"/>
      <c r="BO121" s="988"/>
      <c r="BP121" s="989"/>
      <c r="BQ121" s="990">
        <v>4771833</v>
      </c>
      <c r="BR121" s="991"/>
      <c r="BS121" s="991"/>
      <c r="BT121" s="991"/>
      <c r="BU121" s="991"/>
      <c r="BV121" s="991">
        <v>4654100</v>
      </c>
      <c r="BW121" s="991"/>
      <c r="BX121" s="991"/>
      <c r="BY121" s="991"/>
      <c r="BZ121" s="991"/>
      <c r="CA121" s="991">
        <v>4083080</v>
      </c>
      <c r="CB121" s="991"/>
      <c r="CC121" s="991"/>
      <c r="CD121" s="991"/>
      <c r="CE121" s="991"/>
      <c r="CF121" s="985">
        <v>36.4</v>
      </c>
      <c r="CG121" s="986"/>
      <c r="CH121" s="986"/>
      <c r="CI121" s="986"/>
      <c r="CJ121" s="986"/>
      <c r="CK121" s="1074"/>
      <c r="CL121" s="1075"/>
      <c r="CM121" s="1075"/>
      <c r="CN121" s="1075"/>
      <c r="CO121" s="1076"/>
      <c r="CP121" s="1084" t="s">
        <v>403</v>
      </c>
      <c r="CQ121" s="1085"/>
      <c r="CR121" s="1085"/>
      <c r="CS121" s="1085"/>
      <c r="CT121" s="1085"/>
      <c r="CU121" s="1085"/>
      <c r="CV121" s="1085"/>
      <c r="CW121" s="1085"/>
      <c r="CX121" s="1085"/>
      <c r="CY121" s="1085"/>
      <c r="CZ121" s="1085"/>
      <c r="DA121" s="1085"/>
      <c r="DB121" s="1085"/>
      <c r="DC121" s="1085"/>
      <c r="DD121" s="1085"/>
      <c r="DE121" s="1085"/>
      <c r="DF121" s="1086"/>
      <c r="DG121" s="990" t="s">
        <v>127</v>
      </c>
      <c r="DH121" s="991"/>
      <c r="DI121" s="991"/>
      <c r="DJ121" s="991"/>
      <c r="DK121" s="991"/>
      <c r="DL121" s="991" t="s">
        <v>127</v>
      </c>
      <c r="DM121" s="991"/>
      <c r="DN121" s="991"/>
      <c r="DO121" s="991"/>
      <c r="DP121" s="991"/>
      <c r="DQ121" s="991" t="s">
        <v>127</v>
      </c>
      <c r="DR121" s="991"/>
      <c r="DS121" s="991"/>
      <c r="DT121" s="991"/>
      <c r="DU121" s="991"/>
      <c r="DV121" s="992" t="s">
        <v>127</v>
      </c>
      <c r="DW121" s="992"/>
      <c r="DX121" s="992"/>
      <c r="DY121" s="992"/>
      <c r="DZ121" s="993"/>
    </row>
    <row r="122" spans="1:130" s="226" customFormat="1" ht="26.25" customHeight="1" x14ac:dyDescent="0.15">
      <c r="A122" s="1122"/>
      <c r="B122" s="1014"/>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127</v>
      </c>
      <c r="AL122" s="1024"/>
      <c r="AM122" s="1024"/>
      <c r="AN122" s="1024"/>
      <c r="AO122" s="1025"/>
      <c r="AP122" s="1027" t="s">
        <v>127</v>
      </c>
      <c r="AQ122" s="1028"/>
      <c r="AR122" s="1028"/>
      <c r="AS122" s="1028"/>
      <c r="AT122" s="1029"/>
      <c r="AU122" s="1059"/>
      <c r="AV122" s="1060"/>
      <c r="AW122" s="1060"/>
      <c r="AX122" s="1060"/>
      <c r="AY122" s="1061"/>
      <c r="AZ122" s="1038" t="s">
        <v>464</v>
      </c>
      <c r="BA122" s="1030"/>
      <c r="BB122" s="1030"/>
      <c r="BC122" s="1030"/>
      <c r="BD122" s="1030"/>
      <c r="BE122" s="1030"/>
      <c r="BF122" s="1030"/>
      <c r="BG122" s="1030"/>
      <c r="BH122" s="1030"/>
      <c r="BI122" s="1030"/>
      <c r="BJ122" s="1030"/>
      <c r="BK122" s="1030"/>
      <c r="BL122" s="1030"/>
      <c r="BM122" s="1030"/>
      <c r="BN122" s="1030"/>
      <c r="BO122" s="1030"/>
      <c r="BP122" s="1031"/>
      <c r="BQ122" s="1064">
        <v>19394897</v>
      </c>
      <c r="BR122" s="1065"/>
      <c r="BS122" s="1065"/>
      <c r="BT122" s="1065"/>
      <c r="BU122" s="1065"/>
      <c r="BV122" s="1065">
        <v>19286581</v>
      </c>
      <c r="BW122" s="1065"/>
      <c r="BX122" s="1065"/>
      <c r="BY122" s="1065"/>
      <c r="BZ122" s="1065"/>
      <c r="CA122" s="1065">
        <v>18569764</v>
      </c>
      <c r="CB122" s="1065"/>
      <c r="CC122" s="1065"/>
      <c r="CD122" s="1065"/>
      <c r="CE122" s="1065"/>
      <c r="CF122" s="1082">
        <v>165.4</v>
      </c>
      <c r="CG122" s="1083"/>
      <c r="CH122" s="1083"/>
      <c r="CI122" s="1083"/>
      <c r="CJ122" s="1083"/>
      <c r="CK122" s="1074"/>
      <c r="CL122" s="1075"/>
      <c r="CM122" s="1075"/>
      <c r="CN122" s="1075"/>
      <c r="CO122" s="1076"/>
      <c r="CP122" s="1084" t="s">
        <v>402</v>
      </c>
      <c r="CQ122" s="1085"/>
      <c r="CR122" s="1085"/>
      <c r="CS122" s="1085"/>
      <c r="CT122" s="1085"/>
      <c r="CU122" s="1085"/>
      <c r="CV122" s="1085"/>
      <c r="CW122" s="1085"/>
      <c r="CX122" s="1085"/>
      <c r="CY122" s="1085"/>
      <c r="CZ122" s="1085"/>
      <c r="DA122" s="1085"/>
      <c r="DB122" s="1085"/>
      <c r="DC122" s="1085"/>
      <c r="DD122" s="1085"/>
      <c r="DE122" s="1085"/>
      <c r="DF122" s="1086"/>
      <c r="DG122" s="990" t="s">
        <v>127</v>
      </c>
      <c r="DH122" s="991"/>
      <c r="DI122" s="991"/>
      <c r="DJ122" s="991"/>
      <c r="DK122" s="991"/>
      <c r="DL122" s="991" t="s">
        <v>127</v>
      </c>
      <c r="DM122" s="991"/>
      <c r="DN122" s="991"/>
      <c r="DO122" s="991"/>
      <c r="DP122" s="991"/>
      <c r="DQ122" s="991" t="s">
        <v>127</v>
      </c>
      <c r="DR122" s="991"/>
      <c r="DS122" s="991"/>
      <c r="DT122" s="991"/>
      <c r="DU122" s="991"/>
      <c r="DV122" s="992" t="s">
        <v>127</v>
      </c>
      <c r="DW122" s="992"/>
      <c r="DX122" s="992"/>
      <c r="DY122" s="992"/>
      <c r="DZ122" s="993"/>
    </row>
    <row r="123" spans="1:130" s="226" customFormat="1" ht="26.25" customHeight="1" x14ac:dyDescent="0.15">
      <c r="A123" s="1122"/>
      <c r="B123" s="1014"/>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127</v>
      </c>
      <c r="AB123" s="1024"/>
      <c r="AC123" s="1024"/>
      <c r="AD123" s="1024"/>
      <c r="AE123" s="1025"/>
      <c r="AF123" s="1026" t="s">
        <v>127</v>
      </c>
      <c r="AG123" s="1024"/>
      <c r="AH123" s="1024"/>
      <c r="AI123" s="1024"/>
      <c r="AJ123" s="1025"/>
      <c r="AK123" s="1026" t="s">
        <v>127</v>
      </c>
      <c r="AL123" s="1024"/>
      <c r="AM123" s="1024"/>
      <c r="AN123" s="1024"/>
      <c r="AO123" s="1025"/>
      <c r="AP123" s="1027" t="s">
        <v>127</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465</v>
      </c>
      <c r="BP123" s="1070"/>
      <c r="BQ123" s="1128">
        <v>30083108</v>
      </c>
      <c r="BR123" s="1129"/>
      <c r="BS123" s="1129"/>
      <c r="BT123" s="1129"/>
      <c r="BU123" s="1129"/>
      <c r="BV123" s="1129">
        <v>30523786</v>
      </c>
      <c r="BW123" s="1129"/>
      <c r="BX123" s="1129"/>
      <c r="BY123" s="1129"/>
      <c r="BZ123" s="1129"/>
      <c r="CA123" s="1129">
        <v>29945789</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x14ac:dyDescent="0.2">
      <c r="A124" s="1122"/>
      <c r="B124" s="1014"/>
      <c r="C124" s="987" t="s">
        <v>454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127</v>
      </c>
      <c r="AB124" s="1024"/>
      <c r="AC124" s="1024"/>
      <c r="AD124" s="1024"/>
      <c r="AE124" s="1025"/>
      <c r="AF124" s="1026" t="s">
        <v>127</v>
      </c>
      <c r="AG124" s="1024"/>
      <c r="AH124" s="1024"/>
      <c r="AI124" s="1024"/>
      <c r="AJ124" s="1025"/>
      <c r="AK124" s="1026" t="s">
        <v>127</v>
      </c>
      <c r="AL124" s="1024"/>
      <c r="AM124" s="1024"/>
      <c r="AN124" s="1024"/>
      <c r="AO124" s="1025"/>
      <c r="AP124" s="1027" t="s">
        <v>127</v>
      </c>
      <c r="AQ124" s="1028"/>
      <c r="AR124" s="1028"/>
      <c r="AS124" s="1028"/>
      <c r="AT124" s="1029"/>
      <c r="AU124" s="1124" t="s">
        <v>466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127</v>
      </c>
      <c r="BR124" s="1092"/>
      <c r="BS124" s="1092"/>
      <c r="BT124" s="1092"/>
      <c r="BU124" s="1092"/>
      <c r="BV124" s="1092" t="s">
        <v>127</v>
      </c>
      <c r="BW124" s="1092"/>
      <c r="BX124" s="1092"/>
      <c r="BY124" s="1092"/>
      <c r="BZ124" s="1092"/>
      <c r="CA124" s="1092" t="s">
        <v>127</v>
      </c>
      <c r="CB124" s="1092"/>
      <c r="CC124" s="1092"/>
      <c r="CD124" s="1092"/>
      <c r="CE124" s="1092"/>
      <c r="CF124" s="1093"/>
      <c r="CG124" s="1094"/>
      <c r="CH124" s="1094"/>
      <c r="CI124" s="1094"/>
      <c r="CJ124" s="1095"/>
      <c r="CK124" s="1077"/>
      <c r="CL124" s="1077"/>
      <c r="CM124" s="1077"/>
      <c r="CN124" s="1077"/>
      <c r="CO124" s="1078"/>
      <c r="CP124" s="1084" t="s">
        <v>467</v>
      </c>
      <c r="CQ124" s="1085"/>
      <c r="CR124" s="1085"/>
      <c r="CS124" s="1085"/>
      <c r="CT124" s="1085"/>
      <c r="CU124" s="1085"/>
      <c r="CV124" s="1085"/>
      <c r="CW124" s="1085"/>
      <c r="CX124" s="1085"/>
      <c r="CY124" s="1085"/>
      <c r="CZ124" s="1085"/>
      <c r="DA124" s="1085"/>
      <c r="DB124" s="1085"/>
      <c r="DC124" s="1085"/>
      <c r="DD124" s="1085"/>
      <c r="DE124" s="1085"/>
      <c r="DF124" s="1086"/>
      <c r="DG124" s="1069" t="s">
        <v>127</v>
      </c>
      <c r="DH124" s="1051"/>
      <c r="DI124" s="1051"/>
      <c r="DJ124" s="1051"/>
      <c r="DK124" s="1052"/>
      <c r="DL124" s="1050" t="s">
        <v>127</v>
      </c>
      <c r="DM124" s="1051"/>
      <c r="DN124" s="1051"/>
      <c r="DO124" s="1051"/>
      <c r="DP124" s="1052"/>
      <c r="DQ124" s="1050" t="s">
        <v>127</v>
      </c>
      <c r="DR124" s="1051"/>
      <c r="DS124" s="1051"/>
      <c r="DT124" s="1051"/>
      <c r="DU124" s="1052"/>
      <c r="DV124" s="1053" t="s">
        <v>127</v>
      </c>
      <c r="DW124" s="1054"/>
      <c r="DX124" s="1054"/>
      <c r="DY124" s="1054"/>
      <c r="DZ124" s="1055"/>
    </row>
    <row r="125" spans="1:130" s="226" customFormat="1" ht="26.25" customHeight="1" x14ac:dyDescent="0.15">
      <c r="A125" s="1122"/>
      <c r="B125" s="1014"/>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127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468</v>
      </c>
      <c r="CL125" s="1072"/>
      <c r="CM125" s="1072"/>
      <c r="CN125" s="1072"/>
      <c r="CO125" s="1073"/>
      <c r="CP125" s="994" t="s">
        <v>469</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x14ac:dyDescent="0.2">
      <c r="A126" s="1122"/>
      <c r="B126" s="1014"/>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470</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127</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x14ac:dyDescent="0.15">
      <c r="A127" s="1123"/>
      <c r="B127" s="1016"/>
      <c r="C127" s="1038" t="s">
        <v>471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127</v>
      </c>
      <c r="AB127" s="1024"/>
      <c r="AC127" s="1024"/>
      <c r="AD127" s="1024"/>
      <c r="AE127" s="1025"/>
      <c r="AF127" s="1026" t="s">
        <v>127</v>
      </c>
      <c r="AG127" s="1024"/>
      <c r="AH127" s="1024"/>
      <c r="AI127" s="1024"/>
      <c r="AJ127" s="1025"/>
      <c r="AK127" s="1026" t="s">
        <v>127</v>
      </c>
      <c r="AL127" s="1024"/>
      <c r="AM127" s="1024"/>
      <c r="AN127" s="1024"/>
      <c r="AO127" s="1025"/>
      <c r="AP127" s="1027" t="s">
        <v>127</v>
      </c>
      <c r="AQ127" s="1028"/>
      <c r="AR127" s="1028"/>
      <c r="AS127" s="1028"/>
      <c r="AT127" s="1029"/>
      <c r="AU127" s="228"/>
      <c r="AV127" s="228"/>
      <c r="AW127" s="228"/>
      <c r="AX127" s="1096" t="s">
        <v>472</v>
      </c>
      <c r="AY127" s="1097"/>
      <c r="AZ127" s="1097"/>
      <c r="BA127" s="1097"/>
      <c r="BB127" s="1097"/>
      <c r="BC127" s="1097"/>
      <c r="BD127" s="1097"/>
      <c r="BE127" s="1098"/>
      <c r="BF127" s="1099" t="s">
        <v>473</v>
      </c>
      <c r="BG127" s="1097"/>
      <c r="BH127" s="1097"/>
      <c r="BI127" s="1097"/>
      <c r="BJ127" s="1097"/>
      <c r="BK127" s="1097"/>
      <c r="BL127" s="1098"/>
      <c r="BM127" s="1099" t="s">
        <v>474</v>
      </c>
      <c r="BN127" s="1097"/>
      <c r="BO127" s="1097"/>
      <c r="BP127" s="1097"/>
      <c r="BQ127" s="1097"/>
      <c r="BR127" s="1097"/>
      <c r="BS127" s="1098"/>
      <c r="BT127" s="1099" t="s">
        <v>475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476</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127</v>
      </c>
      <c r="DM127" s="991"/>
      <c r="DN127" s="991"/>
      <c r="DO127" s="991"/>
      <c r="DP127" s="991"/>
      <c r="DQ127" s="991" t="s">
        <v>127</v>
      </c>
      <c r="DR127" s="991"/>
      <c r="DS127" s="991"/>
      <c r="DT127" s="991"/>
      <c r="DU127" s="991"/>
      <c r="DV127" s="992" t="s">
        <v>127</v>
      </c>
      <c r="DW127" s="992"/>
      <c r="DX127" s="992"/>
      <c r="DY127" s="992"/>
      <c r="DZ127" s="993"/>
    </row>
    <row r="128" spans="1:130" s="226" customFormat="1" ht="26.25" customHeight="1" thickBot="1" x14ac:dyDescent="0.2">
      <c r="A128" s="1106" t="s">
        <v>477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478</v>
      </c>
      <c r="X128" s="1108"/>
      <c r="Y128" s="1108"/>
      <c r="Z128" s="1109"/>
      <c r="AA128" s="1110">
        <v>466599</v>
      </c>
      <c r="AB128" s="1111"/>
      <c r="AC128" s="1111"/>
      <c r="AD128" s="1111"/>
      <c r="AE128" s="1112"/>
      <c r="AF128" s="1113">
        <v>425457</v>
      </c>
      <c r="AG128" s="1111"/>
      <c r="AH128" s="1111"/>
      <c r="AI128" s="1111"/>
      <c r="AJ128" s="1112"/>
      <c r="AK128" s="1113">
        <v>409587</v>
      </c>
      <c r="AL128" s="1111"/>
      <c r="AM128" s="1111"/>
      <c r="AN128" s="1111"/>
      <c r="AO128" s="1112"/>
      <c r="AP128" s="1114"/>
      <c r="AQ128" s="1115"/>
      <c r="AR128" s="1115"/>
      <c r="AS128" s="1115"/>
      <c r="AT128" s="1116"/>
      <c r="AU128" s="228"/>
      <c r="AV128" s="228"/>
      <c r="AW128" s="228"/>
      <c r="AX128" s="961" t="s">
        <v>479</v>
      </c>
      <c r="AY128" s="962"/>
      <c r="AZ128" s="962"/>
      <c r="BA128" s="962"/>
      <c r="BB128" s="962"/>
      <c r="BC128" s="962"/>
      <c r="BD128" s="962"/>
      <c r="BE128" s="963"/>
      <c r="BF128" s="1117" t="s">
        <v>127</v>
      </c>
      <c r="BG128" s="1118"/>
      <c r="BH128" s="1118"/>
      <c r="BI128" s="1118"/>
      <c r="BJ128" s="1118"/>
      <c r="BK128" s="1118"/>
      <c r="BL128" s="1119"/>
      <c r="BM128" s="1117">
        <v>12.96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480</v>
      </c>
      <c r="CQ128" s="791"/>
      <c r="CR128" s="791"/>
      <c r="CS128" s="791"/>
      <c r="CT128" s="791"/>
      <c r="CU128" s="791"/>
      <c r="CV128" s="791"/>
      <c r="CW128" s="791"/>
      <c r="CX128" s="791"/>
      <c r="CY128" s="791"/>
      <c r="CZ128" s="791"/>
      <c r="DA128" s="791"/>
      <c r="DB128" s="791"/>
      <c r="DC128" s="791"/>
      <c r="DD128" s="791"/>
      <c r="DE128" s="791"/>
      <c r="DF128" s="1101"/>
      <c r="DG128" s="1102" t="s">
        <v>127</v>
      </c>
      <c r="DH128" s="1103"/>
      <c r="DI128" s="1103"/>
      <c r="DJ128" s="1103"/>
      <c r="DK128" s="1103"/>
      <c r="DL128" s="1103" t="s">
        <v>127</v>
      </c>
      <c r="DM128" s="1103"/>
      <c r="DN128" s="1103"/>
      <c r="DO128" s="1103"/>
      <c r="DP128" s="1103"/>
      <c r="DQ128" s="1103" t="s">
        <v>127</v>
      </c>
      <c r="DR128" s="1103"/>
      <c r="DS128" s="1103"/>
      <c r="DT128" s="1103"/>
      <c r="DU128" s="1103"/>
      <c r="DV128" s="1104" t="s">
        <v>127</v>
      </c>
      <c r="DW128" s="1104"/>
      <c r="DX128" s="1104"/>
      <c r="DY128" s="1104"/>
      <c r="DZ128" s="1105"/>
    </row>
    <row r="129" spans="1:131" s="22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481</v>
      </c>
      <c r="X129" s="1136"/>
      <c r="Y129" s="1136"/>
      <c r="Z129" s="1137"/>
      <c r="AA129" s="1023">
        <v>11729913</v>
      </c>
      <c r="AB129" s="1024"/>
      <c r="AC129" s="1024"/>
      <c r="AD129" s="1024"/>
      <c r="AE129" s="1025"/>
      <c r="AF129" s="1026">
        <v>12127326</v>
      </c>
      <c r="AG129" s="1024"/>
      <c r="AH129" s="1024"/>
      <c r="AI129" s="1024"/>
      <c r="AJ129" s="1025"/>
      <c r="AK129" s="1026">
        <v>12845968</v>
      </c>
      <c r="AL129" s="1024"/>
      <c r="AM129" s="1024"/>
      <c r="AN129" s="1024"/>
      <c r="AO129" s="1025"/>
      <c r="AP129" s="1138"/>
      <c r="AQ129" s="1139"/>
      <c r="AR129" s="1139"/>
      <c r="AS129" s="1139"/>
      <c r="AT129" s="1140"/>
      <c r="AU129" s="229"/>
      <c r="AV129" s="229"/>
      <c r="AW129" s="229"/>
      <c r="AX129" s="1130" t="s">
        <v>482</v>
      </c>
      <c r="AY129" s="988"/>
      <c r="AZ129" s="988"/>
      <c r="BA129" s="988"/>
      <c r="BB129" s="988"/>
      <c r="BC129" s="988"/>
      <c r="BD129" s="988"/>
      <c r="BE129" s="989"/>
      <c r="BF129" s="1131" t="s">
        <v>127</v>
      </c>
      <c r="BG129" s="1132"/>
      <c r="BH129" s="1132"/>
      <c r="BI129" s="1132"/>
      <c r="BJ129" s="1132"/>
      <c r="BK129" s="1132"/>
      <c r="BL129" s="1133"/>
      <c r="BM129" s="1131">
        <v>17.96</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483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484</v>
      </c>
      <c r="X130" s="1136"/>
      <c r="Y130" s="1136"/>
      <c r="Z130" s="1137"/>
      <c r="AA130" s="1023">
        <v>1551995</v>
      </c>
      <c r="AB130" s="1024"/>
      <c r="AC130" s="1024"/>
      <c r="AD130" s="1024"/>
      <c r="AE130" s="1025"/>
      <c r="AF130" s="1026">
        <v>1543110</v>
      </c>
      <c r="AG130" s="1024"/>
      <c r="AH130" s="1024"/>
      <c r="AI130" s="1024"/>
      <c r="AJ130" s="1025"/>
      <c r="AK130" s="1026">
        <v>1618001</v>
      </c>
      <c r="AL130" s="1024"/>
      <c r="AM130" s="1024"/>
      <c r="AN130" s="1024"/>
      <c r="AO130" s="1025"/>
      <c r="AP130" s="1138"/>
      <c r="AQ130" s="1139"/>
      <c r="AR130" s="1139"/>
      <c r="AS130" s="1139"/>
      <c r="AT130" s="1140"/>
      <c r="AU130" s="229"/>
      <c r="AV130" s="229"/>
      <c r="AW130" s="229"/>
      <c r="AX130" s="1130" t="s">
        <v>485</v>
      </c>
      <c r="AY130" s="988"/>
      <c r="AZ130" s="988"/>
      <c r="BA130" s="988"/>
      <c r="BB130" s="988"/>
      <c r="BC130" s="988"/>
      <c r="BD130" s="988"/>
      <c r="BE130" s="989"/>
      <c r="BF130" s="1166">
        <v>5.5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486</v>
      </c>
      <c r="X131" s="1173"/>
      <c r="Y131" s="1173"/>
      <c r="Z131" s="1174"/>
      <c r="AA131" s="1069">
        <v>10177918</v>
      </c>
      <c r="AB131" s="1051"/>
      <c r="AC131" s="1051"/>
      <c r="AD131" s="1051"/>
      <c r="AE131" s="1052"/>
      <c r="AF131" s="1050">
        <v>10584216</v>
      </c>
      <c r="AG131" s="1051"/>
      <c r="AH131" s="1051"/>
      <c r="AI131" s="1051"/>
      <c r="AJ131" s="1052"/>
      <c r="AK131" s="1050">
        <v>11227967</v>
      </c>
      <c r="AL131" s="1051"/>
      <c r="AM131" s="1051"/>
      <c r="AN131" s="1051"/>
      <c r="AO131" s="1052"/>
      <c r="AP131" s="1175"/>
      <c r="AQ131" s="1176"/>
      <c r="AR131" s="1176"/>
      <c r="AS131" s="1176"/>
      <c r="AT131" s="1177"/>
      <c r="AU131" s="229"/>
      <c r="AV131" s="229"/>
      <c r="AW131" s="229"/>
      <c r="AX131" s="1148" t="s">
        <v>487</v>
      </c>
      <c r="AY131" s="791"/>
      <c r="AZ131" s="791"/>
      <c r="BA131" s="791"/>
      <c r="BB131" s="791"/>
      <c r="BC131" s="791"/>
      <c r="BD131" s="791"/>
      <c r="BE131" s="1101"/>
      <c r="BF131" s="1149" t="s">
        <v>127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488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489</v>
      </c>
      <c r="W132" s="1159"/>
      <c r="X132" s="1159"/>
      <c r="Y132" s="1159"/>
      <c r="Z132" s="1160"/>
      <c r="AA132" s="1161">
        <v>6.2257624790000001</v>
      </c>
      <c r="AB132" s="1162"/>
      <c r="AC132" s="1162"/>
      <c r="AD132" s="1162"/>
      <c r="AE132" s="1163"/>
      <c r="AF132" s="1164">
        <v>6.0800336100000001</v>
      </c>
      <c r="AG132" s="1162"/>
      <c r="AH132" s="1162"/>
      <c r="AI132" s="1162"/>
      <c r="AJ132" s="1163"/>
      <c r="AK132" s="1164">
        <v>4.3963524300000003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490</v>
      </c>
      <c r="W133" s="1142"/>
      <c r="X133" s="1142"/>
      <c r="Y133" s="1142"/>
      <c r="Z133" s="1143"/>
      <c r="AA133" s="1144">
        <v>5.6</v>
      </c>
      <c r="AB133" s="1145"/>
      <c r="AC133" s="1145"/>
      <c r="AD133" s="1145"/>
      <c r="AE133" s="1146"/>
      <c r="AF133" s="1144">
        <v>5.8</v>
      </c>
      <c r="AG133" s="1145"/>
      <c r="AH133" s="1145"/>
      <c r="AI133" s="1145"/>
      <c r="AJ133" s="1146"/>
      <c r="AK133" s="1144">
        <v>5.5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AH4bSXorj7L9INr5oxlT/wktARhBFACdijeqngxECPmtBTKM0VW0fWui06AW8ivwQFC7l9m5ovnTb0YFDSdcg==" saltValue="ijMuKLKAucDlHMs30RoE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11" sqref="B11:P11"/>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QLVIp/m5oZCDgcnnG8zceKbgAocTweR5piyydLRTL1OJGekuFUW2i5CzVMyWhGvWXKeVkdG5Wiaw7nHgHAoOQ==" saltValue="nSwJEcWHrlm0t22PSTrX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494</v>
      </c>
      <c r="AP7" s="268"/>
      <c r="AQ7" s="269" t="s">
        <v>495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496</v>
      </c>
      <c r="AQ8" s="275" t="s">
        <v>497</v>
      </c>
      <c r="AR8" s="276" t="s">
        <v>498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499</v>
      </c>
      <c r="AL9" s="1182"/>
      <c r="AM9" s="1182"/>
      <c r="AN9" s="1183"/>
      <c r="AO9" s="277">
        <v>3234280</v>
      </c>
      <c r="AP9" s="277">
        <v>58789</v>
      </c>
      <c r="AQ9" s="278">
        <v>65025</v>
      </c>
      <c r="AR9" s="279">
        <v>-9.6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500</v>
      </c>
      <c r="AL10" s="1182"/>
      <c r="AM10" s="1182"/>
      <c r="AN10" s="1183"/>
      <c r="AO10" s="280">
        <v>686372</v>
      </c>
      <c r="AP10" s="280">
        <v>12476</v>
      </c>
      <c r="AQ10" s="281">
        <v>6119</v>
      </c>
      <c r="AR10" s="282">
        <v>103.9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501</v>
      </c>
      <c r="AL11" s="1182"/>
      <c r="AM11" s="1182"/>
      <c r="AN11" s="1183"/>
      <c r="AO11" s="280">
        <v>13126</v>
      </c>
      <c r="AP11" s="280">
        <v>239</v>
      </c>
      <c r="AQ11" s="281">
        <v>1220</v>
      </c>
      <c r="AR11" s="282">
        <v>-80.400000000000006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502</v>
      </c>
      <c r="AL12" s="1182"/>
      <c r="AM12" s="1182"/>
      <c r="AN12" s="1183"/>
      <c r="AO12" s="280" t="s">
        <v>503</v>
      </c>
      <c r="AP12" s="280" t="s">
        <v>503</v>
      </c>
      <c r="AQ12" s="281">
        <v>12</v>
      </c>
      <c r="AR12" s="282" t="s">
        <v>503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504</v>
      </c>
      <c r="AL13" s="1182"/>
      <c r="AM13" s="1182"/>
      <c r="AN13" s="1183"/>
      <c r="AO13" s="280">
        <v>112799</v>
      </c>
      <c r="AP13" s="280">
        <v>2050</v>
      </c>
      <c r="AQ13" s="281">
        <v>2792</v>
      </c>
      <c r="AR13" s="282">
        <v>-26.6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505</v>
      </c>
      <c r="AL14" s="1182"/>
      <c r="AM14" s="1182"/>
      <c r="AN14" s="1183"/>
      <c r="AO14" s="280">
        <v>32639</v>
      </c>
      <c r="AP14" s="280">
        <v>593</v>
      </c>
      <c r="AQ14" s="281">
        <v>1408</v>
      </c>
      <c r="AR14" s="282">
        <v>-57.9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506</v>
      </c>
      <c r="AL15" s="1185"/>
      <c r="AM15" s="1185"/>
      <c r="AN15" s="1186"/>
      <c r="AO15" s="280">
        <v>-99873</v>
      </c>
      <c r="AP15" s="280">
        <v>-1815</v>
      </c>
      <c r="AQ15" s="281">
        <v>-3962</v>
      </c>
      <c r="AR15" s="282">
        <v>-54.2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3979343</v>
      </c>
      <c r="AP16" s="280">
        <v>72332</v>
      </c>
      <c r="AQ16" s="281">
        <v>72615</v>
      </c>
      <c r="AR16" s="282">
        <v>-0.4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511</v>
      </c>
      <c r="AL21" s="1188"/>
      <c r="AM21" s="1188"/>
      <c r="AN21" s="1189"/>
      <c r="AO21" s="293">
        <v>5.65</v>
      </c>
      <c r="AP21" s="294">
        <v>6.51</v>
      </c>
      <c r="AQ21" s="295">
        <v>-0.86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512</v>
      </c>
      <c r="AL22" s="1188"/>
      <c r="AM22" s="1188"/>
      <c r="AN22" s="1189"/>
      <c r="AO22" s="298">
        <v>96.4</v>
      </c>
      <c r="AP22" s="299">
        <v>98.4</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513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494</v>
      </c>
      <c r="AP30" s="268"/>
      <c r="AQ30" s="269" t="s">
        <v>495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496</v>
      </c>
      <c r="AQ31" s="275" t="s">
        <v>497</v>
      </c>
      <c r="AR31" s="276" t="s">
        <v>498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516</v>
      </c>
      <c r="AL32" s="1196"/>
      <c r="AM32" s="1196"/>
      <c r="AN32" s="1197"/>
      <c r="AO32" s="308">
        <v>1585589</v>
      </c>
      <c r="AP32" s="308">
        <v>28821</v>
      </c>
      <c r="AQ32" s="309">
        <v>34910</v>
      </c>
      <c r="AR32" s="310">
        <v>-17.399999999999999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517</v>
      </c>
      <c r="AL33" s="1196"/>
      <c r="AM33" s="1196"/>
      <c r="AN33" s="1197"/>
      <c r="AO33" s="308" t="s">
        <v>503</v>
      </c>
      <c r="AP33" s="308" t="s">
        <v>503</v>
      </c>
      <c r="AQ33" s="309" t="s">
        <v>503</v>
      </c>
      <c r="AR33" s="310" t="s">
        <v>503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518</v>
      </c>
      <c r="AL34" s="1196"/>
      <c r="AM34" s="1196"/>
      <c r="AN34" s="1197"/>
      <c r="AO34" s="308" t="s">
        <v>503</v>
      </c>
      <c r="AP34" s="308" t="s">
        <v>503</v>
      </c>
      <c r="AQ34" s="309">
        <v>4</v>
      </c>
      <c r="AR34" s="310" t="s">
        <v>503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519</v>
      </c>
      <c r="AL35" s="1196"/>
      <c r="AM35" s="1196"/>
      <c r="AN35" s="1197"/>
      <c r="AO35" s="308">
        <v>570247</v>
      </c>
      <c r="AP35" s="308">
        <v>10365</v>
      </c>
      <c r="AQ35" s="309">
        <v>8517</v>
      </c>
      <c r="AR35" s="310">
        <v>21.7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520</v>
      </c>
      <c r="AL36" s="1196"/>
      <c r="AM36" s="1196"/>
      <c r="AN36" s="1197"/>
      <c r="AO36" s="308">
        <v>365373</v>
      </c>
      <c r="AP36" s="308">
        <v>6641</v>
      </c>
      <c r="AQ36" s="309">
        <v>1600</v>
      </c>
      <c r="AR36" s="310">
        <v>315.10000000000002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521</v>
      </c>
      <c r="AL37" s="1196"/>
      <c r="AM37" s="1196"/>
      <c r="AN37" s="1197"/>
      <c r="AO37" s="308" t="s">
        <v>503</v>
      </c>
      <c r="AP37" s="308" t="s">
        <v>503</v>
      </c>
      <c r="AQ37" s="309">
        <v>1669</v>
      </c>
      <c r="AR37" s="310" t="s">
        <v>503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522</v>
      </c>
      <c r="AL38" s="1199"/>
      <c r="AM38" s="1199"/>
      <c r="AN38" s="1200"/>
      <c r="AO38" s="311" t="s">
        <v>503</v>
      </c>
      <c r="AP38" s="311" t="s">
        <v>503</v>
      </c>
      <c r="AQ38" s="312">
        <v>1</v>
      </c>
      <c r="AR38" s="300" t="s">
        <v>503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523</v>
      </c>
      <c r="AL39" s="1199"/>
      <c r="AM39" s="1199"/>
      <c r="AN39" s="1200"/>
      <c r="AO39" s="308">
        <v>-409587</v>
      </c>
      <c r="AP39" s="308">
        <v>-7445</v>
      </c>
      <c r="AQ39" s="309">
        <v>-6461</v>
      </c>
      <c r="AR39" s="310">
        <v>15.2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524</v>
      </c>
      <c r="AL40" s="1196"/>
      <c r="AM40" s="1196"/>
      <c r="AN40" s="1197"/>
      <c r="AO40" s="308">
        <v>-1618001</v>
      </c>
      <c r="AP40" s="308">
        <v>-29410</v>
      </c>
      <c r="AQ40" s="309">
        <v>-28321</v>
      </c>
      <c r="AR40" s="310">
        <v>3.8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493621</v>
      </c>
      <c r="AP41" s="308">
        <v>8972</v>
      </c>
      <c r="AQ41" s="309">
        <v>11918</v>
      </c>
      <c r="AR41" s="310">
        <v>-24.7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494</v>
      </c>
      <c r="AN49" s="1192" t="s">
        <v>528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529</v>
      </c>
      <c r="AO50" s="325" t="s">
        <v>530</v>
      </c>
      <c r="AP50" s="326" t="s">
        <v>531</v>
      </c>
      <c r="AQ50" s="327" t="s">
        <v>532</v>
      </c>
      <c r="AR50" s="328" t="s">
        <v>533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1912683</v>
      </c>
      <c r="AN51" s="330">
        <v>34281</v>
      </c>
      <c r="AO51" s="331">
        <v>93.2</v>
      </c>
      <c r="AP51" s="332">
        <v>47820</v>
      </c>
      <c r="AQ51" s="333">
        <v>7.5</v>
      </c>
      <c r="AR51" s="334">
        <v>85.7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993734</v>
      </c>
      <c r="AN52" s="338">
        <v>17811</v>
      </c>
      <c r="AO52" s="339">
        <v>80.3</v>
      </c>
      <c r="AP52" s="340">
        <v>25855</v>
      </c>
      <c r="AQ52" s="341">
        <v>-0.1</v>
      </c>
      <c r="AR52" s="342">
        <v>80.400000000000006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1384194</v>
      </c>
      <c r="AN53" s="330">
        <v>24805</v>
      </c>
      <c r="AO53" s="331">
        <v>-27.6</v>
      </c>
      <c r="AP53" s="332">
        <v>41934</v>
      </c>
      <c r="AQ53" s="333">
        <v>-12.3</v>
      </c>
      <c r="AR53" s="334">
        <v>-15.3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1120736</v>
      </c>
      <c r="AN54" s="338">
        <v>20084</v>
      </c>
      <c r="AO54" s="339">
        <v>12.8</v>
      </c>
      <c r="AP54" s="340">
        <v>23352</v>
      </c>
      <c r="AQ54" s="341">
        <v>-9.6999999999999993</v>
      </c>
      <c r="AR54" s="342">
        <v>22.5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829454</v>
      </c>
      <c r="AN55" s="330">
        <v>14885</v>
      </c>
      <c r="AO55" s="331">
        <v>-40</v>
      </c>
      <c r="AP55" s="332">
        <v>45588</v>
      </c>
      <c r="AQ55" s="333">
        <v>8.6999999999999993</v>
      </c>
      <c r="AR55" s="334">
        <v>-48.7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535664</v>
      </c>
      <c r="AN56" s="338">
        <v>9612</v>
      </c>
      <c r="AO56" s="339">
        <v>-52.1</v>
      </c>
      <c r="AP56" s="340">
        <v>24150</v>
      </c>
      <c r="AQ56" s="341">
        <v>3.4</v>
      </c>
      <c r="AR56" s="342">
        <v>-55.5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987219</v>
      </c>
      <c r="AN57" s="330">
        <v>17814</v>
      </c>
      <c r="AO57" s="331">
        <v>19.7</v>
      </c>
      <c r="AP57" s="332">
        <v>45483</v>
      </c>
      <c r="AQ57" s="333">
        <v>-0.2</v>
      </c>
      <c r="AR57" s="334">
        <v>19.899999999999999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294020</v>
      </c>
      <c r="AN58" s="338">
        <v>5306</v>
      </c>
      <c r="AO58" s="339">
        <v>-44.8</v>
      </c>
      <c r="AP58" s="340">
        <v>24241</v>
      </c>
      <c r="AQ58" s="341">
        <v>0.4</v>
      </c>
      <c r="AR58" s="342">
        <v>-45.2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1026462</v>
      </c>
      <c r="AN59" s="330">
        <v>18658</v>
      </c>
      <c r="AO59" s="331">
        <v>4.7</v>
      </c>
      <c r="AP59" s="332">
        <v>45945</v>
      </c>
      <c r="AQ59" s="333">
        <v>1</v>
      </c>
      <c r="AR59" s="334">
        <v>3.7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681159</v>
      </c>
      <c r="AN60" s="338">
        <v>12381</v>
      </c>
      <c r="AO60" s="339">
        <v>133.30000000000001</v>
      </c>
      <c r="AP60" s="340">
        <v>25180</v>
      </c>
      <c r="AQ60" s="341">
        <v>3.9</v>
      </c>
      <c r="AR60" s="342">
        <v>129.4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1228002</v>
      </c>
      <c r="AN61" s="345">
        <v>22089</v>
      </c>
      <c r="AO61" s="346">
        <v>10</v>
      </c>
      <c r="AP61" s="347">
        <v>45354</v>
      </c>
      <c r="AQ61" s="348">
        <v>0.9</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725063</v>
      </c>
      <c r="AN62" s="338">
        <v>13039</v>
      </c>
      <c r="AO62" s="339">
        <v>25.9</v>
      </c>
      <c r="AP62" s="340">
        <v>24556</v>
      </c>
      <c r="AQ62" s="341">
        <v>-0.4</v>
      </c>
      <c r="AR62" s="342">
        <v>26.3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pLyKeZDTO4wAC1QvrKPEpaKsstYL693pJJcNn61lP0jkPUs06sk6sZLNl3U+b5CAtd9UfN0Q3tXIfT2Ynv7Q==" saltValue="eyhPrBbmJBIeBSBvdv0/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542</v>
      </c>
    </row>
    <row r="121" spans="125:125" ht="13.5" hidden="1" customHeight="1" x14ac:dyDescent="0.15">
      <c r="DU121" s="255"/>
    </row>
  </sheetData>
  <sheetProtection algorithmName="SHA-512" hashValue="+1yNG+o9FCZ8o2yPIpxo8thX9VXGRD9bZyLxDjh4uYQY7c5a1zJ9W/0gpHZGaWJp6hCvDhZkYTTn3g6oDkanSw==" saltValue="456uzGrZ6y22+w13ex9a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543</v>
      </c>
    </row>
  </sheetData>
  <sheetProtection algorithmName="SHA-512" hashValue="ygfjTvuDF3e+LgFPPsfLwjMGYDXpaCB36eNmv1ik18/AY/NxxJpKw2YbLeJCoZkxDOJzSBNsc8xdfaxFidlH4w==" saltValue="/qszGW8FLQj7vByun6JF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04" t="s">
        <v>3</v>
      </c>
      <c r="D47" s="1204"/>
      <c r="E47" s="1205"/>
      <c r="F47" s="11">
        <v>13.79</v>
      </c>
      <c r="G47" s="12">
        <v>13.68</v>
      </c>
      <c r="H47" s="12">
        <v>15.39</v>
      </c>
      <c r="I47" s="12">
        <v>16.63</v>
      </c>
      <c r="J47" s="13">
        <v>18.11</v>
      </c>
    </row>
    <row r="48" spans="2:10" ht="57.75" customHeight="1" x14ac:dyDescent="0.15">
      <c r="B48" s="14"/>
      <c r="C48" s="1206" t="s">
        <v>4</v>
      </c>
      <c r="D48" s="1206"/>
      <c r="E48" s="1207"/>
      <c r="F48" s="15">
        <v>3.24</v>
      </c>
      <c r="G48" s="16">
        <v>3.46</v>
      </c>
      <c r="H48" s="16">
        <v>3.6</v>
      </c>
      <c r="I48" s="16">
        <v>1.43</v>
      </c>
      <c r="J48" s="17">
        <v>2.27</v>
      </c>
    </row>
    <row r="49" spans="2:10" ht="57.75" customHeight="1" thickBot="1" x14ac:dyDescent="0.2">
      <c r="B49" s="18"/>
      <c r="C49" s="1208" t="s">
        <v>5</v>
      </c>
      <c r="D49" s="1208"/>
      <c r="E49" s="1209"/>
      <c r="F49" s="19" t="s">
        <v>549</v>
      </c>
      <c r="G49" s="20">
        <v>0.43</v>
      </c>
      <c r="H49" s="20">
        <v>1.88</v>
      </c>
      <c r="I49" s="20">
        <v>0.31</v>
      </c>
      <c r="J49" s="21">
        <v>3.33</v>
      </c>
    </row>
    <row r="50" spans="2:10" x14ac:dyDescent="0.15"/>
  </sheetData>
  <sheetProtection algorithmName="SHA-512" hashValue="Jj4uma2dwcnWEujU0hdT1TrKkhlGuVy/LhNaelKUgwsy+hWJhVOhaSHrQZnN6IKiGEVeaJp82hM7kEpjx5IwtA==" saltValue="ofQE0Ytb/D0hg4tCFnzO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2023-03-09T07:18:55Z</cp:lastPrinted>
  <dcterms:created xsi:type="dcterms:W3CDTF">2023-02-20T06:07:23Z</dcterms:created>
  <dcterms:modified xsi:type="dcterms:W3CDTF">2023-10-24T06:49:26Z</dcterms:modified>
  <cp:category/>
</cp:coreProperties>
</file>