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120" yWindow="-120" windowWidth="20730" windowHeight="1131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s="1"/>
  <c r="BW34" i="10" s="1"/>
  <c r="BW35" i="10" s="1"/>
  <c r="BW36" i="10" s="1"/>
  <c r="BW37" i="10" s="1"/>
  <c r="BW38" i="10" s="1"/>
  <c r="BW39" i="10" s="1"/>
</calcChain>
</file>

<file path=xl/sharedStrings.xml><?xml version="1.0" encoding="utf-8"?>
<sst xmlns="http://schemas.openxmlformats.org/spreadsheetml/2006/main" count="1074" uniqueCount="597">
  <si>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</si>
  <si>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</si>
  <si>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</si>
  <si>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</si>
  <si>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</si>
  <si>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</si>
  <si>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</si>
  <si>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</si>
  <si>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</si>
  <si>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</si>
  <si>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</si>
  <si>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</si>
  <si>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</si>
  <si>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</si>
  <si>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</si>
  <si>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</si>
  <si>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</si>
  <si>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</si>
  <si>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</si>
  <si>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</si>
  <si>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</si>
  <si>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</si>
  <si>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</si>
  <si>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</si>
  <si>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</si>
  <si>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</si>
  <si>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</si>
  <si>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</si>
  <si>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</si>
  <si>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</si>
  <si>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</si>
  <si>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</si>
  <si>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</si>
  <si>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</si>
  <si>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</si>
  <si>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</si>
  <si>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</si>
  <si>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</si>
  <si>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</si>
  <si>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</si>
  <si>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</si>
  <si>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</si>
  <si>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</si>
  <si>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</si>
  <si>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</si>
  <si>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</si>
  <si>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</si>
  <si>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</si>
  <si>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</si>
  <si>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</si>
  <si>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</si>
  <si>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</si>
  <si>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</si>
  <si>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</si>
  <si>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</si>
  <si>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</si>
  <si>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</si>
  <si>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</si>
  <si>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</si>
  <si>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</si>
  <si>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</si>
  <si>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</si>
  <si>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</si>
  <si>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</si>
  <si>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</si>
  <si>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</si>
  <si>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</si>
  <si>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</si>
  <si>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</si>
  <si>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</si>
  <si>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</si>
  <si>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</si>
  <si>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</si>
  <si>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</si>
  <si>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</si>
  <si>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</si>
  <si>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</si>
  <si>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</si>
  <si>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</si>
  <si>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</si>
  <si>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</si>
  <si>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</si>
  <si>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</si>
  <si>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</si>
  <si>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</si>
  <si>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</si>
  <si>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</si>
  <si>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</si>
  <si>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</si>
  <si>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</si>
  <si>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</si>
  <si>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</si>
  <si>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</si>
  <si>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</si>
  <si>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</si>
  <si>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</si>
  <si>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</si>
  <si>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泉南市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</si>
  <si>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</si>
  <si>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</si>
  <si>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</si>
  <si>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</si>
  <si>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</si>
  <si>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</si>
  <si>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</si>
  <si>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</si>
  <si>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</si>
  <si>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</si>
  <si>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</si>
  <si>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</si>
  <si>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</si>
  <si>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</si>
  <si>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</si>
  <si>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</si>
  <si>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</si>
  <si>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</si>
  <si>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</si>
  <si>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</si>
  <si>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</si>
  <si>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</si>
  <si>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</si>
  <si>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</si>
  <si>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</si>
  <si>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</si>
  <si>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</si>
  <si>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</si>
  <si>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</si>
  <si>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</si>
  <si>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</si>
  <si>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</si>
  <si>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</si>
  <si>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</si>
  <si>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</si>
  <si>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</si>
  <si>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</si>
  <si>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</si>
  <si>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</si>
  <si>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</si>
  <si>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</si>
  <si>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</si>
  <si>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</si>
  <si>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</si>
  <si>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</si>
  <si>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</si>
  <si>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</si>
  <si>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</si>
  <si>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</si>
  <si>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</si>
  <si>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</si>
  <si>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</si>
  <si>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</si>
  <si>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</si>
  <si>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</si>
  <si>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</si>
  <si>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</si>
  <si>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</si>
  <si>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</si>
  <si>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</si>
  <si>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</si>
  <si>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</si>
  <si>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</si>
  <si>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</si>
  <si>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</si>
  <si>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</si>
  <si>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</si>
  <si>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</si>
  <si>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</si>
  <si>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</si>
  <si>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</si>
  <si>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</si>
  <si>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</si>
  <si>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</si>
  <si>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</si>
  <si>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</si>
  <si>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</si>
  <si>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</si>
  <si>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</si>
  <si>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</si>
  <si>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</si>
  <si>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</si>
  <si>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</si>
  <si>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</si>
  <si>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</si>
  <si>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</si>
  <si>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</si>
  <si>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</si>
  <si>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</si>
  <si>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</si>
  <si>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</si>
  <si>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</si>
  <si>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</si>
  <si>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</si>
  <si>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</si>
  <si>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</si>
  <si>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</si>
  <si>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</si>
  <si>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</si>
  <si>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</si>
  <si>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</si>
  <si>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</si>
  <si>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</si>
  <si>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</si>
  <si>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</si>
  <si>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</si>
  <si>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</si>
  <si>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</si>
  <si>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</si>
  <si>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</si>
  <si>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</si>
  <si>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</si>
  <si>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</si>
  <si>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</si>
  <si>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</si>
  <si>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</si>
  <si>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</si>
  <si>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</si>
  <si>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</si>
  <si>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</si>
  <si>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</si>
  <si>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大阪府泉南市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</si>
  <si>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</si>
  <si>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</si>
  <si>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</si>
  <si>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</si>
  <si>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</si>
  <si>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</si>
  <si>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</si>
  <si>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</si>
  <si>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</si>
  <si>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</si>
  <si>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</si>
  <si>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</si>
  <si>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</si>
  <si>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</si>
  <si>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</si>
  <si>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</si>
  <si>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</si>
  <si>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</si>
  <si>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</si>
  <si>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</si>
  <si>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</si>
  <si>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</si>
  <si>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</si>
  <si>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</si>
  <si>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</si>
  <si>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</si>
  <si>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</si>
  <si>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</si>
  <si>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</si>
  <si>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</si>
  <si>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</si>
  <si>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</si>
  <si>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</si>
  <si>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</si>
  <si>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</si>
  <si>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</si>
  <si>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</si>
  <si>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</si>
  <si>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</si>
  <si>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</si>
  <si>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</si>
  <si>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</si>
  <si>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</si>
  <si>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</si>
  <si>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</si>
  <si>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</si>
  <si>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</si>
  <si>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</si>
  <si>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</si>
  <si>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</si>
  <si>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</si>
  <si>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</si>
  <si>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</si>
  <si>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</si>
  <si>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</si>
  <si>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</si>
  <si>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</si>
  <si>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</si>
  <si>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</si>
  <si>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</si>
  <si>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</si>
  <si>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</si>
  <si>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</si>
  <si>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</si>
  <si>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</si>
  <si>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</si>
  <si>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</si>
  <si>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</si>
  <si>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</si>
  <si>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</si>
  <si>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</si>
  <si>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</si>
  <si>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</si>
  <si>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</si>
  <si>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</si>
  <si>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</si>
  <si>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</si>
  <si>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</si>
  <si>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</si>
  <si>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</si>
  <si>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</si>
  <si>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</si>
  <si>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</si>
  <si>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</si>
  <si>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</si>
  <si>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</si>
  <si>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</si>
  <si>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</si>
  <si>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</si>
  <si>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</si>
  <si>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</si>
  <si>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</si>
  <si>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</si>
  <si>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</si>
  <si>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</si>
  <si>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</si>
  <si>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</si>
  <si>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</si>
  <si>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</si>
  <si>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</si>
  <si>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</si>
  <si>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</si>
  <si>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</si>
  <si>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</si>
  <si>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</si>
  <si>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</si>
  <si>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</si>
  <si>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</si>
  <si>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</si>
  <si>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</si>
  <si>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</si>
  <si>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</si>
  <si>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</si>
  <si>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</si>
  <si>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</si>
  <si>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</si>
  <si>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</si>
  <si>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</si>
  <si>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</si>
  <si>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</si>
  <si>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</si>
  <si>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</si>
  <si>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</si>
  <si>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</si>
  <si>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</si>
  <si>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</si>
  <si>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</si>
  <si>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</si>
  <si>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</si>
  <si>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</si>
  <si>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</si>
  <si>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</si>
  <si>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</si>
  <si>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</si>
  <si>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</si>
  <si>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</si>
  <si>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</si>
  <si>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</si>
  <si>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</si>
  <si>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</si>
  <si>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</si>
  <si>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</si>
  <si>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</si>
  <si>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</si>
  <si>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</si>
  <si>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</si>
  <si>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</si>
  <si>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</si>
  <si>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</si>
  <si>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</si>
  <si>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</si>
  <si>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</si>
  <si>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</si>
  <si>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</si>
  <si>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大阪府泉南市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</si>
  <si>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</si>
  <si>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</si>
  <si>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</si>
  <si>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</si>
  <si>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</si>
  <si>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</si>
  <si>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</si>
  <si>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</si>
  <si>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</si>
  <si>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</si>
  <si>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</si>
  <si>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</si>
  <si>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</si>
  <si>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</si>
  <si>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</si>
  <si>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</si>
  <si>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</si>
  <si>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</si>
  <si>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</si>
  <si>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</si>
  <si>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</si>
  <si>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</si>
  <si>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</si>
  <si>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</si>
  <si>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</si>
  <si>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</si>
  <si>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</si>
  <si>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</si>
  <si>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</si>
  <si>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</si>
  <si>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</si>
  <si>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</si>
  <si>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</si>
  <si>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</si>
  <si>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</si>
  <si>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</si>
  <si>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</si>
  <si>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</si>
  <si>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</si>
  <si>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</si>
  <si>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</si>
  <si>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</si>
  <si>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</si>
  <si>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</si>
  <si>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</si>
  <si>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</si>
  <si>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</si>
  <si>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</si>
  <si>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</si>
  <si>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</si>
  <si>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</si>
  <si>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</si>
  <si>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</si>
  <si>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</si>
  <si>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</si>
  <si>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</si>
  <si>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</si>
  <si>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</si>
  <si>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</si>
  <si>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</si>
  <si>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</si>
  <si>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</si>
  <si>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</si>
  <si>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</si>
  <si>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</si>
  <si>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</si>
  <si>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</si>
  <si>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</si>
  <si>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</si>
  <si>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</si>
  <si>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</si>
  <si>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</si>
  <si>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</si>
  <si>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</si>
  <si>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</si>
  <si>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</si>
  <si>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</si>
  <si>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</si>
  <si>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</si>
  <si>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</si>
  <si>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</si>
  <si>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</si>
  <si>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</si>
  <si>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</si>
  <si>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</si>
  <si>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</si>
  <si>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</si>
  <si>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</si>
  <si>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</si>
  <si>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</si>
  <si>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</si>
  <si>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</si>
  <si>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</si>
  <si>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</si>
  <si>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</si>
  <si>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</si>
  <si>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</si>
  <si>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</si>
  <si>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</si>
  <si>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</si>
  <si>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</si>
  <si>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</si>
  <si>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</si>
  <si>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</si>
  <si>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</si>
  <si>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</si>
  <si>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</si>
  <si>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</si>
  <si>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</si>
  <si>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</si>
  <si>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</si>
  <si>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</si>
  <si>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</si>
  <si>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</si>
  <si>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</si>
  <si>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</si>
  <si>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</si>
  <si>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</si>
  <si>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</si>
  <si>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</si>
  <si>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</si>
  <si>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</si>
  <si>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</si>
  <si>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</si>
  <si>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</si>
  <si>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</si>
  <si>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</si>
  <si>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</si>
  <si>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</si>
  <si>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</si>
  <si>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</si>
  <si>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</si>
  <si>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</si>
  <si>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</si>
  <si>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</si>
  <si>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</si>
  <si>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</si>
  <si>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</si>
  <si>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</si>
  <si>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</si>
  <si>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</si>
  <si>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</si>
  <si>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</si>
  <si>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</si>
  <si>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</si>
  <si>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</si>
  <si>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</si>
  <si>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</si>
  <si>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</si>
  <si>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</si>
  <si>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</si>
  <si>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</si>
  <si>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</si>
  <si>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</si>
  <si>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</si>
  <si>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</si>
  <si>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</si>
  <si>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</si>
  <si>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</si>
  <si>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</si>
  <si>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</si>
  <si>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</si>
  <si>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</si>
  <si>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</si>
  <si>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</si>
  <si>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</si>
  <si>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</si>
  <si>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</si>
  <si>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</si>
  <si>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</si>
  <si>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</si>
  <si>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</si>
  <si>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</si>
  <si>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</si>
  <si>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</si>
  <si>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</si>
  <si>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</si>
  <si>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</si>
  <si>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</si>
  <si>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</si>
  <si>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</si>
  <si>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</si>
  <si>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</si>
  <si>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</si>
  <si>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</si>
  <si>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介護保険事業特別会計</t>
  </si>
  <si>
    <t>下水道事業会計</t>
  </si>
  <si>
    <t>国民健康保険事業特別会計</t>
  </si>
  <si>
    <t>後期高齢者医療事業特別会計</t>
  </si>
  <si>
    <t>公共用地取得事業特別会計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</si>
  <si>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</si>
  <si>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</si>
  <si>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</si>
  <si>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</si>
  <si>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</si>
  <si>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</si>
  <si>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</si>
  <si>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</si>
  <si>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</si>
  <si>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泉南清掃事務組合
（一般会計）</t>
    <rPh sb="0" eb="2">
      <t>センナン</t>
    </rPh>
    <rPh sb="2" eb="4">
      <t>セイソウ</t>
    </rPh>
    <rPh sb="4" eb="6">
      <t>ジム</t>
    </rPh>
    <rPh sb="6" eb="8">
      <t>クミアイ</t>
    </rPh>
    <rPh sb="10" eb="12">
      <t>イッパン</t>
    </rPh>
    <rPh sb="12" eb="14">
      <t>カイケイ</t>
    </rPh>
    <phoneticPr fontId="2"/>
  </si>
  <si>
    <t>大阪府後期高齢者医療広域連合
（一般会計）</t>
    <phoneticPr fontId="2"/>
  </si>
  <si>
    <t>大阪府後期高齢者医療広域連合
（後期高齢者医療特別会計）</t>
    <phoneticPr fontId="2"/>
  </si>
  <si>
    <t>大阪広域水道企業団
（水道事業会計）</t>
    <phoneticPr fontId="2"/>
  </si>
  <si>
    <t>大阪広域水道企業団
（工業用水道事業会計）</t>
    <phoneticPr fontId="2"/>
  </si>
  <si>
    <t>泉州南消防組合
（一般会計）</t>
    <rPh sb="0" eb="2">
      <t>センシュウ</t>
    </rPh>
    <rPh sb="2" eb="3">
      <t>ミナミ</t>
    </rPh>
    <rPh sb="3" eb="5">
      <t>ショウボウ</t>
    </rPh>
    <rPh sb="5" eb="7">
      <t>クミアイ</t>
    </rPh>
    <rPh sb="9" eb="11">
      <t>イッパン</t>
    </rPh>
    <rPh sb="11" eb="13">
      <t>カイケイ</t>
    </rPh>
    <phoneticPr fontId="2"/>
  </si>
  <si>
    <t>ふるさと泉南水なす基金</t>
    <rPh sb="4" eb="6">
      <t>センナン</t>
    </rPh>
    <rPh sb="6" eb="7">
      <t>ミズ</t>
    </rPh>
    <rPh sb="9" eb="11">
      <t>キキン</t>
    </rPh>
    <phoneticPr fontId="5"/>
  </si>
  <si>
    <t>公共施設整備基金</t>
    <rPh sb="0" eb="4">
      <t>コウキョウシセツ</t>
    </rPh>
    <rPh sb="4" eb="8">
      <t>セイビキキン</t>
    </rPh>
    <phoneticPr fontId="5"/>
  </si>
  <si>
    <t>地域福祉基金</t>
    <rPh sb="0" eb="6">
      <t>チイキフクシキキン</t>
    </rPh>
    <phoneticPr fontId="5"/>
  </si>
  <si>
    <t>緑化基金</t>
    <rPh sb="0" eb="4">
      <t>リョッカキキン</t>
    </rPh>
    <phoneticPr fontId="5"/>
  </si>
  <si>
    <t>ふるさと創生事業推進基金</t>
    <rPh sb="4" eb="6">
      <t>ソウセイ</t>
    </rPh>
    <rPh sb="6" eb="8">
      <t>ジギョウ</t>
    </rPh>
    <rPh sb="8" eb="10">
      <t>スイシン</t>
    </rPh>
    <rPh sb="10" eb="12">
      <t>キキン</t>
    </rPh>
    <phoneticPr fontId="5"/>
  </si>
  <si>
    <t>※8：職員の状況については、令和3年地方公務員給与実態調査に基づいている。</t>
    <phoneticPr fontId="2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</si>
  <si>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</si>
  <si>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</si>
  <si>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前年度同様に地方債償還額が発行額を上回った結果、地方債残高が減少し改善となった。その一方、有形固定資産減価償却率については、施設の老朽化の進行に加え、施設の長寿命化や更新ができていない状況にあり、悪化している。
　老朽化した公共施設の改修等には今後多額の経費が必要となり、それに伴い地方債の発行も増加することが想定される中、将来負担比率の悪化を招くことがないよう、計画的に施設改修等を行っていく必要がある。</t>
    <rPh sb="13" eb="16">
      <t>ゼンネンド</t>
    </rPh>
    <rPh sb="16" eb="18">
      <t>ドウヨウ</t>
    </rPh>
    <rPh sb="19" eb="22">
      <t>チホウサイ</t>
    </rPh>
    <rPh sb="22" eb="25">
      <t>ショウカンガク</t>
    </rPh>
    <rPh sb="26" eb="28">
      <t>ハッコウ</t>
    </rPh>
    <rPh sb="28" eb="29">
      <t>ガク</t>
    </rPh>
    <rPh sb="30" eb="32">
      <t>ウワマワ</t>
    </rPh>
    <rPh sb="34" eb="36">
      <t>ケッカ</t>
    </rPh>
    <rPh sb="55" eb="57">
      <t>イッポウ</t>
    </rPh>
    <rPh sb="82" eb="84">
      <t>シンコウ</t>
    </rPh>
    <rPh sb="85" eb="86">
      <t>クワ</t>
    </rPh>
    <rPh sb="91" eb="95">
      <t>チョウジュミョウカ</t>
    </rPh>
    <rPh sb="96" eb="98">
      <t>コウシン</t>
    </rPh>
    <rPh sb="105" eb="107">
      <t>ジョウキョウ</t>
    </rPh>
    <rPh sb="111" eb="113">
      <t>アッカ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</si>
  <si>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</si>
  <si>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</si>
  <si>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</si>
  <si>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</si>
  <si>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</si>
  <si>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</si>
  <si>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率ともに、改善しているものの、類似団体平均値より高い傾向にある。これは、過年度に発行した公共用地先行取得等事業債や第三セクター等改革推進債に係る地方債負担が大きいためである。
　実質公債費比率については、地方債現在高の減少による償還額の減少等により改善されている。
　老朽化した公共施設の改修等に多額の経費が必要となり、地方債発行の増加が想定されることから、今後も公債費の適正化に取り組んでいく必要がある。</t>
    <rPh sb="17" eb="18">
      <t>タカ</t>
    </rPh>
    <rPh sb="18" eb="20">
      <t>カイゼン</t>
    </rPh>
    <rPh sb="29" eb="31">
      <t>ケイコウ</t>
    </rPh>
    <rPh sb="102" eb="107">
      <t>ジッシツコウサイヒ</t>
    </rPh>
    <rPh sb="107" eb="109">
      <t>ヒリツ</t>
    </rPh>
    <rPh sb="115" eb="121">
      <t>チホウサイゲンザイダカ</t>
    </rPh>
    <rPh sb="122" eb="124">
      <t>ゲンショウ</t>
    </rPh>
    <rPh sb="127" eb="130">
      <t>ショウカンガク</t>
    </rPh>
    <rPh sb="131" eb="133">
      <t>ゲンショウ</t>
    </rPh>
    <rPh sb="133" eb="134">
      <t>トウ</t>
    </rPh>
    <rPh sb="137" eb="139">
      <t>カイゼン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</si>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</sst>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4E12-4C61-8E18-E1477B3ABE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34725</c:v>
                </c:pt>
                <c:pt idx="1">
                  <c:v>59749</c:v>
                </c:pt>
                <c:pt idx="2">
                  <c:v>20352</c:v>
                </c:pt>
                <c:pt idx="3">
                  <c:v>11689</c:v>
                </c:pt>
                <c:pt idx="4">
                  <c:v>8269</c:v>
                </c:pt>
              </c:numCache>
            </c:numRef>
          </c:val>
          <c:smooth val="0"/>
          <c:extLst>
            <c:ext xmlns:c16="http://schemas.microsoft.com/office/drawing/2014/chart" uri="{C3380CC4-5D6E-409C-BE32-E72D297353CC}">
              <c16:uniqueId val="{00000001-4E12-4C61-8E18-E1477B3ABE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0.08</c:v>
                </c:pt>
                <c:pt idx="1">
                  <c:v>0.05</c:v>
                </c:pt>
                <c:pt idx="2">
                  <c:v>1.55</c:v>
                </c:pt>
                <c:pt idx="3">
                  <c:v>2.82</c:v>
                </c:pt>
                <c:pt idx="4">
                  <c:v>4.9000000000000004</c:v>
                </c:pt>
              </c:numCache>
            </c:numRef>
          </c:val>
          <c:extLst>
            <c:ext xmlns:c16="http://schemas.microsoft.com/office/drawing/2014/chart" uri="{C3380CC4-5D6E-409C-BE32-E72D297353CC}">
              <c16:uniqueId val="{00000000-F06A-44FF-A1DB-78CBEAF30D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4.3099999999999996</c:v>
                </c:pt>
                <c:pt idx="1">
                  <c:v>4.74</c:v>
                </c:pt>
                <c:pt idx="2">
                  <c:v>6.03</c:v>
                </c:pt>
                <c:pt idx="3">
                  <c:v>7.2</c:v>
                </c:pt>
                <c:pt idx="4">
                  <c:v>9.0299999999999994</c:v>
                </c:pt>
              </c:numCache>
            </c:numRef>
          </c:val>
          <c:extLst>
            <c:ext xmlns:c16="http://schemas.microsoft.com/office/drawing/2014/chart" uri="{C3380CC4-5D6E-409C-BE32-E72D297353CC}">
              <c16:uniqueId val="{00000001-F06A-44FF-A1DB-78CBEAF30D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0.06</c:v>
                </c:pt>
                <c:pt idx="1">
                  <c:v>0.51</c:v>
                </c:pt>
                <c:pt idx="2">
                  <c:v>2.82</c:v>
                </c:pt>
                <c:pt idx="3">
                  <c:v>2.6</c:v>
                </c:pt>
                <c:pt idx="4">
                  <c:v>4.46</c:v>
                </c:pt>
              </c:numCache>
            </c:numRef>
          </c:val>
          <c:smooth val="0"/>
          <c:extLst>
            <c:ext xmlns:c16="http://schemas.microsoft.com/office/drawing/2014/chart" uri="{C3380CC4-5D6E-409C-BE32-E72D297353CC}">
              <c16:uniqueId val="{00000002-F06A-44FF-A1DB-78CBEAF30D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11.67</c:v>
                </c:pt>
                <c:pt idx="2">
                  <c:v>#N/A</c:v>
                </c:pt>
                <c:pt idx="3">
                  <c:v>11.66</c:v>
                </c:pt>
                <c:pt idx="4">
                  <c:v>#N/A</c:v>
                </c:pt>
                <c:pt idx="5">
                  <c:v>0.65</c:v>
                </c:pt>
                <c:pt idx="6">
                  <c:v>0</c:v>
                </c:pt>
                <c:pt idx="7">
                  <c:v>0</c:v>
                </c:pt>
                <c:pt idx="8">
                  <c:v>0</c:v>
                </c:pt>
                <c:pt idx="9">
                  <c:v>0</c:v>
                </c:pt>
              </c:numCache>
            </c:numRef>
          </c:val>
          <c:extLst>
            <c:ext xmlns:c16="http://schemas.microsoft.com/office/drawing/2014/chart" uri="{C3380CC4-5D6E-409C-BE32-E72D297353CC}">
              <c16:uniqueId val="{00000000-6C9E-4BAE-AAC9-BE5206D1D8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9E-4BAE-AAC9-BE5206D1D8C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C9E-4BAE-AAC9-BE5206D1D8C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C9E-4BAE-AAC9-BE5206D1D8C5}"/>
            </c:ext>
          </c:extLst>
        </c:ser>
        <c:ser>
          <c:idx val="4"/>
          <c:order val="4"/>
          <c:tx>
            <c:strRef>
              <c:f>データシート!$A$31</c:f>
              <c:strCache>
                <c:ptCount val="1"/>
                <c:pt idx="0">
                  <c:v>公共用地取得事業特別会計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C9E-4BAE-AAC9-BE5206D1D8C5}"/>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0.09</c:v>
                </c:pt>
                <c:pt idx="4">
                  <c:v>#N/A</c:v>
                </c:pt>
                <c:pt idx="5">
                  <c:v>0.09</c:v>
                </c:pt>
                <c:pt idx="6">
                  <c:v>#N/A</c:v>
                </c:pt>
                <c:pt idx="7">
                  <c:v>0.09</c:v>
                </c:pt>
                <c:pt idx="8">
                  <c:v>#N/A</c:v>
                </c:pt>
                <c:pt idx="9">
                  <c:v>0.1</c:v>
                </c:pt>
              </c:numCache>
            </c:numRef>
          </c:val>
          <c:extLst>
            <c:ext xmlns:c16="http://schemas.microsoft.com/office/drawing/2014/chart" uri="{C3380CC4-5D6E-409C-BE32-E72D297353CC}">
              <c16:uniqueId val="{00000005-6C9E-4BAE-AAC9-BE5206D1D8C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1.42</c:v>
                </c:pt>
                <c:pt idx="2">
                  <c:v>#N/A</c:v>
                </c:pt>
                <c:pt idx="3">
                  <c:v>0.87</c:v>
                </c:pt>
                <c:pt idx="4">
                  <c:v>#N/A</c:v>
                </c:pt>
                <c:pt idx="5">
                  <c:v>0.75</c:v>
                </c:pt>
                <c:pt idx="6">
                  <c:v>#N/A</c:v>
                </c:pt>
                <c:pt idx="7">
                  <c:v>0.69</c:v>
                </c:pt>
                <c:pt idx="8">
                  <c:v>#N/A</c:v>
                </c:pt>
                <c:pt idx="9">
                  <c:v>0.59</c:v>
                </c:pt>
              </c:numCache>
            </c:numRef>
          </c:val>
          <c:extLst>
            <c:ext xmlns:c16="http://schemas.microsoft.com/office/drawing/2014/chart" uri="{C3380CC4-5D6E-409C-BE32-E72D297353CC}">
              <c16:uniqueId val="{00000006-6C9E-4BAE-AAC9-BE5206D1D8C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0.55000000000000004</c:v>
                </c:pt>
                <c:pt idx="8">
                  <c:v>#N/A</c:v>
                </c:pt>
                <c:pt idx="9">
                  <c:v>0.81</c:v>
                </c:pt>
              </c:numCache>
            </c:numRef>
          </c:val>
          <c:extLst>
            <c:ext xmlns:c16="http://schemas.microsoft.com/office/drawing/2014/chart" uri="{C3380CC4-5D6E-409C-BE32-E72D297353CC}">
              <c16:uniqueId val="{00000007-6C9E-4BAE-AAC9-BE5206D1D8C5}"/>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1.46</c:v>
                </c:pt>
                <c:pt idx="2">
                  <c:v>#N/A</c:v>
                </c:pt>
                <c:pt idx="3">
                  <c:v>1.44</c:v>
                </c:pt>
                <c:pt idx="4">
                  <c:v>#N/A</c:v>
                </c:pt>
                <c:pt idx="5">
                  <c:v>1.51</c:v>
                </c:pt>
                <c:pt idx="6">
                  <c:v>#N/A</c:v>
                </c:pt>
                <c:pt idx="7">
                  <c:v>2.1800000000000002</c:v>
                </c:pt>
                <c:pt idx="8">
                  <c:v>#N/A</c:v>
                </c:pt>
                <c:pt idx="9">
                  <c:v>2.52</c:v>
                </c:pt>
              </c:numCache>
            </c:numRef>
          </c:val>
          <c:extLst>
            <c:ext xmlns:c16="http://schemas.microsoft.com/office/drawing/2014/chart" uri="{C3380CC4-5D6E-409C-BE32-E72D297353CC}">
              <c16:uniqueId val="{00000008-6C9E-4BAE-AAC9-BE5206D1D8C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7.0000000000000007E-2</c:v>
                </c:pt>
                <c:pt idx="2">
                  <c:v>#N/A</c:v>
                </c:pt>
                <c:pt idx="3">
                  <c:v>0.04</c:v>
                </c:pt>
                <c:pt idx="4">
                  <c:v>#N/A</c:v>
                </c:pt>
                <c:pt idx="5">
                  <c:v>1.55</c:v>
                </c:pt>
                <c:pt idx="6">
                  <c:v>#N/A</c:v>
                </c:pt>
                <c:pt idx="7">
                  <c:v>2.82</c:v>
                </c:pt>
                <c:pt idx="8">
                  <c:v>#N/A</c:v>
                </c:pt>
                <c:pt idx="9">
                  <c:v>4.8899999999999997</c:v>
                </c:pt>
              </c:numCache>
            </c:numRef>
          </c:val>
          <c:extLst>
            <c:ext xmlns:c16="http://schemas.microsoft.com/office/drawing/2014/chart" uri="{C3380CC4-5D6E-409C-BE32-E72D297353CC}">
              <c16:uniqueId val="{00000009-6C9E-4BAE-AAC9-BE5206D1D8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2235</c:v>
                </c:pt>
                <c:pt idx="5">
                  <c:v>2252</c:v>
                </c:pt>
                <c:pt idx="8">
                  <c:v>2215</c:v>
                </c:pt>
                <c:pt idx="11">
                  <c:v>1947</c:v>
                </c:pt>
                <c:pt idx="14">
                  <c:v>2043</c:v>
                </c:pt>
              </c:numCache>
            </c:numRef>
          </c:val>
          <c:extLst>
            <c:ext xmlns:c16="http://schemas.microsoft.com/office/drawing/2014/chart" uri="{C3380CC4-5D6E-409C-BE32-E72D297353CC}">
              <c16:uniqueId val="{00000000-96E4-476A-8770-7F5D40B907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96E4-476A-8770-7F5D40B907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78</c:v>
                </c:pt>
                <c:pt idx="3">
                  <c:v>78</c:v>
                </c:pt>
                <c:pt idx="6">
                  <c:v>78</c:v>
                </c:pt>
                <c:pt idx="9">
                  <c:v>78</c:v>
                </c:pt>
                <c:pt idx="12">
                  <c:v>78</c:v>
                </c:pt>
              </c:numCache>
            </c:numRef>
          </c:val>
          <c:extLst>
            <c:ext xmlns:c16="http://schemas.microsoft.com/office/drawing/2014/chart" uri="{C3380CC4-5D6E-409C-BE32-E72D297353CC}">
              <c16:uniqueId val="{00000002-96E4-476A-8770-7F5D40B907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219</c:v>
                </c:pt>
                <c:pt idx="3">
                  <c:v>245</c:v>
                </c:pt>
                <c:pt idx="6">
                  <c:v>260</c:v>
                </c:pt>
                <c:pt idx="9">
                  <c:v>249</c:v>
                </c:pt>
                <c:pt idx="12">
                  <c:v>253</c:v>
                </c:pt>
              </c:numCache>
            </c:numRef>
          </c:val>
          <c:extLst>
            <c:ext xmlns:c16="http://schemas.microsoft.com/office/drawing/2014/chart" uri="{C3380CC4-5D6E-409C-BE32-E72D297353CC}">
              <c16:uniqueId val="{00000003-96E4-476A-8770-7F5D40B907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496</c:v>
                </c:pt>
                <c:pt idx="3">
                  <c:v>513</c:v>
                </c:pt>
                <c:pt idx="6">
                  <c:v>531</c:v>
                </c:pt>
                <c:pt idx="9">
                  <c:v>252</c:v>
                </c:pt>
                <c:pt idx="12">
                  <c:v>279</c:v>
                </c:pt>
              </c:numCache>
            </c:numRef>
          </c:val>
          <c:extLst>
            <c:ext xmlns:c16="http://schemas.microsoft.com/office/drawing/2014/chart" uri="{C3380CC4-5D6E-409C-BE32-E72D297353CC}">
              <c16:uniqueId val="{00000004-96E4-476A-8770-7F5D40B907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E4-476A-8770-7F5D40B907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E4-476A-8770-7F5D40B907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2658</c:v>
                </c:pt>
                <c:pt idx="3">
                  <c:v>2645</c:v>
                </c:pt>
                <c:pt idx="6">
                  <c:v>2552</c:v>
                </c:pt>
                <c:pt idx="9">
                  <c:v>2529</c:v>
                </c:pt>
                <c:pt idx="12">
                  <c:v>2582</c:v>
                </c:pt>
              </c:numCache>
            </c:numRef>
          </c:val>
          <c:extLst>
            <c:ext xmlns:c16="http://schemas.microsoft.com/office/drawing/2014/chart" uri="{C3380CC4-5D6E-409C-BE32-E72D297353CC}">
              <c16:uniqueId val="{00000007-96E4-476A-8770-7F5D40B907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1217</c:v>
                </c:pt>
                <c:pt idx="2">
                  <c:v>#N/A</c:v>
                </c:pt>
                <c:pt idx="3">
                  <c:v>#N/A</c:v>
                </c:pt>
                <c:pt idx="4">
                  <c:v>1230</c:v>
                </c:pt>
                <c:pt idx="5">
                  <c:v>#N/A</c:v>
                </c:pt>
                <c:pt idx="6">
                  <c:v>#N/A</c:v>
                </c:pt>
                <c:pt idx="7">
                  <c:v>1207</c:v>
                </c:pt>
                <c:pt idx="8">
                  <c:v>#N/A</c:v>
                </c:pt>
                <c:pt idx="9">
                  <c:v>#N/A</c:v>
                </c:pt>
                <c:pt idx="10">
                  <c:v>1161</c:v>
                </c:pt>
                <c:pt idx="11">
                  <c:v>#N/A</c:v>
                </c:pt>
                <c:pt idx="12">
                  <c:v>#N/A</c:v>
                </c:pt>
                <c:pt idx="13">
                  <c:v>1149</c:v>
                </c:pt>
                <c:pt idx="14">
                  <c:v>#N/A</c:v>
                </c:pt>
              </c:numCache>
            </c:numRef>
          </c:val>
          <c:smooth val="0"/>
          <c:extLst>
            <c:ext xmlns:c16="http://schemas.microsoft.com/office/drawing/2014/chart" uri="{C3380CC4-5D6E-409C-BE32-E72D297353CC}">
              <c16:uniqueId val="{00000008-96E4-476A-8770-7F5D40B907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19130</c:v>
                </c:pt>
                <c:pt idx="5">
                  <c:v>19118</c:v>
                </c:pt>
                <c:pt idx="8">
                  <c:v>18964</c:v>
                </c:pt>
                <c:pt idx="11">
                  <c:v>18635</c:v>
                </c:pt>
                <c:pt idx="14">
                  <c:v>18072</c:v>
                </c:pt>
              </c:numCache>
            </c:numRef>
          </c:val>
          <c:extLst>
            <c:ext xmlns:c16="http://schemas.microsoft.com/office/drawing/2014/chart" uri="{C3380CC4-5D6E-409C-BE32-E72D297353CC}">
              <c16:uniqueId val="{00000000-47A1-4400-8A5A-31B5E35F2C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5753</c:v>
                </c:pt>
                <c:pt idx="5">
                  <c:v>5125</c:v>
                </c:pt>
                <c:pt idx="8">
                  <c:v>4888</c:v>
                </c:pt>
                <c:pt idx="11">
                  <c:v>4133</c:v>
                </c:pt>
                <c:pt idx="14">
                  <c:v>3188</c:v>
                </c:pt>
              </c:numCache>
            </c:numRef>
          </c:val>
          <c:extLst>
            <c:ext xmlns:c16="http://schemas.microsoft.com/office/drawing/2014/chart" uri="{C3380CC4-5D6E-409C-BE32-E72D297353CC}">
              <c16:uniqueId val="{00000001-47A1-4400-8A5A-31B5E35F2C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3347</c:v>
                </c:pt>
                <c:pt idx="5">
                  <c:v>3495</c:v>
                </c:pt>
                <c:pt idx="8">
                  <c:v>4077</c:v>
                </c:pt>
                <c:pt idx="11">
                  <c:v>4594</c:v>
                </c:pt>
                <c:pt idx="14">
                  <c:v>5846</c:v>
                </c:pt>
              </c:numCache>
            </c:numRef>
          </c:val>
          <c:extLst>
            <c:ext xmlns:c16="http://schemas.microsoft.com/office/drawing/2014/chart" uri="{C3380CC4-5D6E-409C-BE32-E72D297353CC}">
              <c16:uniqueId val="{00000002-47A1-4400-8A5A-31B5E35F2C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A1-4400-8A5A-31B5E35F2C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A1-4400-8A5A-31B5E35F2C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A1-4400-8A5A-31B5E35F2C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3889</c:v>
                </c:pt>
                <c:pt idx="3">
                  <c:v>3539</c:v>
                </c:pt>
                <c:pt idx="6">
                  <c:v>3692</c:v>
                </c:pt>
                <c:pt idx="9">
                  <c:v>3768</c:v>
                </c:pt>
                <c:pt idx="12">
                  <c:v>3684</c:v>
                </c:pt>
              </c:numCache>
            </c:numRef>
          </c:val>
          <c:extLst>
            <c:ext xmlns:c16="http://schemas.microsoft.com/office/drawing/2014/chart" uri="{C3380CC4-5D6E-409C-BE32-E72D297353CC}">
              <c16:uniqueId val="{00000006-47A1-4400-8A5A-31B5E35F2C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1605</c:v>
                </c:pt>
                <c:pt idx="3">
                  <c:v>1457</c:v>
                </c:pt>
                <c:pt idx="6">
                  <c:v>1531</c:v>
                </c:pt>
                <c:pt idx="9">
                  <c:v>1350</c:v>
                </c:pt>
                <c:pt idx="12">
                  <c:v>1136</c:v>
                </c:pt>
              </c:numCache>
            </c:numRef>
          </c:val>
          <c:extLst>
            <c:ext xmlns:c16="http://schemas.microsoft.com/office/drawing/2014/chart" uri="{C3380CC4-5D6E-409C-BE32-E72D297353CC}">
              <c16:uniqueId val="{00000007-47A1-4400-8A5A-31B5E35F2C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5753</c:v>
                </c:pt>
                <c:pt idx="3">
                  <c:v>5623</c:v>
                </c:pt>
                <c:pt idx="6">
                  <c:v>5197</c:v>
                </c:pt>
                <c:pt idx="9">
                  <c:v>4108</c:v>
                </c:pt>
                <c:pt idx="12">
                  <c:v>3302</c:v>
                </c:pt>
              </c:numCache>
            </c:numRef>
          </c:val>
          <c:extLst>
            <c:ext xmlns:c16="http://schemas.microsoft.com/office/drawing/2014/chart" uri="{C3380CC4-5D6E-409C-BE32-E72D297353CC}">
              <c16:uniqueId val="{00000008-47A1-4400-8A5A-31B5E35F2C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390</c:v>
                </c:pt>
                <c:pt idx="3">
                  <c:v>312</c:v>
                </c:pt>
                <c:pt idx="6">
                  <c:v>234</c:v>
                </c:pt>
                <c:pt idx="9">
                  <c:v>156</c:v>
                </c:pt>
                <c:pt idx="12">
                  <c:v>78</c:v>
                </c:pt>
              </c:numCache>
            </c:numRef>
          </c:val>
          <c:extLst>
            <c:ext xmlns:c16="http://schemas.microsoft.com/office/drawing/2014/chart" uri="{C3380CC4-5D6E-409C-BE32-E72D297353CC}">
              <c16:uniqueId val="{00000009-47A1-4400-8A5A-31B5E35F2C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28482</c:v>
                </c:pt>
                <c:pt idx="3">
                  <c:v>29450</c:v>
                </c:pt>
                <c:pt idx="6">
                  <c:v>28971</c:v>
                </c:pt>
                <c:pt idx="9">
                  <c:v>28254</c:v>
                </c:pt>
                <c:pt idx="12">
                  <c:v>27170</c:v>
                </c:pt>
              </c:numCache>
            </c:numRef>
          </c:val>
          <c:extLst>
            <c:ext xmlns:c16="http://schemas.microsoft.com/office/drawing/2014/chart" uri="{C3380CC4-5D6E-409C-BE32-E72D297353CC}">
              <c16:uniqueId val="{0000000A-47A1-4400-8A5A-31B5E35F2C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11889</c:v>
                </c:pt>
                <c:pt idx="2">
                  <c:v>#N/A</c:v>
                </c:pt>
                <c:pt idx="3">
                  <c:v>#N/A</c:v>
                </c:pt>
                <c:pt idx="4">
                  <c:v>12642</c:v>
                </c:pt>
                <c:pt idx="5">
                  <c:v>#N/A</c:v>
                </c:pt>
                <c:pt idx="6">
                  <c:v>#N/A</c:v>
                </c:pt>
                <c:pt idx="7">
                  <c:v>11695</c:v>
                </c:pt>
                <c:pt idx="8">
                  <c:v>#N/A</c:v>
                </c:pt>
                <c:pt idx="9">
                  <c:v>#N/A</c:v>
                </c:pt>
                <c:pt idx="10">
                  <c:v>10274</c:v>
                </c:pt>
                <c:pt idx="11">
                  <c:v>#N/A</c:v>
                </c:pt>
                <c:pt idx="12">
                  <c:v>#N/A</c:v>
                </c:pt>
                <c:pt idx="13">
                  <c:v>8263</c:v>
                </c:pt>
                <c:pt idx="14">
                  <c:v>#N/A</c:v>
                </c:pt>
              </c:numCache>
            </c:numRef>
          </c:val>
          <c:smooth val="0"/>
          <c:extLst>
            <c:ext xmlns:c16="http://schemas.microsoft.com/office/drawing/2014/chart" uri="{C3380CC4-5D6E-409C-BE32-E72D297353CC}">
              <c16:uniqueId val="{0000000B-47A1-4400-8A5A-31B5E35F2C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804</c:v>
                </c:pt>
                <c:pt idx="1">
                  <c:v>980</c:v>
                </c:pt>
                <c:pt idx="2">
                  <c:v>1302</c:v>
                </c:pt>
              </c:numCache>
            </c:numRef>
          </c:val>
          <c:extLst>
            <c:ext xmlns:c16="http://schemas.microsoft.com/office/drawing/2014/chart" uri="{C3380CC4-5D6E-409C-BE32-E72D297353CC}">
              <c16:uniqueId val="{00000000-541F-411D-A039-AA4A184D19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1291</c:v>
                </c:pt>
                <c:pt idx="1">
                  <c:v>1295</c:v>
                </c:pt>
                <c:pt idx="2">
                  <c:v>1626</c:v>
                </c:pt>
              </c:numCache>
            </c:numRef>
          </c:val>
          <c:extLst>
            <c:ext xmlns:c16="http://schemas.microsoft.com/office/drawing/2014/chart" uri="{C3380CC4-5D6E-409C-BE32-E72D297353CC}">
              <c16:uniqueId val="{00000001-541F-411D-A039-AA4A184D19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1982</c:v>
                </c:pt>
                <c:pt idx="1">
                  <c:v>2319</c:v>
                </c:pt>
                <c:pt idx="2">
                  <c:v>2918</c:v>
                </c:pt>
              </c:numCache>
            </c:numRef>
          </c:val>
          <c:extLst>
            <c:ext xmlns:c16="http://schemas.microsoft.com/office/drawing/2014/chart" uri="{C3380CC4-5D6E-409C-BE32-E72D297353CC}">
              <c16:uniqueId val="{00000002-541F-411D-A039-AA4A184D19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{C24B9D3E-E029-4110-BF1A-CB888A90AABD}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FD8-4D0C-88C4-08785BB140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{358F3CBA-385F-4065-915C-468C75A9B709}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D8-4D0C-88C4-08785BB140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{8493036B-DCAB-47CF-BBEC-0BD8CC28ADB5}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D8-4D0C-88C4-08785BB140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{0EDC5807-8BF4-406F-BDA9-DB12C8340740}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D8-4D0C-88C4-08785BB140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{3C687756-2A6C-4C61-A3A7-C0FFD86AF14B}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D8-4D0C-88C4-08785BB14009}"/>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{7C4E6EFE-D3C4-4D9A-A7CD-6758BD60422C}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FD8-4D0C-88C4-08785BB14009}"/>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{8F938D3C-26A0-459C-8DF8-0D4B4D07823D}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FD8-4D0C-88C4-08785BB14009}"/>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{24BE2A87-1086-4340-ADC9-125AC6C76116}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FD8-4D0C-88C4-08785BB14009}"/>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{2308DE8E-1593-4508-A2B0-C0BAA64D8955}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FD8-4D0C-88C4-08785BB140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68.3</c:v>
                </c:pt>
                <c:pt idx="8">
                  <c:v>65.8</c:v>
                </c:pt>
                <c:pt idx="16">
                  <c:v>66.599999999999994</c:v>
                </c:pt>
                <c:pt idx="24">
                  <c:v>67.900000000000006</c:v>
                </c:pt>
                <c:pt idx="32">
                  <c:v>69.599999999999994</c:v>
                </c:pt>
              </c:numCache>
            </c:numRef>
          </c:xVal>
          <c:yVal>
            <c:numRef>
              <c:f>公会計指標分析・財政指標組合せ分析表!$BP$51:$DC$51</c:f>
              <c:numCache>
                <c:formatCode>#,##0.0;"▲ "#,##0.0</c:formatCode>
                <c:ptCount val="40"/>
                <c:pt idx="0">
                  <c:v>104.9</c:v>
                </c:pt>
                <c:pt idx="8">
                  <c:v>108.5</c:v>
                </c:pt>
                <c:pt idx="16">
                  <c:v>99.4</c:v>
                </c:pt>
                <c:pt idx="24">
                  <c:v>85.2</c:v>
                </c:pt>
                <c:pt idx="32">
                  <c:v>64.400000000000006</c:v>
                </c:pt>
              </c:numCache>
            </c:numRef>
          </c:yVal>
          <c:smooth val="0"/>
          <c:extLst>
            <c:ext xmlns:c16="http://schemas.microsoft.com/office/drawing/2014/chart" uri="{C3380CC4-5D6E-409C-BE32-E72D297353CC}">
              <c16:uniqueId val="{00000009-DFD8-4D0C-88C4-08785BB140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{0D89C819-4B39-4A58-9473-C38EA968CA63}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FD8-4D0C-88C4-08785BB140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{D8216893-BA05-4DC4-AB65-F652B85AC240}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D8-4D0C-88C4-08785BB140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{9F873353-9157-4067-89F8-8F4F4C48CC3F}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D8-4D0C-88C4-08785BB140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{25A3CC24-D22A-4157-B379-17612547FE98}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D8-4D0C-88C4-08785BB140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{8C49A3AA-7D2C-401E-98ED-1C7A030FF590}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D8-4D0C-88C4-08785BB1400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{268CC20C-F85A-406F-BAA4-C13BEB9BFDD1}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FD8-4D0C-88C4-08785BB1400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{F00F33CA-F8DE-425D-82E5-0CAD126FB4CA}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FD8-4D0C-88C4-08785BB1400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{CDF66065-D135-4ED2-96F8-3B1F81E7CDFC}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FD8-4D0C-88C4-08785BB1400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{D07D7E95-AA82-4F00-AE8E-606BD1BB6F33}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FD8-4D0C-88C4-08785BB140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DFD8-4D0C-88C4-08785BB14009}"/>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{D7191914-6D7C-4DC1-87A2-68A096CA650F}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7FD-4C78-9079-D99B7DBF34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{2B2E7408-8227-43E2-8B26-D56C82D977FC}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FD-4C78-9079-D99B7DBF34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{4037F075-76D6-4040-A102-B3010E415CE8}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FD-4C78-9079-D99B7DBF34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{68708183-AB80-47C6-BE44-C8CA535888E1}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FD-4C78-9079-D99B7DBF34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{59BC3AD8-E21C-4BAC-882C-68BE32A55B1B}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FD-4C78-9079-D99B7DBF346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{C9D388BB-8024-4560-B552-C65242683C13}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7FD-4C78-9079-D99B7DBF346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{0FDCACF3-0E0F-46F2-BEE8-EDFED96126E5}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7FD-4C78-9079-D99B7DBF346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{DAEA01EC-5195-4936-A989-2A2B414EF585}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7FD-4C78-9079-D99B7DBF346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{C725B3A4-42F9-47F4-9A06-88A8407582DC}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7FD-4C78-9079-D99B7DBF34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11.2</c:v>
                </c:pt>
                <c:pt idx="16">
                  <c:v>10.5</c:v>
                </c:pt>
                <c:pt idx="24">
                  <c:v>10.1</c:v>
                </c:pt>
                <c:pt idx="32">
                  <c:v>9.6</c:v>
                </c:pt>
              </c:numCache>
            </c:numRef>
          </c:xVal>
          <c:yVal>
            <c:numRef>
              <c:f>公会計指標分析・財政指標組合せ分析表!$BP$73:$DC$73</c:f>
              <c:numCache>
                <c:formatCode>#,##0.0;"▲ "#,##0.0</c:formatCode>
                <c:ptCount val="40"/>
                <c:pt idx="0">
                  <c:v>104.9</c:v>
                </c:pt>
                <c:pt idx="8">
                  <c:v>108.5</c:v>
                </c:pt>
                <c:pt idx="16">
                  <c:v>99.4</c:v>
                </c:pt>
                <c:pt idx="24">
                  <c:v>85.2</c:v>
                </c:pt>
                <c:pt idx="32">
                  <c:v>64.400000000000006</c:v>
                </c:pt>
              </c:numCache>
            </c:numRef>
          </c:yVal>
          <c:smooth val="0"/>
          <c:extLst>
            <c:ext xmlns:c16="http://schemas.microsoft.com/office/drawing/2014/chart" uri="{C3380CC4-5D6E-409C-BE32-E72D297353CC}">
              <c16:uniqueId val="{00000009-97FD-4C78-9079-D99B7DBF34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{CEC7F434-35AA-4C96-AD44-5B8CD8CC7374}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7FD-4C78-9079-D99B7DBF34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{ABB1CDF5-74E1-471C-AAF7-F3C2668B8D83}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FD-4C78-9079-D99B7DBF34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{35D99F15-FAD6-4C9B-B8F5-5A8AF2CD91AD}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FD-4C78-9079-D99B7DBF34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{D89E8DEF-FEDC-4B40-87B9-085682CB14C3}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FD-4C78-9079-D99B7DBF34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{01B8FA2B-1229-472F-A318-88226B70EF7D}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FD-4C78-9079-D99B7DBF3464}"/>
                </c:ext>
              </c:extLst>
            </c:dLbl>
            <c:dLbl>
              <c:idx val="8"/>
              <c:layout>
                <c:manualLayout>
                  <c:x val="-3.9799388778614025E-2"/>
                  <c:y val="-8.071712787184388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{23ED6C8B-8D13-4D2A-8571-7CAC921D075C}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7FD-4C78-9079-D99B7DBF3464}"/>
                </c:ext>
              </c:extLst>
            </c:dLbl>
            <c:dLbl>
              <c:idx val="16"/>
              <c:layout>
                <c:manualLayout>
                  <c:x val="-2.3468945565572323E-2"/>
                  <c:y val="-3.02896006389448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{9F6412D9-CD0A-4AA1-981E-CDC639214A5B}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7FD-4C78-9079-D99B7DBF3464}"/>
                </c:ext>
              </c:extLst>
            </c:dLbl>
            <c:dLbl>
              <c:idx val="24"/>
              <c:layout>
                <c:manualLayout>
                  <c:x val="-3.1570342725075584E-2"/>
                  <c:y val="-7.624304150880843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{5FE20800-740D-4DFA-835B-96FF07834176}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7FD-4C78-9079-D99B7DBF346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{8247A581-3E03-4BCA-949B-D1BD0ADC1177}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7FD-4C78-9079-D99B7DBF34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97FD-4C78-9079-D99B7DBF3464}"/>
            </c:ext>
          </c:extLst>
        </c:ser>
        <c:dLbls>
          <c:showLegendKey val="0"/>
          <c:showVal val="1"/>
          <c:showCatName val="0"/>
          <c:showSerName val="0"/>
          <c:showPercent val="0"/>
          <c:showBubbleSize val="0"/>
        </c:dLbls>
        <c:axId val="84219776"/>
        <c:axId val="84234240"/>
      </c:scatterChart>
      <c:valAx>
        <c:axId val="84219776"/>
        <c:scaling>
          <c:orientation val="maxMin"/>
          <c:max val="1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C4999BA-FA8E-4092-A0F7-9763B11C236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C93D4E4-A068-4E7D-B116-A22DE062A8F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臨時財政対策債や学校教育施設等整備事業債に係る元利償還金等の増加はあるが、災害復旧等に係る基準財政需要額の増加により、実質公債費比率の分子は前年度から減少した。これにより、令和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年度の実質公債費比率は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ポイント改善した。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今後も地方債の発行に当たっては、十分な検討を行い、公債費の適正化に取り組んでいく。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発行を元金償還額以下に抑制したことによる一般会計等に係る地方債現在高の減、下水道事業会計の元金残高の減による公営企業債等繰入見込額の減、ふるさと納税の増加に伴うふるさと泉南水なす基金の増による充当可能基金の増加により、将来負担比率の分子は減少した。これによ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年度の将来負担比率は、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64.4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しかし、地方債現在高が多額であることから、将来負担比率は類似団体内平均値を大きく上回っている中、今後も後年度への負担を軽減するべく、地方債の発行に当たっては十分な検討を行う。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大阪府泉南市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基金全体では、前年度末から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これは、主にふるさと納税に係る寄附金をふるさと泉南水なす基金に積立てたことや、前年度繰越金の一部等を財政調整基金に積立てたこと、普通交付税の臨時項目「臨時財政対策債償還基金費」の算定額を後年の償還財源として公債費管理基金に積み立てたことが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近年では、ふるさと寄附が飛躍的に伸長していることで、ふるさと泉南水なす基金が最も増加率が大きい。また、財政調整基金についても、前年度繰越金の一部等を積立ててきたことで、増加基調にある。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突発的な行政需要に備え、財政調整基金への積立てを継続するとともに、ふるさと泉南水なす基金については、寄附者の思いを反映するべく、有効に活用していく。その他の基金についても、目的に応じ有効に活用するが、取崩しは必要最小限となるよう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・ふるさと泉南水なす基金：ふるさと納税に係る寄附金を財源とした、寄附者の希望する各種事業（教育環境の整備や子育て環境の整備に関する事業等）に要する経費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・公共施設整備基金：公用又は公共用に供する施設の整備に要する経費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・地域福祉基金：在宅福祉の普及及び向上、健康及び生きがいづくりの推進、ボランティア活動の活発化に係る事業に要する経費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・緑化基金：公用又は公共用に供する施設の緑化に要する経費、緑化推進条例の運用に要する経費、緑化思想の啓発及び普及に必要な経費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・ふるさと創生事業推進基金：緑化・環境美化事業や文化振興事業、国際交流事業等に要する経費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・ふるさと泉南水なす基金：基金活用事業に充当のために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百万円を取崩した一方で、ふるさと納税に係る寄附金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百万円を積立てたことで増加。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・公共施設整備基金：土地売却収入等で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百万円を積立てたことで増加。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・地域福祉基金：運用収益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百万円を積立てたことで増加。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・緑化基金：公園緑地等維持管理事業のために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百万円を取崩したことで減少。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・ふるさと創生事業推進基金：増減なし。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・各基金条例に基づき、適正に積立てや運用を行い、また、取崩しは必要最小限とすることで、基金残高の確保に努める。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前年度繰越金の一部等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百万円を積立てたことで増加。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年度の基金創設移行、前年度繰越金の一部等を毎年度継続的に積立ててきたことで、残高は増加基調にある。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残高は増加しているが、依然類似団体と比較して少額であることから、標準財政規模の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程度の残高を目標に、年度間収支の平準化を図るため、計画的に積立てを行っていく。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普通交付税の臨時項目「臨時財政対策債償還基金費」の算定額を後年の償還財源として、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百万円を積立てたこと、土地開発公社買戻し分に係る土地の売却収入</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百万円を積立てたことで増加。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健全な財政運営を維持していくために、適正な残高の確保に努める。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5375C19-F779-48B1-B4BB-97894B2490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4749E5F-A220-429A-AF95-9E4E377655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C13455D-DF0E-4F93-AA57-B9C871F01D5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5F1C107-9498-4856-BE04-8697CEE92B5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A35B485-3C79-4F04-90EE-C891A2E1D41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1449695-346C-45F5-A441-E4D46B2923E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2DC5BB6-AF59-4456-90EF-D1346837B67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63CFDC5-1869-4B0B-9A77-60B7B4C7ABA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2F5F01B-D3CA-438E-89FA-6C356813CB8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1F3C853-8344-41C6-9C00-D54FC679734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127FFF9-D272-4936-A5CB-FEFDA59BA59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5433AC8-926E-4484-B806-5E50F7A30F6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60,317
59,601
48.98
27,297,488
26,577,405
705,761
14,417,200
27,169,678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CA58B69-AC17-4348-ADC1-0E1A8B07D78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D598B1B-7C66-4CDF-83FB-0C31BA1CFB7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4851397-4A3A-4EA6-ADF7-1F8CF3D5F55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3EA21B0-5255-439A-BF40-6F0AC56B627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8F680BC-4F6F-49A9-9DC5-3F1D9CA63DD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6F4918F-D469-4002-A7E6-F686E1AE72B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DC9EA9F-257F-46AA-8847-2E7AFBEE868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DEE203E-73CF-4A80-B511-2BD512889B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DAAB49C-F576-4A79-B12D-7DC45982143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9E0DC8B-0ABF-47B5-A2C8-B0C8624892F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4991B3B-5CE4-41FF-9DB5-2F6C91EA04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D03A783-7001-4F34-B325-11F7EB64286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C7FB920-C22E-45FF-A54E-D8FC16A9909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6D79FAB-42DC-43B2-94AC-B777B8E5153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612BB8E-CF87-4272-B050-77FAF73ABBC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28CEEE9-68CD-49FC-9E0A-8D3D64A356D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EC4903A-FBA4-42A2-9C31-E2B7FBE8324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71642C7-C11A-4DC1-B078-6E4FD596E29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26EA49E-9E7A-4028-8070-82350B722FF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F5CDFA3-A35B-4D4B-884C-CA399B73C17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87A1709-70C2-46CB-AE6E-E8678509159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FE7E578-675E-4F11-A2CC-7E465254B17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5D399F7-6139-491F-8665-C5F702169F9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61EBF4E-1B0D-4FA0-8517-42871B88203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146C0F9-D377-431A-A933-22880105202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774983F-0E10-44FA-BB10-B0523016B8B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414578A-9FFF-4E2C-9E7B-60ACD2238FB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BB503BA-AD7C-4E7F-9872-9D9B4126114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6BAD19C-B733-4E37-86B6-3C9D72B155C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8FC79EF-6757-4E66-B068-22101045E00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A5E39FD-5DF9-430E-B028-8E8E0CC8F6E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AF68FD8-555E-4094-94C3-579F9BF15F9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EDC142B-23DC-4849-9228-7CB7AF2A935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B52FC9F-EDF8-4D4D-B3DE-0A51791851C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898ADC0-1B7E-4EB6-B0F2-05092680A9B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月改定）した泉南市公共施設等最適化推進基本計画において、公共施設等の延床面積を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％削減するという目標を掲げ、公共施設の最適化を進めている。有形固定資産減価償却率については、上昇傾向にあり、類似団体内平均値より高い水準にある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年前後に整備された公共施設等が多く、更新時期を迎えているためである。今後も引き続き、施設の集約化・複合化や除却を進めていく。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10B0513-37B3-4D1D-B16F-DEEB44C413F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99F95F7-5AF5-43BD-9EB9-2E7C79ED150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39CC7DDB-6901-491A-8A98-470D285E4D9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2BA65E05-C27A-4EA8-914F-2277BF898FD2}"/>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61E4FC3C-59DF-437B-B579-283B63F6FBF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F2BDA90D-1DEE-4E9B-8BEF-939A051D575F}"/>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84CEF07B-051C-475F-9693-4C5262D78551}"/>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000619D-2DB1-4646-98FB-50FB40CABB66}"/>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1AFDF0D1-135D-4D29-B231-CA0982D08A7B}"/>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A0C707B8-56D7-4183-B6D3-4A4B4C82544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5C1992E0-10B0-4E5C-915E-89487F221A1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393E400D-7C39-4FCE-ABA9-BA881A2BC6CF}"/>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C5FF9A02-DAC9-43EE-BEA6-31E2E0A90387}"/>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9E7B1A27-BA3C-4D0D-A4DF-13CF7439297F}"/>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69ED95A0-EDDE-405C-9C6A-1215961AC685}"/>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D4D9795B-40CA-4BB8-B89F-DC6F5AB0D64B}"/>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1EFB15B4-377C-4FC0-ABD2-D85F6C74B4DE}"/>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D20C3BA8-5A0E-4742-ADC9-40DB352D086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48426E08-F76F-41D4-8422-C1AF2C438E3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3C8CE2F5-1680-470C-9125-ECC44702833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AD19EA01-92B8-4788-BA09-E7AB558F7BB1}"/>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2E3ADD67-F4CC-4A23-A1B1-72E9C70D266A}"/>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86EDE91A-0EB9-4F62-856A-5122757C2810}"/>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D87B8D11-B909-4EDF-9E9C-5F2108B9336E}"/>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6D5E71BA-3FDD-443D-B9FC-1CBEEFEBA980}"/>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a:extLst>
            <a:ext uri="{FF2B5EF4-FFF2-40B4-BE49-F238E27FC236}">
              <a16:creationId xmlns:a16="http://schemas.microsoft.com/office/drawing/2014/main" id="{65E5D65D-525E-4044-8C28-16CF9D336A70}"/>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ADD168A2-CEBA-4C4F-835A-37F40A76C925}"/>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a:extLst>
            <a:ext uri="{FF2B5EF4-FFF2-40B4-BE49-F238E27FC236}">
              <a16:creationId xmlns:a16="http://schemas.microsoft.com/office/drawing/2014/main" id="{7143C116-4CED-4D21-B8D5-5738041FA9F2}"/>
            </a:ext>
          </a:extLst>
        </xdr:cNvPr>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a:extLst>
            <a:ext uri="{FF2B5EF4-FFF2-40B4-BE49-F238E27FC236}">
              <a16:creationId xmlns:a16="http://schemas.microsoft.com/office/drawing/2014/main" id="{FAB18DA3-F407-4925-8149-94AE952E197F}"/>
            </a:ext>
          </a:extLst>
        </xdr:cNvPr>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a:extLst>
            <a:ext uri="{FF2B5EF4-FFF2-40B4-BE49-F238E27FC236}">
              <a16:creationId xmlns:a16="http://schemas.microsoft.com/office/drawing/2014/main" id="{60EEDCEC-2AC9-4743-99A2-FF90FBCF7FA3}"/>
            </a:ext>
          </a:extLst>
        </xdr:cNvPr>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7AF15C3E-DF11-4225-974B-CDB0C3205F8C}"/>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AE9C5D7-FB15-4AF3-A4E1-974B543E49B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F1A01F0-60F9-461C-ADE4-8D4421F6AAD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12CFA2E-6B79-47FE-A316-20CC308D50C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6CE90593-3F4A-45ED-B247-B4D2FD41438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5156BDF-1DB0-4829-9828-02C5222A306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85" name="楕円 84">
          <a:extLst>
            <a:ext uri="{FF2B5EF4-FFF2-40B4-BE49-F238E27FC236}">
              <a16:creationId xmlns:a16="http://schemas.microsoft.com/office/drawing/2014/main" id="{5E765D3C-8CC6-4F6F-8297-CB0D11B5BC90}"/>
            </a:ext>
          </a:extLst>
        </xdr:cNvPr>
        <xdr:cNvSpPr/>
      </xdr:nvSpPr>
      <xdr:spPr>
        <a:xfrm>
          <a:off x="4711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86" name="有形固定資産減価償却率該当値テキスト">
          <a:extLst>
            <a:ext uri="{FF2B5EF4-FFF2-40B4-BE49-F238E27FC236}">
              <a16:creationId xmlns:a16="http://schemas.microsoft.com/office/drawing/2014/main" id="{F57DC87C-3003-4627-96DF-884B2281820E}"/>
            </a:ext>
          </a:extLst>
        </xdr:cNvPr>
        <xdr:cNvSpPr txBox="1"/>
      </xdr:nvSpPr>
      <xdr:spPr>
        <a:xfrm>
          <a:off x="4813300" y="62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108426</xdr:rowOff>
    </xdr:from>
    <xdr:to>
      <xdr:col>19</xdr:col>
      <xdr:colOff>187325</xdr:colOff>
      <xdr:row>32</xdr:row>
      <xdr:rowOff>38576</xdr:rowOff>
    </xdr:to>
    <xdr:sp macro="" textlink="">
      <xdr:nvSpPr>
        <xdr:cNvPr id="87" name="楕円 86">
          <a:extLst>
            <a:ext uri="{FF2B5EF4-FFF2-40B4-BE49-F238E27FC236}">
              <a16:creationId xmlns:a16="http://schemas.microsoft.com/office/drawing/2014/main" id="{C6F92F96-2DFF-4854-8570-AD52050CF931}"/>
            </a:ext>
          </a:extLst>
        </xdr:cNvPr>
        <xdr:cNvSpPr/>
      </xdr:nvSpPr>
      <xdr:spPr>
        <a:xfrm>
          <a:off x="4000500" y="619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159226</xdr:rowOff>
    </xdr:from>
    <xdr:to>
      <xdr:col>23</xdr:col>
      <xdr:colOff>85725</xdr:colOff>
      <xdr:row>32</xdr:row>
      <xdr:rowOff>33655</xdr:rowOff>
    </xdr:to>
    <xdr:cxnSp macro="">
      <xdr:nvCxnSpPr>
        <xdr:cNvPr id="88" name="直線コネクタ 87">
          <a:extLst>
            <a:ext uri="{FF2B5EF4-FFF2-40B4-BE49-F238E27FC236}">
              <a16:creationId xmlns:a16="http://schemas.microsoft.com/office/drawing/2014/main" id="{A5F828D7-5961-493C-9F97-321E71BDC162}"/>
            </a:ext>
          </a:extLst>
        </xdr:cNvPr>
        <xdr:cNvCxnSpPr/>
      </xdr:nvCxnSpPr>
      <xdr:spPr>
        <a:xfrm>
          <a:off x="4051300" y="6245701"/>
          <a:ext cx="7112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73342</xdr:rowOff>
    </xdr:from>
    <xdr:to>
      <xdr:col>15</xdr:col>
      <xdr:colOff>187325</xdr:colOff>
      <xdr:row>32</xdr:row>
      <xdr:rowOff>3492</xdr:rowOff>
    </xdr:to>
    <xdr:sp macro="" textlink="">
      <xdr:nvSpPr>
        <xdr:cNvPr id="89" name="楕円 88">
          <a:extLst>
            <a:ext uri="{FF2B5EF4-FFF2-40B4-BE49-F238E27FC236}">
              <a16:creationId xmlns:a16="http://schemas.microsoft.com/office/drawing/2014/main" id="{E6B572EF-763A-4684-B9EB-B2F3DD4E7DB5}"/>
            </a:ext>
          </a:extLst>
        </xdr:cNvPr>
        <xdr:cNvSpPr/>
      </xdr:nvSpPr>
      <xdr:spPr>
        <a:xfrm>
          <a:off x="3238500" y="61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124142</xdr:rowOff>
    </xdr:from>
    <xdr:to>
      <xdr:col>19</xdr:col>
      <xdr:colOff>136525</xdr:colOff>
      <xdr:row>31</xdr:row>
      <xdr:rowOff>159226</xdr:rowOff>
    </xdr:to>
    <xdr:cxnSp macro="">
      <xdr:nvCxnSpPr>
        <xdr:cNvPr id="90" name="直線コネクタ 89">
          <a:extLst>
            <a:ext uri="{FF2B5EF4-FFF2-40B4-BE49-F238E27FC236}">
              <a16:creationId xmlns:a16="http://schemas.microsoft.com/office/drawing/2014/main" id="{A06EF50E-7820-42E0-BD43-2B10B85F1288}"/>
            </a:ext>
          </a:extLst>
        </xdr:cNvPr>
        <xdr:cNvCxnSpPr/>
      </xdr:nvCxnSpPr>
      <xdr:spPr>
        <a:xfrm>
          <a:off x="3289300" y="6210617"/>
          <a:ext cx="7620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51753</xdr:rowOff>
    </xdr:from>
    <xdr:to>
      <xdr:col>11</xdr:col>
      <xdr:colOff>187325</xdr:colOff>
      <xdr:row>31</xdr:row>
      <xdr:rowOff>153353</xdr:rowOff>
    </xdr:to>
    <xdr:sp macro="" textlink="">
      <xdr:nvSpPr>
        <xdr:cNvPr id="91" name="楕円 90">
          <a:extLst>
            <a:ext uri="{FF2B5EF4-FFF2-40B4-BE49-F238E27FC236}">
              <a16:creationId xmlns:a16="http://schemas.microsoft.com/office/drawing/2014/main" id="{B01D5638-854F-4F55-9AE9-827A42DA3069}"/>
            </a:ext>
          </a:extLst>
        </xdr:cNvPr>
        <xdr:cNvSpPr/>
      </xdr:nvSpPr>
      <xdr:spPr>
        <a:xfrm>
          <a:off x="2476500" y="6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102553</xdr:rowOff>
    </xdr:from>
    <xdr:to>
      <xdr:col>15</xdr:col>
      <xdr:colOff>136525</xdr:colOff>
      <xdr:row>31</xdr:row>
      <xdr:rowOff>124142</xdr:rowOff>
    </xdr:to>
    <xdr:cxnSp macro="">
      <xdr:nvCxnSpPr>
        <xdr:cNvPr id="92" name="直線コネクタ 91">
          <a:extLst>
            <a:ext uri="{FF2B5EF4-FFF2-40B4-BE49-F238E27FC236}">
              <a16:creationId xmlns:a16="http://schemas.microsoft.com/office/drawing/2014/main" id="{30DF9915-0298-4F35-B585-4C2272E71F22}"/>
            </a:ext>
          </a:extLst>
        </xdr:cNvPr>
        <xdr:cNvCxnSpPr/>
      </xdr:nvCxnSpPr>
      <xdr:spPr>
        <a:xfrm>
          <a:off x="2527300" y="6189028"/>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119221</xdr:rowOff>
    </xdr:from>
    <xdr:to>
      <xdr:col>7</xdr:col>
      <xdr:colOff>187325</xdr:colOff>
      <xdr:row>32</xdr:row>
      <xdr:rowOff>49371</xdr:rowOff>
    </xdr:to>
    <xdr:sp macro="" textlink="">
      <xdr:nvSpPr>
        <xdr:cNvPr id="93" name="楕円 92">
          <a:extLst>
            <a:ext uri="{FF2B5EF4-FFF2-40B4-BE49-F238E27FC236}">
              <a16:creationId xmlns:a16="http://schemas.microsoft.com/office/drawing/2014/main" id="{15883B8D-6F07-4D5C-B0D2-161C44D50C91}"/>
            </a:ext>
          </a:extLst>
        </xdr:cNvPr>
        <xdr:cNvSpPr/>
      </xdr:nvSpPr>
      <xdr:spPr>
        <a:xfrm>
          <a:off x="1714500" y="62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102553</xdr:rowOff>
    </xdr:from>
    <xdr:to>
      <xdr:col>11</xdr:col>
      <xdr:colOff>136525</xdr:colOff>
      <xdr:row>31</xdr:row>
      <xdr:rowOff>170021</xdr:rowOff>
    </xdr:to>
    <xdr:cxnSp macro="">
      <xdr:nvCxnSpPr>
        <xdr:cNvPr id="94" name="直線コネクタ 93">
          <a:extLst>
            <a:ext uri="{FF2B5EF4-FFF2-40B4-BE49-F238E27FC236}">
              <a16:creationId xmlns:a16="http://schemas.microsoft.com/office/drawing/2014/main" id="{F44032C0-ACB9-4DBB-BDE5-1B351E137D4C}"/>
            </a:ext>
          </a:extLst>
        </xdr:cNvPr>
        <xdr:cNvCxnSpPr/>
      </xdr:nvCxnSpPr>
      <xdr:spPr>
        <a:xfrm flipV="1">
          <a:off x="1765300" y="6189028"/>
          <a:ext cx="762000" cy="6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5" name="n_1aveValue有形固定資産減価償却率">
          <a:extLst>
            <a:ext uri="{FF2B5EF4-FFF2-40B4-BE49-F238E27FC236}">
              <a16:creationId xmlns:a16="http://schemas.microsoft.com/office/drawing/2014/main" id="{27DC81C7-3FE3-4932-AA85-0127CFF6AF6D}"/>
            </a:ext>
          </a:extLst>
        </xdr:cNvPr>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6" name="n_2aveValue有形固定資産減価償却率">
          <a:extLst>
            <a:ext uri="{FF2B5EF4-FFF2-40B4-BE49-F238E27FC236}">
              <a16:creationId xmlns:a16="http://schemas.microsoft.com/office/drawing/2014/main" id="{458F4349-A299-4D61-AABA-02CC8C0CEFEC}"/>
            </a:ext>
          </a:extLst>
        </xdr:cNvPr>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7" name="n_3aveValue有形固定資産減価償却率">
          <a:extLst>
            <a:ext uri="{FF2B5EF4-FFF2-40B4-BE49-F238E27FC236}">
              <a16:creationId xmlns:a16="http://schemas.microsoft.com/office/drawing/2014/main" id="{3681AB0C-22BD-412F-B122-24850623DB6F}"/>
            </a:ext>
          </a:extLst>
        </xdr:cNvPr>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a:extLst>
            <a:ext uri="{FF2B5EF4-FFF2-40B4-BE49-F238E27FC236}">
              <a16:creationId xmlns:a16="http://schemas.microsoft.com/office/drawing/2014/main" id="{FC6EF5A1-0B41-4EE5-9361-1AC5660DF9C8}"/>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29703</xdr:rowOff>
    </xdr:from>
    <xdr:ext cx="405111" cy="259045"/>
    <xdr:sp macro="" textlink="">
      <xdr:nvSpPr>
        <xdr:cNvPr id="99" name="n_1mainValue有形固定資産減価償却率">
          <a:extLst>
            <a:ext uri="{FF2B5EF4-FFF2-40B4-BE49-F238E27FC236}">
              <a16:creationId xmlns:a16="http://schemas.microsoft.com/office/drawing/2014/main" id="{603F32D2-82E0-4654-8148-B11325944CE2}"/>
            </a:ext>
          </a:extLst>
        </xdr:cNvPr>
        <xdr:cNvSpPr txBox="1"/>
      </xdr:nvSpPr>
      <xdr:spPr>
        <a:xfrm>
          <a:off x="3836044" y="6287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166069</xdr:rowOff>
    </xdr:from>
    <xdr:ext cx="405111" cy="259045"/>
    <xdr:sp macro="" textlink="">
      <xdr:nvSpPr>
        <xdr:cNvPr id="100" name="n_2mainValue有形固定資産減価償却率">
          <a:extLst>
            <a:ext uri="{FF2B5EF4-FFF2-40B4-BE49-F238E27FC236}">
              <a16:creationId xmlns:a16="http://schemas.microsoft.com/office/drawing/2014/main" id="{16C56B69-21F1-412C-8E6A-BBE68F987F07}"/>
            </a:ext>
          </a:extLst>
        </xdr:cNvPr>
        <xdr:cNvSpPr txBox="1"/>
      </xdr:nvSpPr>
      <xdr:spPr>
        <a:xfrm>
          <a:off x="3086744" y="625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144480</xdr:rowOff>
    </xdr:from>
    <xdr:ext cx="405111" cy="259045"/>
    <xdr:sp macro="" textlink="">
      <xdr:nvSpPr>
        <xdr:cNvPr id="101" name="n_3mainValue有形固定資産減価償却率">
          <a:extLst>
            <a:ext uri="{FF2B5EF4-FFF2-40B4-BE49-F238E27FC236}">
              <a16:creationId xmlns:a16="http://schemas.microsoft.com/office/drawing/2014/main" id="{1D21970D-1718-4C6F-962B-FB697E05ED1F}"/>
            </a:ext>
          </a:extLst>
        </xdr:cNvPr>
        <xdr:cNvSpPr txBox="1"/>
      </xdr:nvSpPr>
      <xdr:spPr>
        <a:xfrm>
          <a:off x="2324744" y="6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40498</xdr:rowOff>
    </xdr:from>
    <xdr:ext cx="405111" cy="259045"/>
    <xdr:sp macro="" textlink="">
      <xdr:nvSpPr>
        <xdr:cNvPr id="102" name="n_4mainValue有形固定資産減価償却率">
          <a:extLst>
            <a:ext uri="{FF2B5EF4-FFF2-40B4-BE49-F238E27FC236}">
              <a16:creationId xmlns:a16="http://schemas.microsoft.com/office/drawing/2014/main" id="{46373349-2DBA-4E77-9824-7C26D836E95B}"/>
            </a:ext>
          </a:extLst>
        </xdr:cNvPr>
        <xdr:cNvSpPr txBox="1"/>
      </xdr:nvSpPr>
      <xdr:spPr>
        <a:xfrm>
          <a:off x="1562744" y="629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78CD7BAD-482E-4A55-8205-C66C5664E39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D20CBD2F-B231-4C57-85E5-108B89454AD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78073032-030E-4C87-906C-47052AC7B85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BE2944C9-4E5C-4363-92FC-A2E45ECB38F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30A15A3-08A2-45A2-A7BB-F6B00C18CF3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146AA10C-0355-4814-9DC5-35B5E4CCA96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83000474-1B97-4EF0-843A-90606A30ACE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BBC00FD-9B73-4EDD-B399-5494CA953EA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F815F92F-E304-47D4-83E9-067E54B4899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231FAFE4-6D9F-45B8-BF95-2153B0F03FD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EF5182D9-281C-41A9-BC71-1243A892AA2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AC1D1D2-B2CD-4538-8A6C-93F3DA76AA7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9618BE3A-E019-47AB-A57E-75E3F19972D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債務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償還比率は、地方債残高の減少やふるさと納税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による基金残高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に伴い、将来負担額が減少し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し、類似団体内平均値との差が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167.4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ポイントに縮まった。</a:t>
          </a:r>
          <a:endParaRPr kumimoji="0"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しかしながら、過年度に発行した公共用地先行取得等事業債や第三セクター等改革推進債の地方債残高が多額であること等により、類似団体内平均値を大きく上回っている。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今後も地方債の発行にあたっては、十分な検討を行う。</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D5540000-8964-4D29-AFAF-B1156D8C8A2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1C0E1EA-1738-4164-83B7-3D576B2ACB4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3C585E71-9C55-482E-9895-C47D1AB669E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75F07443-6BE0-4924-B000-D3907C99E48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BAB02063-811A-40BB-B9EF-E5F6957C81E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633F4E50-D752-4AA3-9F98-404018B39DB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D5229CC8-5208-4E35-898F-2A420B160B2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E71A60B5-04B6-4E77-A5A4-CC282EF9E77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3BBBC0C5-5DA7-447B-8AB8-7D170D4BC5B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5E1878FC-9F55-4FDE-96EE-69F3681F87C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E3040447-2B03-4962-A1CE-A9A11417CDF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E5FAF502-CF2D-4F30-B0EF-C9D4A652F20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AB537EE2-F6F4-4B03-B54E-05422E0CADB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BBB83221-F9A3-42D1-AEE2-EE8F8928098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29FBA341-B1C0-40A0-888D-A9C7A6BD90C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135248</xdr:rowOff>
    </xdr:to>
    <xdr:cxnSp macro="">
      <xdr:nvCxnSpPr>
        <xdr:cNvPr id="131" name="直線コネクタ 130">
          <a:extLst>
            <a:ext uri="{FF2B5EF4-FFF2-40B4-BE49-F238E27FC236}">
              <a16:creationId xmlns:a16="http://schemas.microsoft.com/office/drawing/2014/main" id="{6D9D9C24-DB35-4171-A6DF-ED11745A66E2}"/>
            </a:ext>
          </a:extLst>
        </xdr:cNvPr>
        <xdr:cNvCxnSpPr/>
      </xdr:nvCxnSpPr>
      <xdr:spPr>
        <a:xfrm flipV="1">
          <a:off x="14793595" y="5312833"/>
          <a:ext cx="1269" cy="108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139075</xdr:rowOff>
    </xdr:from>
    <xdr:ext cx="469744" cy="259045"/>
    <xdr:sp macro="" textlink="">
      <xdr:nvSpPr>
        <xdr:cNvPr id="132" name="債務償還比率最小値テキスト">
          <a:extLst>
            <a:ext uri="{FF2B5EF4-FFF2-40B4-BE49-F238E27FC236}">
              <a16:creationId xmlns:a16="http://schemas.microsoft.com/office/drawing/2014/main" id="{CA1C672A-70B6-41AC-8898-6A7D46D4C924}"/>
            </a:ext>
          </a:extLst>
        </xdr:cNvPr>
        <xdr:cNvSpPr txBox="1"/>
      </xdr:nvSpPr>
      <xdr:spPr>
        <a:xfrm>
          <a:off x="14846300" y="639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135248</xdr:rowOff>
    </xdr:from>
    <xdr:to>
      <xdr:col>76</xdr:col>
      <xdr:colOff>111125</xdr:colOff>
      <xdr:row>32</xdr:row>
      <xdr:rowOff>135248</xdr:rowOff>
    </xdr:to>
    <xdr:cxnSp macro="">
      <xdr:nvCxnSpPr>
        <xdr:cNvPr id="133" name="直線コネクタ 132">
          <a:extLst>
            <a:ext uri="{FF2B5EF4-FFF2-40B4-BE49-F238E27FC236}">
              <a16:creationId xmlns:a16="http://schemas.microsoft.com/office/drawing/2014/main" id="{D319EFD9-0E7A-42BB-A4A0-77364CEBE90B}"/>
            </a:ext>
          </a:extLst>
        </xdr:cNvPr>
        <xdr:cNvCxnSpPr/>
      </xdr:nvCxnSpPr>
      <xdr:spPr>
        <a:xfrm>
          <a:off x="14706600" y="63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24CDBA7B-0F63-4FA9-9CD0-7EF3A2F2E88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1DBE3C8E-6349-4473-A43F-50BA934EF17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86842</xdr:rowOff>
    </xdr:from>
    <xdr:ext cx="469744" cy="259045"/>
    <xdr:sp macro="" textlink="">
      <xdr:nvSpPr>
        <xdr:cNvPr id="136" name="債務償還比率平均値テキスト">
          <a:extLst>
            <a:ext uri="{FF2B5EF4-FFF2-40B4-BE49-F238E27FC236}">
              <a16:creationId xmlns:a16="http://schemas.microsoft.com/office/drawing/2014/main" id="{5812FDA3-4BE1-4FF1-95C4-878B71C8584B}"/>
            </a:ext>
          </a:extLst>
        </xdr:cNvPr>
        <xdr:cNvSpPr txBox="1"/>
      </xdr:nvSpPr>
      <xdr:spPr>
        <a:xfrm>
          <a:off x="14846300" y="565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63965</xdr:rowOff>
    </xdr:from>
    <xdr:to>
      <xdr:col>76</xdr:col>
      <xdr:colOff>73025</xdr:colOff>
      <xdr:row>29</xdr:row>
      <xdr:rowOff>165565</xdr:rowOff>
    </xdr:to>
    <xdr:sp macro="" textlink="">
      <xdr:nvSpPr>
        <xdr:cNvPr id="137" name="フローチャート: 判断 136">
          <a:extLst>
            <a:ext uri="{FF2B5EF4-FFF2-40B4-BE49-F238E27FC236}">
              <a16:creationId xmlns:a16="http://schemas.microsoft.com/office/drawing/2014/main" id="{C2FEF19D-DDF5-4E85-A43D-05E2433EF190}"/>
            </a:ext>
          </a:extLst>
        </xdr:cNvPr>
        <xdr:cNvSpPr/>
      </xdr:nvSpPr>
      <xdr:spPr>
        <a:xfrm>
          <a:off x="14744700" y="580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94862</xdr:rowOff>
    </xdr:from>
    <xdr:to>
      <xdr:col>72</xdr:col>
      <xdr:colOff>123825</xdr:colOff>
      <xdr:row>31</xdr:row>
      <xdr:rowOff>25012</xdr:rowOff>
    </xdr:to>
    <xdr:sp macro="" textlink="">
      <xdr:nvSpPr>
        <xdr:cNvPr id="138" name="フローチャート: 判断 137">
          <a:extLst>
            <a:ext uri="{FF2B5EF4-FFF2-40B4-BE49-F238E27FC236}">
              <a16:creationId xmlns:a16="http://schemas.microsoft.com/office/drawing/2014/main" id="{4A41D151-D730-4EED-B9F4-A80515AD7BEF}"/>
            </a:ext>
          </a:extLst>
        </xdr:cNvPr>
        <xdr:cNvSpPr/>
      </xdr:nvSpPr>
      <xdr:spPr>
        <a:xfrm>
          <a:off x="14033500" y="60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111534</xdr:rowOff>
    </xdr:from>
    <xdr:to>
      <xdr:col>68</xdr:col>
      <xdr:colOff>123825</xdr:colOff>
      <xdr:row>31</xdr:row>
      <xdr:rowOff>41684</xdr:rowOff>
    </xdr:to>
    <xdr:sp macro="" textlink="">
      <xdr:nvSpPr>
        <xdr:cNvPr id="139" name="フローチャート: 判断 138">
          <a:extLst>
            <a:ext uri="{FF2B5EF4-FFF2-40B4-BE49-F238E27FC236}">
              <a16:creationId xmlns:a16="http://schemas.microsoft.com/office/drawing/2014/main" id="{17C251EC-C8F8-4FFE-B1E1-5175A37DD2F4}"/>
            </a:ext>
          </a:extLst>
        </xdr:cNvPr>
        <xdr:cNvSpPr/>
      </xdr:nvSpPr>
      <xdr:spPr>
        <a:xfrm>
          <a:off x="13271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118971</xdr:rowOff>
    </xdr:from>
    <xdr:to>
      <xdr:col>64</xdr:col>
      <xdr:colOff>123825</xdr:colOff>
      <xdr:row>31</xdr:row>
      <xdr:rowOff>49121</xdr:rowOff>
    </xdr:to>
    <xdr:sp macro="" textlink="">
      <xdr:nvSpPr>
        <xdr:cNvPr id="140" name="フローチャート: 判断 139">
          <a:extLst>
            <a:ext uri="{FF2B5EF4-FFF2-40B4-BE49-F238E27FC236}">
              <a16:creationId xmlns:a16="http://schemas.microsoft.com/office/drawing/2014/main" id="{E34CC4B1-B90B-4A93-92C6-F6DCDBBF41D1}"/>
            </a:ext>
          </a:extLst>
        </xdr:cNvPr>
        <xdr:cNvSpPr/>
      </xdr:nvSpPr>
      <xdr:spPr>
        <a:xfrm>
          <a:off x="12509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162271</xdr:rowOff>
    </xdr:from>
    <xdr:to>
      <xdr:col>60</xdr:col>
      <xdr:colOff>123825</xdr:colOff>
      <xdr:row>31</xdr:row>
      <xdr:rowOff>92421</xdr:rowOff>
    </xdr:to>
    <xdr:sp macro="" textlink="">
      <xdr:nvSpPr>
        <xdr:cNvPr id="141" name="フローチャート: 判断 140">
          <a:extLst>
            <a:ext uri="{FF2B5EF4-FFF2-40B4-BE49-F238E27FC236}">
              <a16:creationId xmlns:a16="http://schemas.microsoft.com/office/drawing/2014/main" id="{1B0A02B9-5E9D-4E6A-AB7E-D1A30CF12F11}"/>
            </a:ext>
          </a:extLst>
        </xdr:cNvPr>
        <xdr:cNvSpPr/>
      </xdr:nvSpPr>
      <xdr:spPr>
        <a:xfrm>
          <a:off x="11747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CBA4791-BE42-4875-A129-AFD2DDDDB3F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790D9FE-42CC-452A-B267-F9EC6C99194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038943E-CAA0-4E72-86C7-5F0D76ECCA1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4593E9F5-1833-4993-B5AA-08FE71CC567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9849BB2-B49A-4811-93DB-63866A730E6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93303</xdr:rowOff>
    </xdr:from>
    <xdr:to>
      <xdr:col>76</xdr:col>
      <xdr:colOff>73025</xdr:colOff>
      <xdr:row>31</xdr:row>
      <xdr:rowOff>23453</xdr:rowOff>
    </xdr:to>
    <xdr:sp macro="" textlink="">
      <xdr:nvSpPr>
        <xdr:cNvPr id="147" name="楕円 146">
          <a:extLst>
            <a:ext uri="{FF2B5EF4-FFF2-40B4-BE49-F238E27FC236}">
              <a16:creationId xmlns:a16="http://schemas.microsoft.com/office/drawing/2014/main" id="{91EEFC45-EB28-418F-A714-14D15BFF6003}"/>
            </a:ext>
          </a:extLst>
        </xdr:cNvPr>
        <xdr:cNvSpPr/>
      </xdr:nvSpPr>
      <xdr:spPr>
        <a:xfrm>
          <a:off x="14744700" y="600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71730</xdr:rowOff>
    </xdr:from>
    <xdr:ext cx="469744" cy="259045"/>
    <xdr:sp macro="" textlink="">
      <xdr:nvSpPr>
        <xdr:cNvPr id="148" name="債務償還比率該当値テキスト">
          <a:extLst>
            <a:ext uri="{FF2B5EF4-FFF2-40B4-BE49-F238E27FC236}">
              <a16:creationId xmlns:a16="http://schemas.microsoft.com/office/drawing/2014/main" id="{555E0B80-4098-4BAD-8C84-1382AC76A768}"/>
            </a:ext>
          </a:extLst>
        </xdr:cNvPr>
        <xdr:cNvSpPr txBox="1"/>
      </xdr:nvSpPr>
      <xdr:spPr>
        <a:xfrm>
          <a:off x="14846300" y="59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54462</xdr:rowOff>
    </xdr:from>
    <xdr:to>
      <xdr:col>72</xdr:col>
      <xdr:colOff>123825</xdr:colOff>
      <xdr:row>32</xdr:row>
      <xdr:rowOff>156062</xdr:rowOff>
    </xdr:to>
    <xdr:sp macro="" textlink="">
      <xdr:nvSpPr>
        <xdr:cNvPr id="149" name="楕円 148">
          <a:extLst>
            <a:ext uri="{FF2B5EF4-FFF2-40B4-BE49-F238E27FC236}">
              <a16:creationId xmlns:a16="http://schemas.microsoft.com/office/drawing/2014/main" id="{BAFF2479-8A9B-4543-8F26-15B805B46702}"/>
            </a:ext>
          </a:extLst>
        </xdr:cNvPr>
        <xdr:cNvSpPr/>
      </xdr:nvSpPr>
      <xdr:spPr>
        <a:xfrm>
          <a:off x="14033500" y="631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144103</xdr:rowOff>
    </xdr:from>
    <xdr:to>
      <xdr:col>76</xdr:col>
      <xdr:colOff>22225</xdr:colOff>
      <xdr:row>32</xdr:row>
      <xdr:rowOff>105262</xdr:rowOff>
    </xdr:to>
    <xdr:cxnSp macro="">
      <xdr:nvCxnSpPr>
        <xdr:cNvPr id="150" name="直線コネクタ 149">
          <a:extLst>
            <a:ext uri="{FF2B5EF4-FFF2-40B4-BE49-F238E27FC236}">
              <a16:creationId xmlns:a16="http://schemas.microsoft.com/office/drawing/2014/main" id="{CF14A6A4-AE26-4B9B-B48F-EB708FFB3FD3}"/>
            </a:ext>
          </a:extLst>
        </xdr:cNvPr>
        <xdr:cNvCxnSpPr/>
      </xdr:nvCxnSpPr>
      <xdr:spPr>
        <a:xfrm flipV="1">
          <a:off x="14084300" y="6059128"/>
          <a:ext cx="711200" cy="30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64177</xdr:rowOff>
    </xdr:from>
    <xdr:to>
      <xdr:col>68</xdr:col>
      <xdr:colOff>123825</xdr:colOff>
      <xdr:row>32</xdr:row>
      <xdr:rowOff>165777</xdr:rowOff>
    </xdr:to>
    <xdr:sp macro="" textlink="">
      <xdr:nvSpPr>
        <xdr:cNvPr id="151" name="楕円 150">
          <a:extLst>
            <a:ext uri="{FF2B5EF4-FFF2-40B4-BE49-F238E27FC236}">
              <a16:creationId xmlns:a16="http://schemas.microsoft.com/office/drawing/2014/main" id="{D19DBD52-017E-4FC4-BD23-F2AD4C8CEAFD}"/>
            </a:ext>
          </a:extLst>
        </xdr:cNvPr>
        <xdr:cNvSpPr/>
      </xdr:nvSpPr>
      <xdr:spPr>
        <a:xfrm>
          <a:off x="13271500" y="63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105262</xdr:rowOff>
    </xdr:from>
    <xdr:to>
      <xdr:col>72</xdr:col>
      <xdr:colOff>73025</xdr:colOff>
      <xdr:row>32</xdr:row>
      <xdr:rowOff>114977</xdr:rowOff>
    </xdr:to>
    <xdr:cxnSp macro="">
      <xdr:nvCxnSpPr>
        <xdr:cNvPr id="152" name="直線コネクタ 151">
          <a:extLst>
            <a:ext uri="{FF2B5EF4-FFF2-40B4-BE49-F238E27FC236}">
              <a16:creationId xmlns:a16="http://schemas.microsoft.com/office/drawing/2014/main" id="{E1052FDD-84C6-415B-987E-3DC249B49E2F}"/>
            </a:ext>
          </a:extLst>
        </xdr:cNvPr>
        <xdr:cNvCxnSpPr/>
      </xdr:nvCxnSpPr>
      <xdr:spPr>
        <a:xfrm flipV="1">
          <a:off x="13322300" y="6363187"/>
          <a:ext cx="762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37620</xdr:rowOff>
    </xdr:from>
    <xdr:to>
      <xdr:col>64</xdr:col>
      <xdr:colOff>123825</xdr:colOff>
      <xdr:row>33</xdr:row>
      <xdr:rowOff>139220</xdr:rowOff>
    </xdr:to>
    <xdr:sp macro="" textlink="">
      <xdr:nvSpPr>
        <xdr:cNvPr id="153" name="楕円 152">
          <a:extLst>
            <a:ext uri="{FF2B5EF4-FFF2-40B4-BE49-F238E27FC236}">
              <a16:creationId xmlns:a16="http://schemas.microsoft.com/office/drawing/2014/main" id="{4E178064-7E2E-4BBF-B1AD-EF5D4BC29210}"/>
            </a:ext>
          </a:extLst>
        </xdr:cNvPr>
        <xdr:cNvSpPr/>
      </xdr:nvSpPr>
      <xdr:spPr>
        <a:xfrm>
          <a:off x="12509500" y="64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114977</xdr:rowOff>
    </xdr:from>
    <xdr:to>
      <xdr:col>68</xdr:col>
      <xdr:colOff>73025</xdr:colOff>
      <xdr:row>33</xdr:row>
      <xdr:rowOff>88420</xdr:rowOff>
    </xdr:to>
    <xdr:cxnSp macro="">
      <xdr:nvCxnSpPr>
        <xdr:cNvPr id="154" name="直線コネクタ 153">
          <a:extLst>
            <a:ext uri="{FF2B5EF4-FFF2-40B4-BE49-F238E27FC236}">
              <a16:creationId xmlns:a16="http://schemas.microsoft.com/office/drawing/2014/main" id="{35A46E5B-4204-4570-A5AD-885E9FBD981C}"/>
            </a:ext>
          </a:extLst>
        </xdr:cNvPr>
        <xdr:cNvCxnSpPr/>
      </xdr:nvCxnSpPr>
      <xdr:spPr>
        <a:xfrm flipV="1">
          <a:off x="12560300" y="6372902"/>
          <a:ext cx="762000" cy="14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147249</xdr:rowOff>
    </xdr:from>
    <xdr:to>
      <xdr:col>60</xdr:col>
      <xdr:colOff>123825</xdr:colOff>
      <xdr:row>34</xdr:row>
      <xdr:rowOff>77399</xdr:rowOff>
    </xdr:to>
    <xdr:sp macro="" textlink="">
      <xdr:nvSpPr>
        <xdr:cNvPr id="155" name="楕円 154">
          <a:extLst>
            <a:ext uri="{FF2B5EF4-FFF2-40B4-BE49-F238E27FC236}">
              <a16:creationId xmlns:a16="http://schemas.microsoft.com/office/drawing/2014/main" id="{44BCC837-74DA-4468-A8B1-8AE451840080}"/>
            </a:ext>
          </a:extLst>
        </xdr:cNvPr>
        <xdr:cNvSpPr/>
      </xdr:nvSpPr>
      <xdr:spPr>
        <a:xfrm>
          <a:off x="11747500" y="65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88420</xdr:rowOff>
    </xdr:from>
    <xdr:to>
      <xdr:col>64</xdr:col>
      <xdr:colOff>73025</xdr:colOff>
      <xdr:row>34</xdr:row>
      <xdr:rowOff>26599</xdr:rowOff>
    </xdr:to>
    <xdr:cxnSp macro="">
      <xdr:nvCxnSpPr>
        <xdr:cNvPr id="156" name="直線コネクタ 155">
          <a:extLst>
            <a:ext uri="{FF2B5EF4-FFF2-40B4-BE49-F238E27FC236}">
              <a16:creationId xmlns:a16="http://schemas.microsoft.com/office/drawing/2014/main" id="{4C593C3B-4B04-4AAA-AFDA-8219D5729BC6}"/>
            </a:ext>
          </a:extLst>
        </xdr:cNvPr>
        <xdr:cNvCxnSpPr/>
      </xdr:nvCxnSpPr>
      <xdr:spPr>
        <a:xfrm flipV="1">
          <a:off x="11798300" y="6517795"/>
          <a:ext cx="762000" cy="10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41539</xdr:rowOff>
    </xdr:from>
    <xdr:ext cx="469744" cy="259045"/>
    <xdr:sp macro="" textlink="">
      <xdr:nvSpPr>
        <xdr:cNvPr id="157" name="n_1aveValue債務償還比率">
          <a:extLst>
            <a:ext uri="{FF2B5EF4-FFF2-40B4-BE49-F238E27FC236}">
              <a16:creationId xmlns:a16="http://schemas.microsoft.com/office/drawing/2014/main" id="{B3AE88FF-AA7E-4692-8CF7-FD698965DE48}"/>
            </a:ext>
          </a:extLst>
        </xdr:cNvPr>
        <xdr:cNvSpPr txBox="1"/>
      </xdr:nvSpPr>
      <xdr:spPr>
        <a:xfrm>
          <a:off x="13836727" y="57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58211</xdr:rowOff>
    </xdr:from>
    <xdr:ext cx="469744" cy="259045"/>
    <xdr:sp macro="" textlink="">
      <xdr:nvSpPr>
        <xdr:cNvPr id="158" name="n_2aveValue債務償還比率">
          <a:extLst>
            <a:ext uri="{FF2B5EF4-FFF2-40B4-BE49-F238E27FC236}">
              <a16:creationId xmlns:a16="http://schemas.microsoft.com/office/drawing/2014/main" id="{D8B1806B-5CA3-4F24-B0B7-4CE437662533}"/>
            </a:ext>
          </a:extLst>
        </xdr:cNvPr>
        <xdr:cNvSpPr txBox="1"/>
      </xdr:nvSpPr>
      <xdr:spPr>
        <a:xfrm>
          <a:off x="130874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65648</xdr:rowOff>
    </xdr:from>
    <xdr:ext cx="469744" cy="259045"/>
    <xdr:sp macro="" textlink="">
      <xdr:nvSpPr>
        <xdr:cNvPr id="159" name="n_3aveValue債務償還比率">
          <a:extLst>
            <a:ext uri="{FF2B5EF4-FFF2-40B4-BE49-F238E27FC236}">
              <a16:creationId xmlns:a16="http://schemas.microsoft.com/office/drawing/2014/main" id="{49DA6A2F-460E-4660-9830-CF94176F5D18}"/>
            </a:ext>
          </a:extLst>
        </xdr:cNvPr>
        <xdr:cNvSpPr txBox="1"/>
      </xdr:nvSpPr>
      <xdr:spPr>
        <a:xfrm>
          <a:off x="12325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108948</xdr:rowOff>
    </xdr:from>
    <xdr:ext cx="469744" cy="259045"/>
    <xdr:sp macro="" textlink="">
      <xdr:nvSpPr>
        <xdr:cNvPr id="160" name="n_4aveValue債務償還比率">
          <a:extLst>
            <a:ext uri="{FF2B5EF4-FFF2-40B4-BE49-F238E27FC236}">
              <a16:creationId xmlns:a16="http://schemas.microsoft.com/office/drawing/2014/main" id="{F5AABAD8-C3AC-4506-BFD7-9A4554437B85}"/>
            </a:ext>
          </a:extLst>
        </xdr:cNvPr>
        <xdr:cNvSpPr txBox="1"/>
      </xdr:nvSpPr>
      <xdr:spPr>
        <a:xfrm>
          <a:off x="11563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147189</xdr:rowOff>
    </xdr:from>
    <xdr:ext cx="469744" cy="259045"/>
    <xdr:sp macro="" textlink="">
      <xdr:nvSpPr>
        <xdr:cNvPr id="161" name="n_1mainValue債務償還比率">
          <a:extLst>
            <a:ext uri="{FF2B5EF4-FFF2-40B4-BE49-F238E27FC236}">
              <a16:creationId xmlns:a16="http://schemas.microsoft.com/office/drawing/2014/main" id="{608F25EA-FAE8-43FE-B4B0-AF14423153D7}"/>
            </a:ext>
          </a:extLst>
        </xdr:cNvPr>
        <xdr:cNvSpPr txBox="1"/>
      </xdr:nvSpPr>
      <xdr:spPr>
        <a:xfrm>
          <a:off x="13836727" y="640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156904</xdr:rowOff>
    </xdr:from>
    <xdr:ext cx="469744" cy="259045"/>
    <xdr:sp macro="" textlink="">
      <xdr:nvSpPr>
        <xdr:cNvPr id="162" name="n_2mainValue債務償還比率">
          <a:extLst>
            <a:ext uri="{FF2B5EF4-FFF2-40B4-BE49-F238E27FC236}">
              <a16:creationId xmlns:a16="http://schemas.microsoft.com/office/drawing/2014/main" id="{508C2558-E992-4570-88A6-AE336794EA93}"/>
            </a:ext>
          </a:extLst>
        </xdr:cNvPr>
        <xdr:cNvSpPr txBox="1"/>
      </xdr:nvSpPr>
      <xdr:spPr>
        <a:xfrm>
          <a:off x="13087427" y="641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130347</xdr:rowOff>
    </xdr:from>
    <xdr:ext cx="560923" cy="259045"/>
    <xdr:sp macro="" textlink="">
      <xdr:nvSpPr>
        <xdr:cNvPr id="163" name="n_3mainValue債務償還比率">
          <a:extLst>
            <a:ext uri="{FF2B5EF4-FFF2-40B4-BE49-F238E27FC236}">
              <a16:creationId xmlns:a16="http://schemas.microsoft.com/office/drawing/2014/main" id="{B336B2F9-1F51-431A-85A1-36069E3DF556}"/>
            </a:ext>
          </a:extLst>
        </xdr:cNvPr>
        <xdr:cNvSpPr txBox="1"/>
      </xdr:nvSpPr>
      <xdr:spPr>
        <a:xfrm>
          <a:off x="12279838" y="65597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68526</xdr:rowOff>
    </xdr:from>
    <xdr:ext cx="560923" cy="259045"/>
    <xdr:sp macro="" textlink="">
      <xdr:nvSpPr>
        <xdr:cNvPr id="164" name="n_4mainValue債務償還比率">
          <a:extLst>
            <a:ext uri="{FF2B5EF4-FFF2-40B4-BE49-F238E27FC236}">
              <a16:creationId xmlns:a16="http://schemas.microsoft.com/office/drawing/2014/main" id="{DE79B672-C44E-479E-9557-F2CA6CDF2FAA}"/>
            </a:ext>
          </a:extLst>
        </xdr:cNvPr>
        <xdr:cNvSpPr txBox="1"/>
      </xdr:nvSpPr>
      <xdr:spPr>
        <a:xfrm>
          <a:off x="11517838" y="66693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30907D82-2AFD-477E-B2E1-B50340DF6D6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ADB7F0F8-EA7B-44C0-B703-6CA61B917D3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AD33DF6F-0238-4900-97CD-93E18A7C62D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28C2C89E-8EA4-4133-9AAC-8715590CA68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CD547ADF-B01F-42DB-B879-26AF6E49359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88583C7B-1CCB-4BFD-B62D-13618B0F3A1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D0326AD-0FBB-4C94-9DE3-28EFC80063E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1D4EE5E-B2E4-4773-81F6-05C1B1692E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418CF2E-CC35-4746-84C3-C3144CB4215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B3C1DB-6FB1-4A41-B768-6AEEA54BA09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A6F247D-57CC-4A92-9D0B-0B5D0339221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899FFBD-CC46-4CCC-B54E-4C1C70006A2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A0F98B-1336-424D-A822-1A29595D02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F1C778F-E84A-4A72-9821-E5058EAF3B2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B4ECCAB-A4CD-47DE-AC18-B92BB976F26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EDDCD4A-F7C5-4408-AD2F-6D64A663BA6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60,317
59,601
48.98
27,297,488
26,577,405
705,761
14,417,200
27,169,678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913CA58-C22A-46B2-BBF9-981979788C3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A00DDB-F390-44F7-854C-A92E9859944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D781B09-5D16-44DF-AC92-0105DC45EA8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516AF72-A19C-4F98-BD2C-75ADCCCFCE8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EA3DA2A-FEC5-43DB-B1AD-5F60658CA1C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25B471A-F03B-4669-906D-416E4BAA1D4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10052B1-0A14-4F10-B2D0-0D6AB4CD0A2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9FB7112-5A09-4B10-B232-BF07A9EB2BD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48AC909-A0CE-4174-A40A-6B6077A8BDD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47DE1B1-2359-484A-89A8-60156BEFB81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504A13C-C9DB-4FCA-8665-7EABC2730E8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EF2A7E5-BA56-4A79-97D8-F9FF03A8E68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66DEA79-BE15-4BCE-B631-090E70FE5E0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8976650-858C-4A0A-BF90-80B2C85190C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FAD80A-A0A4-489A-AC5E-CABFF4A167F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6E0119F-F3CD-4DD3-8C37-C1A9263C37F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16463B-8217-426B-A0FD-F9FA423DA40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BBD23D3-5B5B-4CA6-AB48-CB8E1BEEF18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83CB782-3E88-4715-BD2A-EE9F30BCE43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E22D832-78AD-45DE-ABC2-D0B27F41826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CC69FA8-BCAD-4729-BBD5-A40CDFA963D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006D887-89FE-4172-94EE-2CDE3D8CD9B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EF1AB3D-C653-4D9D-B721-C072BF9A6DA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75FBFFC-F825-453A-9093-2D6AE88E672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B1FE4E2-BD39-404E-BDFB-DC549F72D08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7A1A016-C899-4001-964C-D117EC52ED3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3CBA2C3-4313-44B0-AA21-E0FA14919EB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53C60E9-5C02-478D-8BA0-BE6369C3E06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D0AA107-F5ED-4454-BC73-E2035C04D39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0DF22F2-736B-4929-9B4F-9EB0135C5D8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8BF7B99-3E5C-4A76-A899-880C87637BE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4C7599D-A445-4339-ADFC-69F4CEC9341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2F71B43-77B2-4C53-B292-01CFBF4DF02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DA5D542-D2F9-4F00-A4A4-899AE5F4017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F1AA3F2-73CE-4D82-9923-9FD2223D9AA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6323D18-60B0-4027-B805-A5B2D0FD717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B04BBB6-800D-4FFC-8CFC-4F37DFCD967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6E99CFE-0D02-40B0-AE97-984FD09F489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B1B19F0-0387-4885-97D6-8FAEAD09E8D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91144E7-183E-40BB-9401-0A08CCA9A62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243F211-9203-40B3-9425-2424A9A5888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8EBA498-F90A-4EFF-A1D2-A27D241EDC6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1BCF5FA-423D-402C-B601-ECF95330638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F6BC4C5-482C-4763-B002-DEAE5EF89A6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DA7A739-DE44-4A07-BFE5-3F16A9F01D2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9CEA955-9726-4CEB-A854-F63BBA6224D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8B6A94D2-9A70-4EC9-86B8-C0BF44737E30}"/>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4B889757-31CA-4FB6-BFB3-D0656DD1C033}"/>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5F4D9D59-0DDF-4B26-B1B0-9B7C1124C7D9}"/>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912BBC6C-F94A-41D4-ACD8-A9E1D6D0ECDE}"/>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B2E31C9B-E56F-4D2A-93E3-1E01B269822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28C090D7-E3A5-4160-8793-A544F1D0FAFC}"/>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7A55A834-AAB5-4FD1-BAC8-F9DAB9803685}"/>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521BC313-064C-47DB-B18A-D9BC40A2CB3D}"/>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81AC3C5B-6F62-49AB-A73A-99205FE1CE27}"/>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66CE6384-CD5B-430C-BAB2-5D6E7684EB9E}"/>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0C35F5CB-00EB-421B-8207-E66DD92FA1A8}"/>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CD7E078-E5CF-4A35-B2C6-846270A8D35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05F974C-E64D-40A6-BCAF-79ACC71F208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E290F82-893F-4501-8B48-A4D8B967E93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75355EF-E195-434C-B246-D17D8152E10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D4ED13E-2B06-448F-9994-19BC405030D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69487</xdr:rowOff>
    </xdr:from>
    <xdr:to>
      <xdr:col>24</xdr:col>
      <xdr:colOff>114300</xdr:colOff>
      <xdr:row>38</xdr:row>
      <xdr:rowOff>171087</xdr:rowOff>
    </xdr:to>
    <xdr:sp macro="" textlink="">
      <xdr:nvSpPr>
        <xdr:cNvPr id="74" name="楕円 73">
          <a:extLst>
            <a:ext uri="{FF2B5EF4-FFF2-40B4-BE49-F238E27FC236}">
              <a16:creationId xmlns:a16="http://schemas.microsoft.com/office/drawing/2014/main" id="{BD1D0A98-8CB2-4066-93F7-317CF6AC1675}"/>
            </a:ext>
          </a:extLst>
        </xdr:cNvPr>
        <xdr:cNvSpPr/>
      </xdr:nvSpPr>
      <xdr:spPr>
        <a:xfrm>
          <a:off x="4584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92364</xdr:rowOff>
    </xdr:from>
    <xdr:ext cx="405111" cy="259045"/>
    <xdr:sp macro="" textlink="">
      <xdr:nvSpPr>
        <xdr:cNvPr id="75" name="【道路】&#10;有形固定資産減価償却率該当値テキスト">
          <a:extLst>
            <a:ext uri="{FF2B5EF4-FFF2-40B4-BE49-F238E27FC236}">
              <a16:creationId xmlns:a16="http://schemas.microsoft.com/office/drawing/2014/main" id="{00D98C1C-9522-4418-BEC2-540864742E9E}"/>
            </a:ext>
          </a:extLst>
        </xdr:cNvPr>
        <xdr:cNvSpPr txBox="1"/>
      </xdr:nvSpPr>
      <xdr:spPr>
        <a:xfrm>
          <a:off x="4673600" y="643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38463</xdr:rowOff>
    </xdr:from>
    <xdr:to>
      <xdr:col>20</xdr:col>
      <xdr:colOff>38100</xdr:colOff>
      <xdr:row>38</xdr:row>
      <xdr:rowOff>140063</xdr:rowOff>
    </xdr:to>
    <xdr:sp macro="" textlink="">
      <xdr:nvSpPr>
        <xdr:cNvPr id="76" name="楕円 75">
          <a:extLst>
            <a:ext uri="{FF2B5EF4-FFF2-40B4-BE49-F238E27FC236}">
              <a16:creationId xmlns:a16="http://schemas.microsoft.com/office/drawing/2014/main" id="{826D0F0F-4CB6-4297-9BBC-6B13DE077ED0}"/>
            </a:ext>
          </a:extLst>
        </xdr:cNvPr>
        <xdr:cNvSpPr/>
      </xdr:nvSpPr>
      <xdr:spPr>
        <a:xfrm>
          <a:off x="3746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89263</xdr:rowOff>
    </xdr:from>
    <xdr:to>
      <xdr:col>24</xdr:col>
      <xdr:colOff>63500</xdr:colOff>
      <xdr:row>38</xdr:row>
      <xdr:rowOff>120287</xdr:rowOff>
    </xdr:to>
    <xdr:cxnSp macro="">
      <xdr:nvCxnSpPr>
        <xdr:cNvPr id="77" name="直線コネクタ 76">
          <a:extLst>
            <a:ext uri="{FF2B5EF4-FFF2-40B4-BE49-F238E27FC236}">
              <a16:creationId xmlns:a16="http://schemas.microsoft.com/office/drawing/2014/main" id="{67A1CE78-9E88-4DB2-AD4C-884963B60A13}"/>
            </a:ext>
          </a:extLst>
        </xdr:cNvPr>
        <xdr:cNvCxnSpPr/>
      </xdr:nvCxnSpPr>
      <xdr:spPr>
        <a:xfrm>
          <a:off x="3797300" y="660436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xdr:rowOff>
    </xdr:from>
    <xdr:to>
      <xdr:col>15</xdr:col>
      <xdr:colOff>101600</xdr:colOff>
      <xdr:row>38</xdr:row>
      <xdr:rowOff>109038</xdr:rowOff>
    </xdr:to>
    <xdr:sp macro="" textlink="">
      <xdr:nvSpPr>
        <xdr:cNvPr id="78" name="楕円 77">
          <a:extLst>
            <a:ext uri="{FF2B5EF4-FFF2-40B4-BE49-F238E27FC236}">
              <a16:creationId xmlns:a16="http://schemas.microsoft.com/office/drawing/2014/main" id="{F9E7A6DE-0D56-4014-8DAA-6AF45C4144BC}"/>
            </a:ext>
          </a:extLst>
        </xdr:cNvPr>
        <xdr:cNvSpPr/>
      </xdr:nvSpPr>
      <xdr:spPr>
        <a:xfrm>
          <a:off x="2857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58238</xdr:rowOff>
    </xdr:from>
    <xdr:to>
      <xdr:col>19</xdr:col>
      <xdr:colOff>177800</xdr:colOff>
      <xdr:row>38</xdr:row>
      <xdr:rowOff>89263</xdr:rowOff>
    </xdr:to>
    <xdr:cxnSp macro="">
      <xdr:nvCxnSpPr>
        <xdr:cNvPr id="79" name="直線コネクタ 78">
          <a:extLst>
            <a:ext uri="{FF2B5EF4-FFF2-40B4-BE49-F238E27FC236}">
              <a16:creationId xmlns:a16="http://schemas.microsoft.com/office/drawing/2014/main" id="{87E4519D-343B-4B71-9F8B-543C41657A88}"/>
            </a:ext>
          </a:extLst>
        </xdr:cNvPr>
        <xdr:cNvCxnSpPr/>
      </xdr:nvCxnSpPr>
      <xdr:spPr>
        <a:xfrm>
          <a:off x="2908300" y="65733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a:extLst>
            <a:ext uri="{FF2B5EF4-FFF2-40B4-BE49-F238E27FC236}">
              <a16:creationId xmlns:a16="http://schemas.microsoft.com/office/drawing/2014/main" id="{D41BC38F-B4EE-4CFB-B8AB-841DFB032A2F}"/>
            </a:ext>
          </a:extLst>
        </xdr:cNvPr>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58238</xdr:rowOff>
    </xdr:to>
    <xdr:cxnSp macro="">
      <xdr:nvCxnSpPr>
        <xdr:cNvPr id="81" name="直線コネクタ 80">
          <a:extLst>
            <a:ext uri="{FF2B5EF4-FFF2-40B4-BE49-F238E27FC236}">
              <a16:creationId xmlns:a16="http://schemas.microsoft.com/office/drawing/2014/main" id="{64A9AE89-EC75-47DA-907C-1D2D6CC9419C}"/>
            </a:ext>
          </a:extLst>
        </xdr:cNvPr>
        <xdr:cNvCxnSpPr/>
      </xdr:nvCxnSpPr>
      <xdr:spPr>
        <a:xfrm>
          <a:off x="2019300" y="65423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116840</xdr:rowOff>
    </xdr:from>
    <xdr:to>
      <xdr:col>6</xdr:col>
      <xdr:colOff>38100</xdr:colOff>
      <xdr:row>38</xdr:row>
      <xdr:rowOff>46990</xdr:rowOff>
    </xdr:to>
    <xdr:sp macro="" textlink="">
      <xdr:nvSpPr>
        <xdr:cNvPr id="82" name="楕円 81">
          <a:extLst>
            <a:ext uri="{FF2B5EF4-FFF2-40B4-BE49-F238E27FC236}">
              <a16:creationId xmlns:a16="http://schemas.microsoft.com/office/drawing/2014/main" id="{AC856882-3649-4225-BE4C-047F65057083}"/>
            </a:ext>
          </a:extLst>
        </xdr:cNvPr>
        <xdr:cNvSpPr/>
      </xdr:nvSpPr>
      <xdr:spPr>
        <a:xfrm>
          <a:off x="1079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167640</xdr:rowOff>
    </xdr:from>
    <xdr:to>
      <xdr:col>10</xdr:col>
      <xdr:colOff>114300</xdr:colOff>
      <xdr:row>38</xdr:row>
      <xdr:rowOff>27215</xdr:rowOff>
    </xdr:to>
    <xdr:cxnSp macro="">
      <xdr:nvCxnSpPr>
        <xdr:cNvPr id="83" name="直線コネクタ 82">
          <a:extLst>
            <a:ext uri="{FF2B5EF4-FFF2-40B4-BE49-F238E27FC236}">
              <a16:creationId xmlns:a16="http://schemas.microsoft.com/office/drawing/2014/main" id="{6014BB34-83EB-4D40-A1ED-E5764A62FCB0}"/>
            </a:ext>
          </a:extLst>
        </xdr:cNvPr>
        <xdr:cNvCxnSpPr/>
      </xdr:nvCxnSpPr>
      <xdr:spPr>
        <a:xfrm>
          <a:off x="1130300" y="65112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0BDF5FEF-2320-42D2-8C15-B4D35A96CFD8}"/>
            </a:ext>
          </a:extLst>
        </xdr:cNvPr>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a:extLst>
            <a:ext uri="{FF2B5EF4-FFF2-40B4-BE49-F238E27FC236}">
              <a16:creationId xmlns:a16="http://schemas.microsoft.com/office/drawing/2014/main" id="{AC06F685-5057-4109-913C-C62441237675}"/>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a:extLst>
            <a:ext uri="{FF2B5EF4-FFF2-40B4-BE49-F238E27FC236}">
              <a16:creationId xmlns:a16="http://schemas.microsoft.com/office/drawing/2014/main" id="{14814DEE-23EB-48B3-A5B0-410E345CA868}"/>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a:extLst>
            <a:ext uri="{FF2B5EF4-FFF2-40B4-BE49-F238E27FC236}">
              <a16:creationId xmlns:a16="http://schemas.microsoft.com/office/drawing/2014/main" id="{C219E34C-2AEB-426D-9A73-D3872645E428}"/>
            </a:ext>
          </a:extLst>
        </xdr:cNvPr>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156590</xdr:rowOff>
    </xdr:from>
    <xdr:ext cx="405111" cy="259045"/>
    <xdr:sp macro="" textlink="">
      <xdr:nvSpPr>
        <xdr:cNvPr id="88" name="n_1mainValue【道路】&#10;有形固定資産減価償却率">
          <a:extLst>
            <a:ext uri="{FF2B5EF4-FFF2-40B4-BE49-F238E27FC236}">
              <a16:creationId xmlns:a16="http://schemas.microsoft.com/office/drawing/2014/main" id="{D63D84F1-74DD-40A7-9B73-00352D14305F}"/>
            </a:ext>
          </a:extLst>
        </xdr:cNvPr>
        <xdr:cNvSpPr txBox="1"/>
      </xdr:nvSpPr>
      <xdr:spPr>
        <a:xfrm>
          <a:off x="3582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125566</xdr:rowOff>
    </xdr:from>
    <xdr:ext cx="405111" cy="259045"/>
    <xdr:sp macro="" textlink="">
      <xdr:nvSpPr>
        <xdr:cNvPr id="89" name="n_2mainValue【道路】&#10;有形固定資産減価償却率">
          <a:extLst>
            <a:ext uri="{FF2B5EF4-FFF2-40B4-BE49-F238E27FC236}">
              <a16:creationId xmlns:a16="http://schemas.microsoft.com/office/drawing/2014/main" id="{C01D47B4-8143-4E59-8F9A-82D2136EF80E}"/>
            </a:ext>
          </a:extLst>
        </xdr:cNvPr>
        <xdr:cNvSpPr txBox="1"/>
      </xdr:nvSpPr>
      <xdr:spPr>
        <a:xfrm>
          <a:off x="2705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94541</xdr:rowOff>
    </xdr:from>
    <xdr:ext cx="405111" cy="259045"/>
    <xdr:sp macro="" textlink="">
      <xdr:nvSpPr>
        <xdr:cNvPr id="90" name="n_3mainValue【道路】&#10;有形固定資産減価償却率">
          <a:extLst>
            <a:ext uri="{FF2B5EF4-FFF2-40B4-BE49-F238E27FC236}">
              <a16:creationId xmlns:a16="http://schemas.microsoft.com/office/drawing/2014/main" id="{8C4E1615-E255-49ED-8A0C-4E1A78172323}"/>
            </a:ext>
          </a:extLst>
        </xdr:cNvPr>
        <xdr:cNvSpPr txBox="1"/>
      </xdr:nvSpPr>
      <xdr:spPr>
        <a:xfrm>
          <a:off x="1816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63517</xdr:rowOff>
    </xdr:from>
    <xdr:ext cx="405111" cy="259045"/>
    <xdr:sp macro="" textlink="">
      <xdr:nvSpPr>
        <xdr:cNvPr id="91" name="n_4mainValue【道路】&#10;有形固定資産減価償却率">
          <a:extLst>
            <a:ext uri="{FF2B5EF4-FFF2-40B4-BE49-F238E27FC236}">
              <a16:creationId xmlns:a16="http://schemas.microsoft.com/office/drawing/2014/main" id="{51DD841F-9AF3-4821-952F-D8A7A44988F0}"/>
            </a:ext>
          </a:extLst>
        </xdr:cNvPr>
        <xdr:cNvSpPr txBox="1"/>
      </xdr:nvSpPr>
      <xdr:spPr>
        <a:xfrm>
          <a:off x="927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5A1E414-1FE3-4F3F-B94A-D88730593CC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B90083C-F6C5-4588-B3F4-D8D48945ABF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EF3FBA3-1107-479C-A5E2-5B95BEC2688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224F806-DF22-492E-8E2A-668CE76892B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1718063-6678-46F3-8051-2B942BFD5B3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987E65F-EA91-4693-BC22-821143C7626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DADE4D1-F176-415D-9668-43899F86D2E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A5743B2-700E-4D32-8A39-B80678F6E8B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E693E731-095C-4025-8520-04722BDB81D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D8149CB-474E-4B28-AB4B-2C37EBA6C20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8BF7B76-45AB-4A69-B492-0D34370D27F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171CA73-5368-4A33-B61A-B7DBE9ED175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7473EFB-EB10-4C62-AECA-3F28E5D8D3E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14D24771-29D8-4A8F-9663-DDF8338EBA7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F561B1A-81AE-4707-85BD-C9F9F23457E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BC3CEB77-E731-4A50-A2C5-E97E6134940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07851AE-D4F7-4F0C-A323-A58B097E07A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618E5947-A164-4553-A539-AB407DB34EA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170938C-DEEC-4BD8-8449-12F39AB9150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847602F6-B646-408E-B055-D02C00F8E22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884C919-F2A7-4BE7-8C0B-0F4D9F67021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54ABD0B9-2EB4-4246-BE81-488E12FA024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C0CE9029-A63B-4FB7-A1A5-6D4B9C3BE9A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DF84ACFE-28D3-4F64-A851-7A330D84FE24}"/>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107A1346-1A93-4C2C-82E9-E76816F7F3B6}"/>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6D0F6778-CED9-4212-BD62-62C2C5C29276}"/>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7E570A59-74D9-49C9-A2DD-F6D291E2CD5D}"/>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EA6B49B0-B547-4193-96FC-DA0DFD564B68}"/>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4AD389C9-B024-4B97-BBCD-9533687809FE}"/>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C7DA8E61-3659-47AA-9EDE-7D3C6245F459}"/>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B7E51491-BDE3-4E26-A6E8-293218A21FE9}"/>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5A6B3658-6F94-427F-88B9-975763284C62}"/>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633EB20A-D1F4-45D9-8BE7-5209933E1D4B}"/>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CF4B2411-2AF7-4E0C-AC44-EFF56FAB4871}"/>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4A27C80-89B6-4707-9311-E5783C88B0B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36D2693-2EA0-496E-8841-F23E0D6FBCB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7719DB2-196D-4359-9671-069555F334A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0AB85A4-8571-415A-838D-ACC9B57B58F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B773D5E-FA8D-400F-AFDF-8F5C81F8B4B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23190</xdr:rowOff>
    </xdr:from>
    <xdr:to>
      <xdr:col>55</xdr:col>
      <xdr:colOff>50800</xdr:colOff>
      <xdr:row>41</xdr:row>
      <xdr:rowOff>124790</xdr:rowOff>
    </xdr:to>
    <xdr:sp macro="" textlink="">
      <xdr:nvSpPr>
        <xdr:cNvPr id="131" name="楕円 130">
          <a:extLst>
            <a:ext uri="{FF2B5EF4-FFF2-40B4-BE49-F238E27FC236}">
              <a16:creationId xmlns:a16="http://schemas.microsoft.com/office/drawing/2014/main" id="{61B26BD5-D859-4407-8789-46EAA724E630}"/>
            </a:ext>
          </a:extLst>
        </xdr:cNvPr>
        <xdr:cNvSpPr/>
      </xdr:nvSpPr>
      <xdr:spPr>
        <a:xfrm>
          <a:off x="10426700" y="70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109567</xdr:rowOff>
    </xdr:from>
    <xdr:ext cx="469744" cy="259045"/>
    <xdr:sp macro="" textlink="">
      <xdr:nvSpPr>
        <xdr:cNvPr id="132" name="【道路】&#10;一人当たり延長該当値テキスト">
          <a:extLst>
            <a:ext uri="{FF2B5EF4-FFF2-40B4-BE49-F238E27FC236}">
              <a16:creationId xmlns:a16="http://schemas.microsoft.com/office/drawing/2014/main" id="{A5CD9D2C-F81B-4877-A23C-826BD5CE8E27}"/>
            </a:ext>
          </a:extLst>
        </xdr:cNvPr>
        <xdr:cNvSpPr txBox="1"/>
      </xdr:nvSpPr>
      <xdr:spPr>
        <a:xfrm>
          <a:off x="10515600" y="69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25667</xdr:rowOff>
    </xdr:from>
    <xdr:to>
      <xdr:col>50</xdr:col>
      <xdr:colOff>165100</xdr:colOff>
      <xdr:row>41</xdr:row>
      <xdr:rowOff>127267</xdr:rowOff>
    </xdr:to>
    <xdr:sp macro="" textlink="">
      <xdr:nvSpPr>
        <xdr:cNvPr id="133" name="楕円 132">
          <a:extLst>
            <a:ext uri="{FF2B5EF4-FFF2-40B4-BE49-F238E27FC236}">
              <a16:creationId xmlns:a16="http://schemas.microsoft.com/office/drawing/2014/main" id="{45342934-24E7-4C3D-941D-73DD107FD063}"/>
            </a:ext>
          </a:extLst>
        </xdr:cNvPr>
        <xdr:cNvSpPr/>
      </xdr:nvSpPr>
      <xdr:spPr>
        <a:xfrm>
          <a:off x="9588500" y="70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73990</xdr:rowOff>
    </xdr:from>
    <xdr:to>
      <xdr:col>55</xdr:col>
      <xdr:colOff>0</xdr:colOff>
      <xdr:row>41</xdr:row>
      <xdr:rowOff>76467</xdr:rowOff>
    </xdr:to>
    <xdr:cxnSp macro="">
      <xdr:nvCxnSpPr>
        <xdr:cNvPr id="134" name="直線コネクタ 133">
          <a:extLst>
            <a:ext uri="{FF2B5EF4-FFF2-40B4-BE49-F238E27FC236}">
              <a16:creationId xmlns:a16="http://schemas.microsoft.com/office/drawing/2014/main" id="{E4CFD628-9A60-4A81-9330-F124BA4F62F9}"/>
            </a:ext>
          </a:extLst>
        </xdr:cNvPr>
        <xdr:cNvCxnSpPr/>
      </xdr:nvCxnSpPr>
      <xdr:spPr>
        <a:xfrm flipV="1">
          <a:off x="9639300" y="7103440"/>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26733</xdr:rowOff>
    </xdr:from>
    <xdr:to>
      <xdr:col>46</xdr:col>
      <xdr:colOff>38100</xdr:colOff>
      <xdr:row>41</xdr:row>
      <xdr:rowOff>128333</xdr:rowOff>
    </xdr:to>
    <xdr:sp macro="" textlink="">
      <xdr:nvSpPr>
        <xdr:cNvPr id="135" name="楕円 134">
          <a:extLst>
            <a:ext uri="{FF2B5EF4-FFF2-40B4-BE49-F238E27FC236}">
              <a16:creationId xmlns:a16="http://schemas.microsoft.com/office/drawing/2014/main" id="{B16A1460-E33B-42A6-8CFE-014ED178B024}"/>
            </a:ext>
          </a:extLst>
        </xdr:cNvPr>
        <xdr:cNvSpPr/>
      </xdr:nvSpPr>
      <xdr:spPr>
        <a:xfrm>
          <a:off x="8699500" y="70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76467</xdr:rowOff>
    </xdr:from>
    <xdr:to>
      <xdr:col>50</xdr:col>
      <xdr:colOff>114300</xdr:colOff>
      <xdr:row>41</xdr:row>
      <xdr:rowOff>77533</xdr:rowOff>
    </xdr:to>
    <xdr:cxnSp macro="">
      <xdr:nvCxnSpPr>
        <xdr:cNvPr id="136" name="直線コネクタ 135">
          <a:extLst>
            <a:ext uri="{FF2B5EF4-FFF2-40B4-BE49-F238E27FC236}">
              <a16:creationId xmlns:a16="http://schemas.microsoft.com/office/drawing/2014/main" id="{0AFB45B5-A8AE-45DF-BF97-B821DD6BD669}"/>
            </a:ext>
          </a:extLst>
        </xdr:cNvPr>
        <xdr:cNvCxnSpPr/>
      </xdr:nvCxnSpPr>
      <xdr:spPr>
        <a:xfrm flipV="1">
          <a:off x="8750300" y="7105917"/>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28296</xdr:rowOff>
    </xdr:from>
    <xdr:to>
      <xdr:col>41</xdr:col>
      <xdr:colOff>101600</xdr:colOff>
      <xdr:row>41</xdr:row>
      <xdr:rowOff>129896</xdr:rowOff>
    </xdr:to>
    <xdr:sp macro="" textlink="">
      <xdr:nvSpPr>
        <xdr:cNvPr id="137" name="楕円 136">
          <a:extLst>
            <a:ext uri="{FF2B5EF4-FFF2-40B4-BE49-F238E27FC236}">
              <a16:creationId xmlns:a16="http://schemas.microsoft.com/office/drawing/2014/main" id="{F766C75A-8B96-4BE4-B497-09D8F5AB49D0}"/>
            </a:ext>
          </a:extLst>
        </xdr:cNvPr>
        <xdr:cNvSpPr/>
      </xdr:nvSpPr>
      <xdr:spPr>
        <a:xfrm>
          <a:off x="7810500" y="70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77533</xdr:rowOff>
    </xdr:from>
    <xdr:to>
      <xdr:col>45</xdr:col>
      <xdr:colOff>177800</xdr:colOff>
      <xdr:row>41</xdr:row>
      <xdr:rowOff>79096</xdr:rowOff>
    </xdr:to>
    <xdr:cxnSp macro="">
      <xdr:nvCxnSpPr>
        <xdr:cNvPr id="138" name="直線コネクタ 137">
          <a:extLst>
            <a:ext uri="{FF2B5EF4-FFF2-40B4-BE49-F238E27FC236}">
              <a16:creationId xmlns:a16="http://schemas.microsoft.com/office/drawing/2014/main" id="{B3929015-2215-4F04-A1AD-6B20515F7428}"/>
            </a:ext>
          </a:extLst>
        </xdr:cNvPr>
        <xdr:cNvCxnSpPr/>
      </xdr:nvCxnSpPr>
      <xdr:spPr>
        <a:xfrm flipV="1">
          <a:off x="7861300" y="7106983"/>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24485</xdr:rowOff>
    </xdr:from>
    <xdr:to>
      <xdr:col>36</xdr:col>
      <xdr:colOff>165100</xdr:colOff>
      <xdr:row>41</xdr:row>
      <xdr:rowOff>126085</xdr:rowOff>
    </xdr:to>
    <xdr:sp macro="" textlink="">
      <xdr:nvSpPr>
        <xdr:cNvPr id="139" name="楕円 138">
          <a:extLst>
            <a:ext uri="{FF2B5EF4-FFF2-40B4-BE49-F238E27FC236}">
              <a16:creationId xmlns:a16="http://schemas.microsoft.com/office/drawing/2014/main" id="{E19312A7-1B7D-443E-A317-277EDAAEB244}"/>
            </a:ext>
          </a:extLst>
        </xdr:cNvPr>
        <xdr:cNvSpPr/>
      </xdr:nvSpPr>
      <xdr:spPr>
        <a:xfrm>
          <a:off x="6921500" y="705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75285</xdr:rowOff>
    </xdr:from>
    <xdr:to>
      <xdr:col>41</xdr:col>
      <xdr:colOff>50800</xdr:colOff>
      <xdr:row>41</xdr:row>
      <xdr:rowOff>79096</xdr:rowOff>
    </xdr:to>
    <xdr:cxnSp macro="">
      <xdr:nvCxnSpPr>
        <xdr:cNvPr id="140" name="直線コネクタ 139">
          <a:extLst>
            <a:ext uri="{FF2B5EF4-FFF2-40B4-BE49-F238E27FC236}">
              <a16:creationId xmlns:a16="http://schemas.microsoft.com/office/drawing/2014/main" id="{D70CB928-C7B6-4E7D-81B7-E985F15069AB}"/>
            </a:ext>
          </a:extLst>
        </xdr:cNvPr>
        <xdr:cNvCxnSpPr/>
      </xdr:nvCxnSpPr>
      <xdr:spPr>
        <a:xfrm>
          <a:off x="6972300" y="710473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25C26812-FDB2-4449-8CF4-8063CC8A1BC2}"/>
            </a:ext>
          </a:extLst>
        </xdr:cNvPr>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0897A664-3180-412E-82FC-F6B7EA15AE22}"/>
            </a:ext>
          </a:extLst>
        </xdr:cNvPr>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09BCB52E-033E-4D30-9DFD-52BC5F3271A0}"/>
            </a:ext>
          </a:extLst>
        </xdr:cNvPr>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742A79CD-3281-4C81-AAD3-02E442E72084}"/>
            </a:ext>
          </a:extLst>
        </xdr:cNvPr>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118394</xdr:rowOff>
    </xdr:from>
    <xdr:ext cx="469744" cy="259045"/>
    <xdr:sp macro="" textlink="">
      <xdr:nvSpPr>
        <xdr:cNvPr id="145" name="n_1mainValue【道路】&#10;一人当たり延長">
          <a:extLst>
            <a:ext uri="{FF2B5EF4-FFF2-40B4-BE49-F238E27FC236}">
              <a16:creationId xmlns:a16="http://schemas.microsoft.com/office/drawing/2014/main" id="{4F643BCB-2FAD-4843-A7CA-47BC0202C7EC}"/>
            </a:ext>
          </a:extLst>
        </xdr:cNvPr>
        <xdr:cNvSpPr txBox="1"/>
      </xdr:nvSpPr>
      <xdr:spPr>
        <a:xfrm>
          <a:off x="9391727" y="714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119460</xdr:rowOff>
    </xdr:from>
    <xdr:ext cx="469744" cy="259045"/>
    <xdr:sp macro="" textlink="">
      <xdr:nvSpPr>
        <xdr:cNvPr id="146" name="n_2mainValue【道路】&#10;一人当たり延長">
          <a:extLst>
            <a:ext uri="{FF2B5EF4-FFF2-40B4-BE49-F238E27FC236}">
              <a16:creationId xmlns:a16="http://schemas.microsoft.com/office/drawing/2014/main" id="{1F89440D-7CD3-4C0F-B12D-108782438211}"/>
            </a:ext>
          </a:extLst>
        </xdr:cNvPr>
        <xdr:cNvSpPr txBox="1"/>
      </xdr:nvSpPr>
      <xdr:spPr>
        <a:xfrm>
          <a:off x="8515427" y="714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121023</xdr:rowOff>
    </xdr:from>
    <xdr:ext cx="469744" cy="259045"/>
    <xdr:sp macro="" textlink="">
      <xdr:nvSpPr>
        <xdr:cNvPr id="147" name="n_3mainValue【道路】&#10;一人当たり延長">
          <a:extLst>
            <a:ext uri="{FF2B5EF4-FFF2-40B4-BE49-F238E27FC236}">
              <a16:creationId xmlns:a16="http://schemas.microsoft.com/office/drawing/2014/main" id="{79867B3E-9178-4BC6-B0AF-EE2FCE8ECE79}"/>
            </a:ext>
          </a:extLst>
        </xdr:cNvPr>
        <xdr:cNvSpPr txBox="1"/>
      </xdr:nvSpPr>
      <xdr:spPr>
        <a:xfrm>
          <a:off x="7626427" y="715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117212</xdr:rowOff>
    </xdr:from>
    <xdr:ext cx="469744" cy="259045"/>
    <xdr:sp macro="" textlink="">
      <xdr:nvSpPr>
        <xdr:cNvPr id="148" name="n_4mainValue【道路】&#10;一人当たり延長">
          <a:extLst>
            <a:ext uri="{FF2B5EF4-FFF2-40B4-BE49-F238E27FC236}">
              <a16:creationId xmlns:a16="http://schemas.microsoft.com/office/drawing/2014/main" id="{F9436E1E-BAF7-4E4B-BB66-0FC48E84FF77}"/>
            </a:ext>
          </a:extLst>
        </xdr:cNvPr>
        <xdr:cNvSpPr txBox="1"/>
      </xdr:nvSpPr>
      <xdr:spPr>
        <a:xfrm>
          <a:off x="6737427" y="714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394580E-F2A3-4F85-99FB-926FE287196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A4E38B5-B202-4481-81AA-6DF5F8A816C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092616A-DE7F-45B9-B17B-346EABC0DDB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BC7A688-0B25-4FA6-A817-6E9ABE4195C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8525E15-A83F-4008-8D79-F5F648AE2A6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28184EB-2044-4E4F-8AEC-B92FB992039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F325C1A-BE2D-4E51-B014-88665864F86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D4E6ACD-D049-47FD-81D5-69A826A3055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B532DE9-A9EE-4D4B-BE87-26291AB36D9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ED9C65F-2CEE-415A-8B57-FF8C6BF69A7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A68B286-37F6-4F55-9C83-6BC034348BD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DA4F32A-3AB4-4A2F-A9E6-11009F313DE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1C23A9F-BD9C-4775-BFE8-1D7D73277D8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AB59AA6-30E1-4CA9-B68B-B75BB3C82A9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75A04B8-2233-444F-B393-31511783710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51DC6077-F159-495A-A57A-A0F83BC029C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5094DD15-139F-4BA7-AD54-78A1E96EA0D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E20EDD5-6FF4-49B9-8840-853CF0856FE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7ED46FEC-D52C-4FEC-AF4E-29F3449E799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F6CD37-47DD-49B9-BD75-6FBF105FBAE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2AC1720-EECB-4F5A-8000-734CF714795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8327D0C-D82F-45B9-B155-E2F87485DF0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624A6A05-967F-4380-A592-7E535FC5A89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2250756-D0A9-4CDC-B54E-958FE8E2A0A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DB2CE6D0-B565-463A-A4F5-1907EDFE427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B207BF38-FA25-4C2F-8B21-BEE731E1867D}"/>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B2D7E8FB-BB65-4184-BCEF-149F86CBC7CC}"/>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545629B0-A71E-4D6B-8710-297A43A901E7}"/>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C69432F4-BBBC-4894-98FC-A6735882BEEC}"/>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C683F605-5F72-4DF0-93A2-E97E53621EEB}"/>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BB75F07D-ACB9-4E86-8547-2DCC61CADD07}"/>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457E61FE-9CA4-47F0-A940-39E90017588E}"/>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7523483C-CCA7-4B5C-80D8-9529E4B6537A}"/>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98BB12F2-3212-4E29-8350-F6FEF20BC711}"/>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91A94822-D9EE-472D-AF0B-301232747616}"/>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D9CC5187-61AD-4AA5-9DC9-E7EFADF49CFE}"/>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E8547D7-0286-4BD7-A4FD-0200E9F6ACC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8E180FB-3CC9-4386-8FF3-72B5BEA35CD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0567580-12FF-424F-BBD7-CAD559B4356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D157A60-1E39-4746-809C-09B8FB3FF3E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0D6AB35-A5A5-4183-949E-A9221C3D1B0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101056</xdr:rowOff>
    </xdr:from>
    <xdr:to>
      <xdr:col>24</xdr:col>
      <xdr:colOff>114300</xdr:colOff>
      <xdr:row>61</xdr:row>
      <xdr:rowOff>31206</xdr:rowOff>
    </xdr:to>
    <xdr:sp macro="" textlink="">
      <xdr:nvSpPr>
        <xdr:cNvPr id="190" name="楕円 189">
          <a:extLst>
            <a:ext uri="{FF2B5EF4-FFF2-40B4-BE49-F238E27FC236}">
              <a16:creationId xmlns:a16="http://schemas.microsoft.com/office/drawing/2014/main" id="{8B9DCA04-D70D-43DC-8CB7-BEF9D825756E}"/>
            </a:ext>
          </a:extLst>
        </xdr:cNvPr>
        <xdr:cNvSpPr/>
      </xdr:nvSpPr>
      <xdr:spPr>
        <a:xfrm>
          <a:off x="45847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123933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F727BD88-DE27-4BDF-8FE1-1D880FF0DF3F}"/>
            </a:ext>
          </a:extLst>
        </xdr:cNvPr>
        <xdr:cNvSpPr txBox="1"/>
      </xdr:nvSpPr>
      <xdr:spPr>
        <a:xfrm>
          <a:off x="4673600" y="1023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92" name="楕円 191">
          <a:extLst>
            <a:ext uri="{FF2B5EF4-FFF2-40B4-BE49-F238E27FC236}">
              <a16:creationId xmlns:a16="http://schemas.microsoft.com/office/drawing/2014/main" id="{6F905C98-C388-436C-B8A4-1B0E70E6A5AB}"/>
            </a:ext>
          </a:extLst>
        </xdr:cNvPr>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151856</xdr:rowOff>
    </xdr:to>
    <xdr:cxnSp macro="">
      <xdr:nvCxnSpPr>
        <xdr:cNvPr id="193" name="直線コネクタ 192">
          <a:extLst>
            <a:ext uri="{FF2B5EF4-FFF2-40B4-BE49-F238E27FC236}">
              <a16:creationId xmlns:a16="http://schemas.microsoft.com/office/drawing/2014/main" id="{CE4B0668-3728-40B6-8FB1-D93B09894290}"/>
            </a:ext>
          </a:extLst>
        </xdr:cNvPr>
        <xdr:cNvCxnSpPr/>
      </xdr:nvCxnSpPr>
      <xdr:spPr>
        <a:xfrm>
          <a:off x="3797300" y="1041436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94" name="楕円 193">
          <a:extLst>
            <a:ext uri="{FF2B5EF4-FFF2-40B4-BE49-F238E27FC236}">
              <a16:creationId xmlns:a16="http://schemas.microsoft.com/office/drawing/2014/main" id="{83B64DC4-61DF-4F9B-A6A5-D55ABD191714}"/>
            </a:ext>
          </a:extLst>
        </xdr:cNvPr>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127363</xdr:rowOff>
    </xdr:to>
    <xdr:cxnSp macro="">
      <xdr:nvCxnSpPr>
        <xdr:cNvPr id="195" name="直線コネクタ 194">
          <a:extLst>
            <a:ext uri="{FF2B5EF4-FFF2-40B4-BE49-F238E27FC236}">
              <a16:creationId xmlns:a16="http://schemas.microsoft.com/office/drawing/2014/main" id="{E99B73EB-65CD-485B-891E-227034DC1AFE}"/>
            </a:ext>
          </a:extLst>
        </xdr:cNvPr>
        <xdr:cNvCxnSpPr/>
      </xdr:nvCxnSpPr>
      <xdr:spPr>
        <a:xfrm>
          <a:off x="2908300" y="103898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25944</xdr:rowOff>
    </xdr:from>
    <xdr:to>
      <xdr:col>10</xdr:col>
      <xdr:colOff>165100</xdr:colOff>
      <xdr:row>60</xdr:row>
      <xdr:rowOff>127544</xdr:rowOff>
    </xdr:to>
    <xdr:sp macro="" textlink="">
      <xdr:nvSpPr>
        <xdr:cNvPr id="196" name="楕円 195">
          <a:extLst>
            <a:ext uri="{FF2B5EF4-FFF2-40B4-BE49-F238E27FC236}">
              <a16:creationId xmlns:a16="http://schemas.microsoft.com/office/drawing/2014/main" id="{91033BDE-3133-45FC-9512-42C71F6A7A53}"/>
            </a:ext>
          </a:extLst>
        </xdr:cNvPr>
        <xdr:cNvSpPr/>
      </xdr:nvSpPr>
      <xdr:spPr>
        <a:xfrm>
          <a:off x="1968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76744</xdr:rowOff>
    </xdr:from>
    <xdr:to>
      <xdr:col>15</xdr:col>
      <xdr:colOff>50800</xdr:colOff>
      <xdr:row>60</xdr:row>
      <xdr:rowOff>102870</xdr:rowOff>
    </xdr:to>
    <xdr:cxnSp macro="">
      <xdr:nvCxnSpPr>
        <xdr:cNvPr id="197" name="直線コネクタ 196">
          <a:extLst>
            <a:ext uri="{FF2B5EF4-FFF2-40B4-BE49-F238E27FC236}">
              <a16:creationId xmlns:a16="http://schemas.microsoft.com/office/drawing/2014/main" id="{E07ADF66-C58F-4387-9136-FCAD7F530495}"/>
            </a:ext>
          </a:extLst>
        </xdr:cNvPr>
        <xdr:cNvCxnSpPr/>
      </xdr:nvCxnSpPr>
      <xdr:spPr>
        <a:xfrm>
          <a:off x="2019300" y="103637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169635</xdr:rowOff>
    </xdr:from>
    <xdr:to>
      <xdr:col>6</xdr:col>
      <xdr:colOff>38100</xdr:colOff>
      <xdr:row>60</xdr:row>
      <xdr:rowOff>99785</xdr:rowOff>
    </xdr:to>
    <xdr:sp macro="" textlink="">
      <xdr:nvSpPr>
        <xdr:cNvPr id="198" name="楕円 197">
          <a:extLst>
            <a:ext uri="{FF2B5EF4-FFF2-40B4-BE49-F238E27FC236}">
              <a16:creationId xmlns:a16="http://schemas.microsoft.com/office/drawing/2014/main" id="{2447BDE9-AD65-41F2-9B6B-DB1917752998}"/>
            </a:ext>
          </a:extLst>
        </xdr:cNvPr>
        <xdr:cNvSpPr/>
      </xdr:nvSpPr>
      <xdr:spPr>
        <a:xfrm>
          <a:off x="1079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48985</xdr:rowOff>
    </xdr:from>
    <xdr:to>
      <xdr:col>10</xdr:col>
      <xdr:colOff>114300</xdr:colOff>
      <xdr:row>60</xdr:row>
      <xdr:rowOff>76744</xdr:rowOff>
    </xdr:to>
    <xdr:cxnSp macro="">
      <xdr:nvCxnSpPr>
        <xdr:cNvPr id="199" name="直線コネクタ 198">
          <a:extLst>
            <a:ext uri="{FF2B5EF4-FFF2-40B4-BE49-F238E27FC236}">
              <a16:creationId xmlns:a16="http://schemas.microsoft.com/office/drawing/2014/main" id="{B5E3D27C-D64D-44C7-B828-DB136BF6CC77}"/>
            </a:ext>
          </a:extLst>
        </xdr:cNvPr>
        <xdr:cNvCxnSpPr/>
      </xdr:nvCxnSpPr>
      <xdr:spPr>
        <a:xfrm>
          <a:off x="1130300" y="103359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2D87A59A-B171-41AE-8BA3-B1F0CB54EF59}"/>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1A550CC4-517C-41E8-8880-650E0BEFF131}"/>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F68D8FFC-247C-49EC-811D-C24C43E708C6}"/>
            </a:ext>
          </a:extLst>
        </xdr:cNvPr>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59B3AD4F-097B-485C-BD06-9609683D3A92}"/>
            </a:ext>
          </a:extLst>
        </xdr:cNvPr>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23240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F6ED266C-0F71-4638-A6DC-98AF35424E6D}"/>
            </a:ext>
          </a:extLst>
        </xdr:cNvPr>
        <xdr:cNvSpPr txBox="1"/>
      </xdr:nvSpPr>
      <xdr:spPr>
        <a:xfrm>
          <a:off x="35820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170197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4712C0E1-94C6-4B3E-914A-8D68D579B169}"/>
            </a:ext>
          </a:extLst>
        </xdr:cNvPr>
        <xdr:cNvSpPr txBox="1"/>
      </xdr:nvSpPr>
      <xdr:spPr>
        <a:xfrm>
          <a:off x="2705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144071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9B555862-8500-4EE8-BD01-B7BED13C9088}"/>
            </a:ext>
          </a:extLst>
        </xdr:cNvPr>
        <xdr:cNvSpPr txBox="1"/>
      </xdr:nvSpPr>
      <xdr:spPr>
        <a:xfrm>
          <a:off x="1816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116312</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5C9E01DE-D1C4-43A0-848E-1C0C3881BB14}"/>
            </a:ext>
          </a:extLst>
        </xdr:cNvPr>
        <xdr:cNvSpPr txBox="1"/>
      </xdr:nvSpPr>
      <xdr:spPr>
        <a:xfrm>
          <a:off x="9277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BFC4E40-BBC7-4C3B-87B1-B43731432F9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A4F8C4EE-40C2-4997-A85D-64F35CCD6AD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B1E1893B-5C8E-40B1-9768-9C4EFEF47A1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B9E30E5-BCC7-49EC-B4E5-77B70506DF3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D511B88-9CBF-42FB-AF9D-DFCAA2957F2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871752C-C9F6-44F6-BFC4-3ED234597A8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597CB87F-3788-4A8B-A037-B13E419E248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1DC10D4E-E571-406F-8329-108A8D9CDD7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E64EFFC-EE79-4A33-9869-D6953E49622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A17FE86-817B-4992-A1D3-2DB8E6DD121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9AE38639-3D6C-4DFD-8A8B-6204AE6B6EC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2E28C944-CDD8-461F-838E-0D6912BDBCE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417F408-FC75-4E68-B6E2-1ED2A692A7D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B9B85C04-0C48-4D76-973F-7E217DBEC92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BF62380E-737A-4286-8744-0628C67DE3C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A67E8B45-83B9-4883-A018-C1884EA2A4C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2AD791F-B763-4CC0-B36E-47686C40041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B89EA30D-7CC8-4863-9B50-E6DC2AE86B65}"/>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3F37AC-6E94-43A2-ADDB-F4D58B4BBEF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F2951046-53DE-4B7F-A9F7-098A02C9EB9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9BB3FFF-95CF-451E-98A8-C7601FF243B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4030B6FC-F953-4707-B301-E35DFDCD386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21072A20-CF7A-4818-B0FF-E626AC4C10F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FE02F072-559B-4C46-BEA1-8841BF426167}"/>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31EAED77-C8C9-4A50-BD07-918E1AC64949}"/>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A8D24AF5-2C0D-4AEB-A4DA-56EC3977779F}"/>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6788AF5E-C365-40B8-B16D-0C82277CBAE4}"/>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E1C6713F-A523-4F17-A13C-20BE111B3CF9}"/>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31D199C4-0CB4-444E-B6B3-13B25F8CAEEF}"/>
            </a:ext>
          </a:extLst>
        </xdr:cNvPr>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8B12CA7C-6FEE-478A-A0D1-0089357E0FCC}"/>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4A870150-1433-4825-98B8-9DD3D3B900B2}"/>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ED8ACDCF-6568-4AD6-9397-D829D5F053B1}"/>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3080683C-1C50-4FE3-8D8F-BCAD5EE8A642}"/>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C4689909-1C09-45FA-AA1F-68EDBF1B2C12}"/>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E2D0E04-B032-4E1B-B26D-3786FD66D73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4B6A814-A22B-4BCF-83C8-8A60CF03486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052FCFE-1CFD-436D-87D0-C038FF9FA35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BF13371-7A8A-47DA-B4A6-3DABB0F98DC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54F278D-6B45-421E-93B6-6634595482F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133838</xdr:rowOff>
    </xdr:from>
    <xdr:to>
      <xdr:col>55</xdr:col>
      <xdr:colOff>50800</xdr:colOff>
      <xdr:row>64</xdr:row>
      <xdr:rowOff>63988</xdr:rowOff>
    </xdr:to>
    <xdr:sp macro="" textlink="">
      <xdr:nvSpPr>
        <xdr:cNvPr id="247" name="楕円 246">
          <a:extLst>
            <a:ext uri="{FF2B5EF4-FFF2-40B4-BE49-F238E27FC236}">
              <a16:creationId xmlns:a16="http://schemas.microsoft.com/office/drawing/2014/main" id="{A5C403E9-883B-4541-8FCE-34ACFF604F3E}"/>
            </a:ext>
          </a:extLst>
        </xdr:cNvPr>
        <xdr:cNvSpPr/>
      </xdr:nvSpPr>
      <xdr:spPr>
        <a:xfrm>
          <a:off x="10426700" y="1093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48765</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26822B2C-76B4-4316-910A-060F7BC07493}"/>
            </a:ext>
          </a:extLst>
        </xdr:cNvPr>
        <xdr:cNvSpPr txBox="1"/>
      </xdr:nvSpPr>
      <xdr:spPr>
        <a:xfrm>
          <a:off x="10515600" y="1085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134695</xdr:rowOff>
    </xdr:from>
    <xdr:to>
      <xdr:col>50</xdr:col>
      <xdr:colOff>165100</xdr:colOff>
      <xdr:row>64</xdr:row>
      <xdr:rowOff>64845</xdr:rowOff>
    </xdr:to>
    <xdr:sp macro="" textlink="">
      <xdr:nvSpPr>
        <xdr:cNvPr id="249" name="楕円 248">
          <a:extLst>
            <a:ext uri="{FF2B5EF4-FFF2-40B4-BE49-F238E27FC236}">
              <a16:creationId xmlns:a16="http://schemas.microsoft.com/office/drawing/2014/main" id="{FFDAB0A3-4D77-4E4A-8891-07095DCFDD42}"/>
            </a:ext>
          </a:extLst>
        </xdr:cNvPr>
        <xdr:cNvSpPr/>
      </xdr:nvSpPr>
      <xdr:spPr>
        <a:xfrm>
          <a:off x="9588500" y="109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13188</xdr:rowOff>
    </xdr:from>
    <xdr:to>
      <xdr:col>55</xdr:col>
      <xdr:colOff>0</xdr:colOff>
      <xdr:row>64</xdr:row>
      <xdr:rowOff>14045</xdr:rowOff>
    </xdr:to>
    <xdr:cxnSp macro="">
      <xdr:nvCxnSpPr>
        <xdr:cNvPr id="250" name="直線コネクタ 249">
          <a:extLst>
            <a:ext uri="{FF2B5EF4-FFF2-40B4-BE49-F238E27FC236}">
              <a16:creationId xmlns:a16="http://schemas.microsoft.com/office/drawing/2014/main" id="{DD9B4325-C660-4535-A4A8-76B9F9D912BD}"/>
            </a:ext>
          </a:extLst>
        </xdr:cNvPr>
        <xdr:cNvCxnSpPr/>
      </xdr:nvCxnSpPr>
      <xdr:spPr>
        <a:xfrm flipV="1">
          <a:off x="9639300" y="10985988"/>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135165</xdr:rowOff>
    </xdr:from>
    <xdr:to>
      <xdr:col>46</xdr:col>
      <xdr:colOff>38100</xdr:colOff>
      <xdr:row>64</xdr:row>
      <xdr:rowOff>65315</xdr:rowOff>
    </xdr:to>
    <xdr:sp macro="" textlink="">
      <xdr:nvSpPr>
        <xdr:cNvPr id="251" name="楕円 250">
          <a:extLst>
            <a:ext uri="{FF2B5EF4-FFF2-40B4-BE49-F238E27FC236}">
              <a16:creationId xmlns:a16="http://schemas.microsoft.com/office/drawing/2014/main" id="{7F02ED7D-6AED-46DA-85AD-C4F01DD70321}"/>
            </a:ext>
          </a:extLst>
        </xdr:cNvPr>
        <xdr:cNvSpPr/>
      </xdr:nvSpPr>
      <xdr:spPr>
        <a:xfrm>
          <a:off x="8699500" y="109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14045</xdr:rowOff>
    </xdr:from>
    <xdr:to>
      <xdr:col>50</xdr:col>
      <xdr:colOff>114300</xdr:colOff>
      <xdr:row>64</xdr:row>
      <xdr:rowOff>14515</xdr:rowOff>
    </xdr:to>
    <xdr:cxnSp macro="">
      <xdr:nvCxnSpPr>
        <xdr:cNvPr id="252" name="直線コネクタ 251">
          <a:extLst>
            <a:ext uri="{FF2B5EF4-FFF2-40B4-BE49-F238E27FC236}">
              <a16:creationId xmlns:a16="http://schemas.microsoft.com/office/drawing/2014/main" id="{04D0550B-56F5-458E-965B-823821C87CC7}"/>
            </a:ext>
          </a:extLst>
        </xdr:cNvPr>
        <xdr:cNvCxnSpPr/>
      </xdr:nvCxnSpPr>
      <xdr:spPr>
        <a:xfrm flipV="1">
          <a:off x="8750300" y="10986845"/>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135765</xdr:rowOff>
    </xdr:from>
    <xdr:to>
      <xdr:col>41</xdr:col>
      <xdr:colOff>101600</xdr:colOff>
      <xdr:row>64</xdr:row>
      <xdr:rowOff>65915</xdr:rowOff>
    </xdr:to>
    <xdr:sp macro="" textlink="">
      <xdr:nvSpPr>
        <xdr:cNvPr id="253" name="楕円 252">
          <a:extLst>
            <a:ext uri="{FF2B5EF4-FFF2-40B4-BE49-F238E27FC236}">
              <a16:creationId xmlns:a16="http://schemas.microsoft.com/office/drawing/2014/main" id="{DCEF6A20-7375-4C9C-A8FD-7B74D07BA925}"/>
            </a:ext>
          </a:extLst>
        </xdr:cNvPr>
        <xdr:cNvSpPr/>
      </xdr:nvSpPr>
      <xdr:spPr>
        <a:xfrm>
          <a:off x="7810500" y="10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14515</xdr:rowOff>
    </xdr:from>
    <xdr:to>
      <xdr:col>45</xdr:col>
      <xdr:colOff>177800</xdr:colOff>
      <xdr:row>64</xdr:row>
      <xdr:rowOff>15115</xdr:rowOff>
    </xdr:to>
    <xdr:cxnSp macro="">
      <xdr:nvCxnSpPr>
        <xdr:cNvPr id="254" name="直線コネクタ 253">
          <a:extLst>
            <a:ext uri="{FF2B5EF4-FFF2-40B4-BE49-F238E27FC236}">
              <a16:creationId xmlns:a16="http://schemas.microsoft.com/office/drawing/2014/main" id="{B7B2349A-EEAA-4F80-9F57-50FE66D3326C}"/>
            </a:ext>
          </a:extLst>
        </xdr:cNvPr>
        <xdr:cNvCxnSpPr/>
      </xdr:nvCxnSpPr>
      <xdr:spPr>
        <a:xfrm flipV="1">
          <a:off x="7861300" y="10987315"/>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136326</xdr:rowOff>
    </xdr:from>
    <xdr:to>
      <xdr:col>36</xdr:col>
      <xdr:colOff>165100</xdr:colOff>
      <xdr:row>64</xdr:row>
      <xdr:rowOff>66476</xdr:rowOff>
    </xdr:to>
    <xdr:sp macro="" textlink="">
      <xdr:nvSpPr>
        <xdr:cNvPr id="255" name="楕円 254">
          <a:extLst>
            <a:ext uri="{FF2B5EF4-FFF2-40B4-BE49-F238E27FC236}">
              <a16:creationId xmlns:a16="http://schemas.microsoft.com/office/drawing/2014/main" id="{9AE4C388-8960-48C2-A7E6-CDD437F84763}"/>
            </a:ext>
          </a:extLst>
        </xdr:cNvPr>
        <xdr:cNvSpPr/>
      </xdr:nvSpPr>
      <xdr:spPr>
        <a:xfrm>
          <a:off x="6921500" y="109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15115</xdr:rowOff>
    </xdr:from>
    <xdr:to>
      <xdr:col>41</xdr:col>
      <xdr:colOff>50800</xdr:colOff>
      <xdr:row>64</xdr:row>
      <xdr:rowOff>15676</xdr:rowOff>
    </xdr:to>
    <xdr:cxnSp macro="">
      <xdr:nvCxnSpPr>
        <xdr:cNvPr id="256" name="直線コネクタ 255">
          <a:extLst>
            <a:ext uri="{FF2B5EF4-FFF2-40B4-BE49-F238E27FC236}">
              <a16:creationId xmlns:a16="http://schemas.microsoft.com/office/drawing/2014/main" id="{02101D39-193E-4707-B2E4-7430537B4E91}"/>
            </a:ext>
          </a:extLst>
        </xdr:cNvPr>
        <xdr:cNvCxnSpPr/>
      </xdr:nvCxnSpPr>
      <xdr:spPr>
        <a:xfrm flipV="1">
          <a:off x="6972300" y="10987915"/>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9BA2F00F-F4D1-4B28-B10D-338C1F6E1DB4}"/>
            </a:ext>
          </a:extLst>
        </xdr:cNvPr>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D99A8E28-E355-4B2F-AAC0-2CFCDC5D3063}"/>
            </a:ext>
          </a:extLst>
        </xdr:cNvPr>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BB593E7E-28AB-488D-B958-0314F508FD3E}"/>
            </a:ext>
          </a:extLst>
        </xdr:cNvPr>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9F9BDA7C-775D-4F15-A496-89A19F07581A}"/>
            </a:ext>
          </a:extLst>
        </xdr:cNvPr>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55972</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EE27F491-8AAA-43DB-ABBB-77839EC3C41B}"/>
            </a:ext>
          </a:extLst>
        </xdr:cNvPr>
        <xdr:cNvSpPr txBox="1"/>
      </xdr:nvSpPr>
      <xdr:spPr>
        <a:xfrm>
          <a:off x="9359411" y="1102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56442</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2A9AAFFA-B2C0-4392-A3DE-837DA5AA5DF0}"/>
            </a:ext>
          </a:extLst>
        </xdr:cNvPr>
        <xdr:cNvSpPr txBox="1"/>
      </xdr:nvSpPr>
      <xdr:spPr>
        <a:xfrm>
          <a:off x="8483111" y="110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57042</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804E7A43-4C14-4BF0-A7A1-2A1CBAA37E7B}"/>
            </a:ext>
          </a:extLst>
        </xdr:cNvPr>
        <xdr:cNvSpPr txBox="1"/>
      </xdr:nvSpPr>
      <xdr:spPr>
        <a:xfrm>
          <a:off x="7594111" y="110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57603</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200C2BE1-96AB-4FE2-A5C4-54245BA1E790}"/>
            </a:ext>
          </a:extLst>
        </xdr:cNvPr>
        <xdr:cNvSpPr txBox="1"/>
      </xdr:nvSpPr>
      <xdr:spPr>
        <a:xfrm>
          <a:off x="6705111" y="1103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50857E2-2500-493E-BAC6-664897D71A5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DF1889A-2232-492F-865E-73D509FE910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18B166B-94FB-4F1E-8EFF-D416E14431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C0D5CD9-6E28-4A79-88F7-5F9B6CFFA48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89DC3C1-B9C8-4766-8901-A79C8AF86C4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AF0CDC7F-0ACB-4B2F-927C-79A2B209987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1A22D409-C729-4319-B8F4-EB98FD8D649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482DBE30-BAB0-4D8C-A08B-E2DBF405E94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1A2E42C9-205A-44FB-ABAD-D1179C791FA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6978C4C3-F1E8-4F22-B162-88A6795674D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23F30DB3-F446-4777-A4C8-71047B0331F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683B77A-F0D6-4527-BED4-D7844E2BA11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2EDA38E4-A880-4B63-AC5D-3AB123628C6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9C1FCBE4-FD3F-4896-B540-2FD924E70C9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960F25B0-9303-4B48-B879-60EA5217FC7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455E74F9-2A01-4AB3-AC34-D98FDC42B09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4F0F0302-BAEA-4BD5-B877-C90152421AE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B341FAFE-5397-4518-988E-3D819BE2558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A85AEF24-785A-4796-BB34-C60D55A9907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DE3E6A80-A765-4E74-B96B-84B92C27A2D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E6E654A2-36B8-437D-A914-FCC1E1DC922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FA33D245-7345-4090-8267-0A69A33AE44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C085331-9E6B-471C-A0DD-347EFEB8ACB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34AD7BF6-CCBF-4864-BC4F-02B7F707113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DD7966AE-E510-4577-A6DE-064BB7E5340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F5FEC49F-8D4A-4651-95F4-F1C24260ABF9}"/>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C1B84BAE-FCBB-4B5C-BC5E-ED82C1B03B6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2D24D4AF-6419-4306-AC0C-0B3C430AABD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21003E5E-A217-4DEE-8005-8AA358C22D56}"/>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626C4E0A-7889-4EE7-9194-9AA3AFF79FA3}"/>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CEDC121F-9637-4DB4-81F6-CA4AABF51E0E}"/>
            </a:ext>
          </a:extLst>
        </xdr:cNvPr>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4FF05130-2EB9-4F03-AA60-55E354B5A1F9}"/>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A95CD15D-97B2-4D4F-955B-E707EABFF5D0}"/>
            </a:ext>
          </a:extLst>
        </xdr:cNvPr>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14D2CC85-39A4-449B-93A4-37AD18E5318D}"/>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96C51CDA-375C-4513-8772-F9F5CB06E08D}"/>
            </a:ext>
          </a:extLst>
        </xdr:cNvPr>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B6CCE64E-B6DC-4C90-90C3-C44123695014}"/>
            </a:ext>
          </a:extLst>
        </xdr:cNvPr>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264AA5B-F088-439E-9C2C-377034E5689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19E391F-FA58-45AA-A7F8-2B5E78ACC4B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798BCF2-7CDC-4D49-B14C-240D921D719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CE743B6-B4E4-4675-B5B9-B1DD206707E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9F89D9E-C317-41E3-A4AA-87632ABCA69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34652</xdr:rowOff>
    </xdr:from>
    <xdr:to>
      <xdr:col>24</xdr:col>
      <xdr:colOff>114300</xdr:colOff>
      <xdr:row>85</xdr:row>
      <xdr:rowOff>136252</xdr:rowOff>
    </xdr:to>
    <xdr:sp macro="" textlink="">
      <xdr:nvSpPr>
        <xdr:cNvPr id="306" name="楕円 305">
          <a:extLst>
            <a:ext uri="{FF2B5EF4-FFF2-40B4-BE49-F238E27FC236}">
              <a16:creationId xmlns:a16="http://schemas.microsoft.com/office/drawing/2014/main" id="{CFFDA6CA-2A30-4402-A124-24A1270D7036}"/>
            </a:ext>
          </a:extLst>
        </xdr:cNvPr>
        <xdr:cNvSpPr/>
      </xdr:nvSpPr>
      <xdr:spPr>
        <a:xfrm>
          <a:off x="45847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13079</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4A6D0A42-32C2-42AA-BD76-FF250EDA118B}"/>
            </a:ext>
          </a:extLst>
        </xdr:cNvPr>
        <xdr:cNvSpPr txBox="1"/>
      </xdr:nvSpPr>
      <xdr:spPr>
        <a:xfrm>
          <a:off x="4673600"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16692</xdr:rowOff>
    </xdr:from>
    <xdr:to>
      <xdr:col>20</xdr:col>
      <xdr:colOff>38100</xdr:colOff>
      <xdr:row>85</xdr:row>
      <xdr:rowOff>118292</xdr:rowOff>
    </xdr:to>
    <xdr:sp macro="" textlink="">
      <xdr:nvSpPr>
        <xdr:cNvPr id="308" name="楕円 307">
          <a:extLst>
            <a:ext uri="{FF2B5EF4-FFF2-40B4-BE49-F238E27FC236}">
              <a16:creationId xmlns:a16="http://schemas.microsoft.com/office/drawing/2014/main" id="{EA7E95C0-7211-4409-B52B-484DB12CA249}"/>
            </a:ext>
          </a:extLst>
        </xdr:cNvPr>
        <xdr:cNvSpPr/>
      </xdr:nvSpPr>
      <xdr:spPr>
        <a:xfrm>
          <a:off x="3746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67492</xdr:rowOff>
    </xdr:from>
    <xdr:to>
      <xdr:col>24</xdr:col>
      <xdr:colOff>63500</xdr:colOff>
      <xdr:row>85</xdr:row>
      <xdr:rowOff>85452</xdr:rowOff>
    </xdr:to>
    <xdr:cxnSp macro="">
      <xdr:nvCxnSpPr>
        <xdr:cNvPr id="309" name="直線コネクタ 308">
          <a:extLst>
            <a:ext uri="{FF2B5EF4-FFF2-40B4-BE49-F238E27FC236}">
              <a16:creationId xmlns:a16="http://schemas.microsoft.com/office/drawing/2014/main" id="{899E8CAA-8C22-41AA-9155-A907C2E34685}"/>
            </a:ext>
          </a:extLst>
        </xdr:cNvPr>
        <xdr:cNvCxnSpPr/>
      </xdr:nvCxnSpPr>
      <xdr:spPr>
        <a:xfrm>
          <a:off x="3797300" y="14640742"/>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6894</xdr:rowOff>
    </xdr:from>
    <xdr:to>
      <xdr:col>15</xdr:col>
      <xdr:colOff>101600</xdr:colOff>
      <xdr:row>85</xdr:row>
      <xdr:rowOff>108494</xdr:rowOff>
    </xdr:to>
    <xdr:sp macro="" textlink="">
      <xdr:nvSpPr>
        <xdr:cNvPr id="310" name="楕円 309">
          <a:extLst>
            <a:ext uri="{FF2B5EF4-FFF2-40B4-BE49-F238E27FC236}">
              <a16:creationId xmlns:a16="http://schemas.microsoft.com/office/drawing/2014/main" id="{EFA594B7-76E8-4361-8A6C-F429A685CB4F}"/>
            </a:ext>
          </a:extLst>
        </xdr:cNvPr>
        <xdr:cNvSpPr/>
      </xdr:nvSpPr>
      <xdr:spPr>
        <a:xfrm>
          <a:off x="2857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57694</xdr:rowOff>
    </xdr:from>
    <xdr:to>
      <xdr:col>19</xdr:col>
      <xdr:colOff>177800</xdr:colOff>
      <xdr:row>85</xdr:row>
      <xdr:rowOff>67492</xdr:rowOff>
    </xdr:to>
    <xdr:cxnSp macro="">
      <xdr:nvCxnSpPr>
        <xdr:cNvPr id="311" name="直線コネクタ 310">
          <a:extLst>
            <a:ext uri="{FF2B5EF4-FFF2-40B4-BE49-F238E27FC236}">
              <a16:creationId xmlns:a16="http://schemas.microsoft.com/office/drawing/2014/main" id="{1FAD230E-0194-448A-95CB-AEFA3C0925C2}"/>
            </a:ext>
          </a:extLst>
        </xdr:cNvPr>
        <xdr:cNvCxnSpPr/>
      </xdr:nvCxnSpPr>
      <xdr:spPr>
        <a:xfrm>
          <a:off x="2908300" y="1463094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155484</xdr:rowOff>
    </xdr:from>
    <xdr:to>
      <xdr:col>10</xdr:col>
      <xdr:colOff>165100</xdr:colOff>
      <xdr:row>85</xdr:row>
      <xdr:rowOff>85634</xdr:rowOff>
    </xdr:to>
    <xdr:sp macro="" textlink="">
      <xdr:nvSpPr>
        <xdr:cNvPr id="312" name="楕円 311">
          <a:extLst>
            <a:ext uri="{FF2B5EF4-FFF2-40B4-BE49-F238E27FC236}">
              <a16:creationId xmlns:a16="http://schemas.microsoft.com/office/drawing/2014/main" id="{91BCECFB-A0DC-4362-BBCB-0CF5A6FDB515}"/>
            </a:ext>
          </a:extLst>
        </xdr:cNvPr>
        <xdr:cNvSpPr/>
      </xdr:nvSpPr>
      <xdr:spPr>
        <a:xfrm>
          <a:off x="1968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34834</xdr:rowOff>
    </xdr:from>
    <xdr:to>
      <xdr:col>15</xdr:col>
      <xdr:colOff>50800</xdr:colOff>
      <xdr:row>85</xdr:row>
      <xdr:rowOff>57694</xdr:rowOff>
    </xdr:to>
    <xdr:cxnSp macro="">
      <xdr:nvCxnSpPr>
        <xdr:cNvPr id="313" name="直線コネクタ 312">
          <a:extLst>
            <a:ext uri="{FF2B5EF4-FFF2-40B4-BE49-F238E27FC236}">
              <a16:creationId xmlns:a16="http://schemas.microsoft.com/office/drawing/2014/main" id="{7573114F-20B7-45AC-AEF3-FC9171F00F6A}"/>
            </a:ext>
          </a:extLst>
        </xdr:cNvPr>
        <xdr:cNvCxnSpPr/>
      </xdr:nvCxnSpPr>
      <xdr:spPr>
        <a:xfrm>
          <a:off x="2019300" y="14608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130992</xdr:rowOff>
    </xdr:from>
    <xdr:to>
      <xdr:col>6</xdr:col>
      <xdr:colOff>38100</xdr:colOff>
      <xdr:row>85</xdr:row>
      <xdr:rowOff>61142</xdr:rowOff>
    </xdr:to>
    <xdr:sp macro="" textlink="">
      <xdr:nvSpPr>
        <xdr:cNvPr id="314" name="楕円 313">
          <a:extLst>
            <a:ext uri="{FF2B5EF4-FFF2-40B4-BE49-F238E27FC236}">
              <a16:creationId xmlns:a16="http://schemas.microsoft.com/office/drawing/2014/main" id="{F4DABC2F-0CB1-4CF1-BA3B-1AC0614B055C}"/>
            </a:ext>
          </a:extLst>
        </xdr:cNvPr>
        <xdr:cNvSpPr/>
      </xdr:nvSpPr>
      <xdr:spPr>
        <a:xfrm>
          <a:off x="1079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10342</xdr:rowOff>
    </xdr:from>
    <xdr:to>
      <xdr:col>10</xdr:col>
      <xdr:colOff>114300</xdr:colOff>
      <xdr:row>85</xdr:row>
      <xdr:rowOff>34834</xdr:rowOff>
    </xdr:to>
    <xdr:cxnSp macro="">
      <xdr:nvCxnSpPr>
        <xdr:cNvPr id="315" name="直線コネクタ 314">
          <a:extLst>
            <a:ext uri="{FF2B5EF4-FFF2-40B4-BE49-F238E27FC236}">
              <a16:creationId xmlns:a16="http://schemas.microsoft.com/office/drawing/2014/main" id="{655FFB52-4E97-469B-9DC7-8E2DB7359744}"/>
            </a:ext>
          </a:extLst>
        </xdr:cNvPr>
        <xdr:cNvCxnSpPr/>
      </xdr:nvCxnSpPr>
      <xdr:spPr>
        <a:xfrm>
          <a:off x="1130300" y="1458359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a:extLst>
            <a:ext uri="{FF2B5EF4-FFF2-40B4-BE49-F238E27FC236}">
              <a16:creationId xmlns:a16="http://schemas.microsoft.com/office/drawing/2014/main" id="{D8615AD1-9792-4150-A406-A019C2348960}"/>
            </a:ext>
          </a:extLst>
        </xdr:cNvPr>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a:extLst>
            <a:ext uri="{FF2B5EF4-FFF2-40B4-BE49-F238E27FC236}">
              <a16:creationId xmlns:a16="http://schemas.microsoft.com/office/drawing/2014/main" id="{02A3F721-4F5A-4F47-9F8D-46DC39BF4B0D}"/>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a:extLst>
            <a:ext uri="{FF2B5EF4-FFF2-40B4-BE49-F238E27FC236}">
              <a16:creationId xmlns:a16="http://schemas.microsoft.com/office/drawing/2014/main" id="{41484EDF-0756-436E-9B03-52E2A1CE3A72}"/>
            </a:ext>
          </a:extLst>
        </xdr:cNvPr>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a:extLst>
            <a:ext uri="{FF2B5EF4-FFF2-40B4-BE49-F238E27FC236}">
              <a16:creationId xmlns:a16="http://schemas.microsoft.com/office/drawing/2014/main" id="{E1E453BE-708D-4669-AB38-DE8C2E7E9CED}"/>
            </a:ext>
          </a:extLst>
        </xdr:cNvPr>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109419</xdr:rowOff>
    </xdr:from>
    <xdr:ext cx="405111" cy="259045"/>
    <xdr:sp macro="" textlink="">
      <xdr:nvSpPr>
        <xdr:cNvPr id="320" name="n_1mainValue【公営住宅】&#10;有形固定資産減価償却率">
          <a:extLst>
            <a:ext uri="{FF2B5EF4-FFF2-40B4-BE49-F238E27FC236}">
              <a16:creationId xmlns:a16="http://schemas.microsoft.com/office/drawing/2014/main" id="{134408A1-CBF7-497B-AE5D-4F514C9807A3}"/>
            </a:ext>
          </a:extLst>
        </xdr:cNvPr>
        <xdr:cNvSpPr txBox="1"/>
      </xdr:nvSpPr>
      <xdr:spPr>
        <a:xfrm>
          <a:off x="3582044"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99621</xdr:rowOff>
    </xdr:from>
    <xdr:ext cx="405111" cy="259045"/>
    <xdr:sp macro="" textlink="">
      <xdr:nvSpPr>
        <xdr:cNvPr id="321" name="n_2mainValue【公営住宅】&#10;有形固定資産減価償却率">
          <a:extLst>
            <a:ext uri="{FF2B5EF4-FFF2-40B4-BE49-F238E27FC236}">
              <a16:creationId xmlns:a16="http://schemas.microsoft.com/office/drawing/2014/main" id="{10F129F4-52D0-4DAF-813A-452C4BDC9EE7}"/>
            </a:ext>
          </a:extLst>
        </xdr:cNvPr>
        <xdr:cNvSpPr txBox="1"/>
      </xdr:nvSpPr>
      <xdr:spPr>
        <a:xfrm>
          <a:off x="27057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76761</xdr:rowOff>
    </xdr:from>
    <xdr:ext cx="405111" cy="259045"/>
    <xdr:sp macro="" textlink="">
      <xdr:nvSpPr>
        <xdr:cNvPr id="322" name="n_3mainValue【公営住宅】&#10;有形固定資産減価償却率">
          <a:extLst>
            <a:ext uri="{FF2B5EF4-FFF2-40B4-BE49-F238E27FC236}">
              <a16:creationId xmlns:a16="http://schemas.microsoft.com/office/drawing/2014/main" id="{42F2F976-40EB-4271-9A7E-C2272519DA47}"/>
            </a:ext>
          </a:extLst>
        </xdr:cNvPr>
        <xdr:cNvSpPr txBox="1"/>
      </xdr:nvSpPr>
      <xdr:spPr>
        <a:xfrm>
          <a:off x="1816744" y="1465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52269</xdr:rowOff>
    </xdr:from>
    <xdr:ext cx="405111" cy="259045"/>
    <xdr:sp macro="" textlink="">
      <xdr:nvSpPr>
        <xdr:cNvPr id="323" name="n_4mainValue【公営住宅】&#10;有形固定資産減価償却率">
          <a:extLst>
            <a:ext uri="{FF2B5EF4-FFF2-40B4-BE49-F238E27FC236}">
              <a16:creationId xmlns:a16="http://schemas.microsoft.com/office/drawing/2014/main" id="{13A42415-DF08-44CC-A466-1911EBE165BF}"/>
            </a:ext>
          </a:extLst>
        </xdr:cNvPr>
        <xdr:cNvSpPr txBox="1"/>
      </xdr:nvSpPr>
      <xdr:spPr>
        <a:xfrm>
          <a:off x="9277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9F524EB1-6366-4D7A-8D97-0E7BAD00489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1ABE02DE-E068-4D69-A375-B42D78F45F6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9A0EEA6B-1B09-40A8-B931-0E5DF65731C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7DD91406-8BBA-4A59-B715-AF98E716BAA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29A74BAE-0BD6-4075-A9B8-B9D1F5DDFC5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89943876-A514-4DC2-A818-9747C5469EA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1C2F5248-BBAB-42D7-BDE0-026A86A5B21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FE04E05E-4AC6-4997-9CFA-8EFE82A84A3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FB0462B5-D74B-410C-950C-0BB67ADDF3D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7E2813EC-A843-48FF-94AF-A80050DFF2C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F06C65DB-8E2F-41C8-A73F-981552E9106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BBD82910-3BC2-481E-9F2A-51F7B76D0B4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FAD502A3-8406-4265-8F23-7947A633C5E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F1FE11DC-70DB-4499-9B0B-E32D0ABB8A5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BED05C81-9A58-4960-A083-7DB999FD46F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CAA47CAA-421C-4AEC-80A2-025616CCF73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43A4A0F8-2454-4ABD-ACA8-3823489D372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925063E3-290E-40DD-9F2A-FDFBF267720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15E83BA0-8D84-43F7-9B23-263190E7877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AB9EF24F-EA27-4A28-9A0A-A5B1FA2C744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DF3A39B2-C824-43EB-A42C-A707BFEC38F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D9CC822-ED0E-4D8E-B93C-ED90E7C9F25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619B50A4-D112-4C3F-B022-C7862692673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74347C69-9988-4B19-904E-42A1E6C5BAB4}"/>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CD06BC3B-59E4-4E0B-9D8C-D764F790E3C1}"/>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6B370374-D617-42D0-9017-EDBA13B80FD2}"/>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9E6BD68C-FA76-405E-84A6-09830C001526}"/>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F6E8CC17-AE2C-46A0-8C10-7B07E01A5DAD}"/>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E5994882-3935-4C5D-A067-797E1DF203F5}"/>
            </a:ext>
          </a:extLst>
        </xdr:cNvPr>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4D53AB7A-6A74-4003-BC37-94B92F2563CC}"/>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E9F0F047-1D9F-413A-B66E-1814C783A0BA}"/>
            </a:ext>
          </a:extLst>
        </xdr:cNvPr>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82BBEA4B-0D6D-430D-81EB-1315A2D2CC4C}"/>
            </a:ext>
          </a:extLst>
        </xdr:cNvPr>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68ECA74F-2AAA-42E3-A1F1-31F6FEB4F49E}"/>
            </a:ext>
          </a:extLst>
        </xdr:cNvPr>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CC8834EE-4E33-4DB9-A337-807C80C2C0AD}"/>
            </a:ext>
          </a:extLst>
        </xdr:cNvPr>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CABB7DD-6E53-4060-BB0F-9485136EBDB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F8E784D-AE15-4D91-BD83-753B8285F68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0F9D342-36C9-47AC-8EC0-E1EB1333B4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C5FA310-0CC9-46DA-9EEF-45BE1930FC9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F53B769-9E0B-428B-97AE-441F841AD18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90932</xdr:rowOff>
    </xdr:from>
    <xdr:to>
      <xdr:col>55</xdr:col>
      <xdr:colOff>50800</xdr:colOff>
      <xdr:row>86</xdr:row>
      <xdr:rowOff>21082</xdr:rowOff>
    </xdr:to>
    <xdr:sp macro="" textlink="">
      <xdr:nvSpPr>
        <xdr:cNvPr id="363" name="楕円 362">
          <a:extLst>
            <a:ext uri="{FF2B5EF4-FFF2-40B4-BE49-F238E27FC236}">
              <a16:creationId xmlns:a16="http://schemas.microsoft.com/office/drawing/2014/main" id="{9533CE8B-5F2B-4EC9-B8F4-76DD372376D2}"/>
            </a:ext>
          </a:extLst>
        </xdr:cNvPr>
        <xdr:cNvSpPr/>
      </xdr:nvSpPr>
      <xdr:spPr>
        <a:xfrm>
          <a:off x="10426700" y="1466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69359</xdr:rowOff>
    </xdr:from>
    <xdr:ext cx="469744" cy="259045"/>
    <xdr:sp macro="" textlink="">
      <xdr:nvSpPr>
        <xdr:cNvPr id="364" name="【公営住宅】&#10;一人当たり面積該当値テキスト">
          <a:extLst>
            <a:ext uri="{FF2B5EF4-FFF2-40B4-BE49-F238E27FC236}">
              <a16:creationId xmlns:a16="http://schemas.microsoft.com/office/drawing/2014/main" id="{1527572E-609A-44FC-B387-6B1624CD2BCE}"/>
            </a:ext>
          </a:extLst>
        </xdr:cNvPr>
        <xdr:cNvSpPr txBox="1"/>
      </xdr:nvSpPr>
      <xdr:spPr>
        <a:xfrm>
          <a:off x="10515600" y="1464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92838</xdr:rowOff>
    </xdr:from>
    <xdr:to>
      <xdr:col>50</xdr:col>
      <xdr:colOff>165100</xdr:colOff>
      <xdr:row>86</xdr:row>
      <xdr:rowOff>22988</xdr:rowOff>
    </xdr:to>
    <xdr:sp macro="" textlink="">
      <xdr:nvSpPr>
        <xdr:cNvPr id="365" name="楕円 364">
          <a:extLst>
            <a:ext uri="{FF2B5EF4-FFF2-40B4-BE49-F238E27FC236}">
              <a16:creationId xmlns:a16="http://schemas.microsoft.com/office/drawing/2014/main" id="{3E7532AC-579C-452E-8610-415DC918B955}"/>
            </a:ext>
          </a:extLst>
        </xdr:cNvPr>
        <xdr:cNvSpPr/>
      </xdr:nvSpPr>
      <xdr:spPr>
        <a:xfrm>
          <a:off x="9588500" y="1466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141732</xdr:rowOff>
    </xdr:from>
    <xdr:to>
      <xdr:col>55</xdr:col>
      <xdr:colOff>0</xdr:colOff>
      <xdr:row>85</xdr:row>
      <xdr:rowOff>143638</xdr:rowOff>
    </xdr:to>
    <xdr:cxnSp macro="">
      <xdr:nvCxnSpPr>
        <xdr:cNvPr id="366" name="直線コネクタ 365">
          <a:extLst>
            <a:ext uri="{FF2B5EF4-FFF2-40B4-BE49-F238E27FC236}">
              <a16:creationId xmlns:a16="http://schemas.microsoft.com/office/drawing/2014/main" id="{82EAD2C4-2FA0-4AF4-9375-90174BE38487}"/>
            </a:ext>
          </a:extLst>
        </xdr:cNvPr>
        <xdr:cNvCxnSpPr/>
      </xdr:nvCxnSpPr>
      <xdr:spPr>
        <a:xfrm flipV="1">
          <a:off x="9639300" y="14714982"/>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93980</xdr:rowOff>
    </xdr:from>
    <xdr:to>
      <xdr:col>46</xdr:col>
      <xdr:colOff>38100</xdr:colOff>
      <xdr:row>86</xdr:row>
      <xdr:rowOff>24130</xdr:rowOff>
    </xdr:to>
    <xdr:sp macro="" textlink="">
      <xdr:nvSpPr>
        <xdr:cNvPr id="367" name="楕円 366">
          <a:extLst>
            <a:ext uri="{FF2B5EF4-FFF2-40B4-BE49-F238E27FC236}">
              <a16:creationId xmlns:a16="http://schemas.microsoft.com/office/drawing/2014/main" id="{6F7C083D-AF29-4F6F-A026-CC1BA8E167F1}"/>
            </a:ext>
          </a:extLst>
        </xdr:cNvPr>
        <xdr:cNvSpPr/>
      </xdr:nvSpPr>
      <xdr:spPr>
        <a:xfrm>
          <a:off x="8699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143638</xdr:rowOff>
    </xdr:from>
    <xdr:to>
      <xdr:col>50</xdr:col>
      <xdr:colOff>114300</xdr:colOff>
      <xdr:row>85</xdr:row>
      <xdr:rowOff>144780</xdr:rowOff>
    </xdr:to>
    <xdr:cxnSp macro="">
      <xdr:nvCxnSpPr>
        <xdr:cNvPr id="368" name="直線コネクタ 367">
          <a:extLst>
            <a:ext uri="{FF2B5EF4-FFF2-40B4-BE49-F238E27FC236}">
              <a16:creationId xmlns:a16="http://schemas.microsoft.com/office/drawing/2014/main" id="{120D0EBF-0018-4A74-9A85-90431DE35AE4}"/>
            </a:ext>
          </a:extLst>
        </xdr:cNvPr>
        <xdr:cNvCxnSpPr/>
      </xdr:nvCxnSpPr>
      <xdr:spPr>
        <a:xfrm flipV="1">
          <a:off x="8750300" y="1471688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95123</xdr:rowOff>
    </xdr:from>
    <xdr:to>
      <xdr:col>41</xdr:col>
      <xdr:colOff>101600</xdr:colOff>
      <xdr:row>86</xdr:row>
      <xdr:rowOff>25273</xdr:rowOff>
    </xdr:to>
    <xdr:sp macro="" textlink="">
      <xdr:nvSpPr>
        <xdr:cNvPr id="369" name="楕円 368">
          <a:extLst>
            <a:ext uri="{FF2B5EF4-FFF2-40B4-BE49-F238E27FC236}">
              <a16:creationId xmlns:a16="http://schemas.microsoft.com/office/drawing/2014/main" id="{C1214B12-17CD-49A3-A301-3915D7D17970}"/>
            </a:ext>
          </a:extLst>
        </xdr:cNvPr>
        <xdr:cNvSpPr/>
      </xdr:nvSpPr>
      <xdr:spPr>
        <a:xfrm>
          <a:off x="7810500" y="146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144780</xdr:rowOff>
    </xdr:from>
    <xdr:to>
      <xdr:col>45</xdr:col>
      <xdr:colOff>177800</xdr:colOff>
      <xdr:row>85</xdr:row>
      <xdr:rowOff>145923</xdr:rowOff>
    </xdr:to>
    <xdr:cxnSp macro="">
      <xdr:nvCxnSpPr>
        <xdr:cNvPr id="370" name="直線コネクタ 369">
          <a:extLst>
            <a:ext uri="{FF2B5EF4-FFF2-40B4-BE49-F238E27FC236}">
              <a16:creationId xmlns:a16="http://schemas.microsoft.com/office/drawing/2014/main" id="{C9565CEB-5266-4D2B-A3DB-10FB8FF2DED2}"/>
            </a:ext>
          </a:extLst>
        </xdr:cNvPr>
        <xdr:cNvCxnSpPr/>
      </xdr:nvCxnSpPr>
      <xdr:spPr>
        <a:xfrm flipV="1">
          <a:off x="7861300" y="1471803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96265</xdr:rowOff>
    </xdr:from>
    <xdr:to>
      <xdr:col>36</xdr:col>
      <xdr:colOff>165100</xdr:colOff>
      <xdr:row>86</xdr:row>
      <xdr:rowOff>26415</xdr:rowOff>
    </xdr:to>
    <xdr:sp macro="" textlink="">
      <xdr:nvSpPr>
        <xdr:cNvPr id="371" name="楕円 370">
          <a:extLst>
            <a:ext uri="{FF2B5EF4-FFF2-40B4-BE49-F238E27FC236}">
              <a16:creationId xmlns:a16="http://schemas.microsoft.com/office/drawing/2014/main" id="{7DAAB3F1-30F5-4712-A932-A5E4C107A72B}"/>
            </a:ext>
          </a:extLst>
        </xdr:cNvPr>
        <xdr:cNvSpPr/>
      </xdr:nvSpPr>
      <xdr:spPr>
        <a:xfrm>
          <a:off x="6921500" y="146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145923</xdr:rowOff>
    </xdr:from>
    <xdr:to>
      <xdr:col>41</xdr:col>
      <xdr:colOff>50800</xdr:colOff>
      <xdr:row>85</xdr:row>
      <xdr:rowOff>147065</xdr:rowOff>
    </xdr:to>
    <xdr:cxnSp macro="">
      <xdr:nvCxnSpPr>
        <xdr:cNvPr id="372" name="直線コネクタ 371">
          <a:extLst>
            <a:ext uri="{FF2B5EF4-FFF2-40B4-BE49-F238E27FC236}">
              <a16:creationId xmlns:a16="http://schemas.microsoft.com/office/drawing/2014/main" id="{AAFA04C3-9BA6-4343-88BD-0391815B5593}"/>
            </a:ext>
          </a:extLst>
        </xdr:cNvPr>
        <xdr:cNvCxnSpPr/>
      </xdr:nvCxnSpPr>
      <xdr:spPr>
        <a:xfrm flipV="1">
          <a:off x="6972300" y="1471917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a16="http://schemas.microsoft.com/office/drawing/2014/main" id="{F03E7271-4841-47EC-853F-1BAC467BF5CE}"/>
            </a:ext>
          </a:extLst>
        </xdr:cNvPr>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4664F0F1-CDAE-4306-8CB2-0C5BBA90343B}"/>
            </a:ext>
          </a:extLst>
        </xdr:cNvPr>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2DC3ED24-457F-441F-A5A4-1481B1332041}"/>
            </a:ext>
          </a:extLst>
        </xdr:cNvPr>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84B9CEC1-0245-48FB-B7BF-781B6F785A4F}"/>
            </a:ext>
          </a:extLst>
        </xdr:cNvPr>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14115</xdr:rowOff>
    </xdr:from>
    <xdr:ext cx="469744" cy="259045"/>
    <xdr:sp macro="" textlink="">
      <xdr:nvSpPr>
        <xdr:cNvPr id="377" name="n_1mainValue【公営住宅】&#10;一人当たり面積">
          <a:extLst>
            <a:ext uri="{FF2B5EF4-FFF2-40B4-BE49-F238E27FC236}">
              <a16:creationId xmlns:a16="http://schemas.microsoft.com/office/drawing/2014/main" id="{F5D44D09-1851-4DE8-AE54-0793E55DA375}"/>
            </a:ext>
          </a:extLst>
        </xdr:cNvPr>
        <xdr:cNvSpPr txBox="1"/>
      </xdr:nvSpPr>
      <xdr:spPr>
        <a:xfrm>
          <a:off x="9391727" y="1475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15257</xdr:rowOff>
    </xdr:from>
    <xdr:ext cx="469744" cy="259045"/>
    <xdr:sp macro="" textlink="">
      <xdr:nvSpPr>
        <xdr:cNvPr id="378" name="n_2mainValue【公営住宅】&#10;一人当たり面積">
          <a:extLst>
            <a:ext uri="{FF2B5EF4-FFF2-40B4-BE49-F238E27FC236}">
              <a16:creationId xmlns:a16="http://schemas.microsoft.com/office/drawing/2014/main" id="{2DA87DC0-C209-4AEF-9243-D3A826866E92}"/>
            </a:ext>
          </a:extLst>
        </xdr:cNvPr>
        <xdr:cNvSpPr txBox="1"/>
      </xdr:nvSpPr>
      <xdr:spPr>
        <a:xfrm>
          <a:off x="8515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16400</xdr:rowOff>
    </xdr:from>
    <xdr:ext cx="469744" cy="259045"/>
    <xdr:sp macro="" textlink="">
      <xdr:nvSpPr>
        <xdr:cNvPr id="379" name="n_3mainValue【公営住宅】&#10;一人当たり面積">
          <a:extLst>
            <a:ext uri="{FF2B5EF4-FFF2-40B4-BE49-F238E27FC236}">
              <a16:creationId xmlns:a16="http://schemas.microsoft.com/office/drawing/2014/main" id="{B0ED50E6-CAE3-47F8-BCBB-DF0FF9D1E0ED}"/>
            </a:ext>
          </a:extLst>
        </xdr:cNvPr>
        <xdr:cNvSpPr txBox="1"/>
      </xdr:nvSpPr>
      <xdr:spPr>
        <a:xfrm>
          <a:off x="7626427" y="1476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17542</xdr:rowOff>
    </xdr:from>
    <xdr:ext cx="469744" cy="259045"/>
    <xdr:sp macro="" textlink="">
      <xdr:nvSpPr>
        <xdr:cNvPr id="380" name="n_4mainValue【公営住宅】&#10;一人当たり面積">
          <a:extLst>
            <a:ext uri="{FF2B5EF4-FFF2-40B4-BE49-F238E27FC236}">
              <a16:creationId xmlns:a16="http://schemas.microsoft.com/office/drawing/2014/main" id="{AC7BB1E1-2D3B-44BF-9972-324DF4075043}"/>
            </a:ext>
          </a:extLst>
        </xdr:cNvPr>
        <xdr:cNvSpPr txBox="1"/>
      </xdr:nvSpPr>
      <xdr:spPr>
        <a:xfrm>
          <a:off x="6737427" y="1476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1DA6EC5D-31A7-41D3-A47D-45A299E01FB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BBF1B0A5-CEA5-4358-B210-422292B876A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6BE94551-909B-4F7B-BC4E-E101FE70C0E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6CD5FF0F-C026-44F7-A4BF-FF43ED8959E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54533715-53CD-4AEC-93F6-2F3E2632A3E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6496353-AE6A-46B7-AD44-2D672F0EC0D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9FC1A3E2-B880-464F-9221-94403CD2F54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363FB698-BDE1-459B-8A2B-7C9E76C60BF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8F124496-B913-49DA-A33A-16075E185A4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F29C98DB-CE7A-4AD9-8E79-209D2C3404A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B70219A7-8B78-4881-8530-9D431178220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D07C938C-3D4A-4B7B-B457-876FFB3B6CE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DF709F20-E229-485C-930F-04A320BB111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D3DC4DB1-DF90-49B7-BBE4-C1B0C47958C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F523CA90-5B0E-4207-B285-72D6EE0E3AE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1608E7BD-99E2-4AA2-BF3B-30BD7D080DE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8EF56AA4-4683-498D-B6FE-1A98B49FA3C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FFD07D2B-BD68-4BF2-BE4F-92FAB4AAB1B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84C0CBE6-2E10-4FE1-9E48-C2C6C2DED10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98F42F6D-9F53-4C92-AAB6-A3220292587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C927C226-666F-4231-9836-67884E7B274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C432D0CE-30C2-4614-9B1A-E7D10DE491C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2810B250-CF52-4193-9BCF-A0383C802B7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C7C5AD17-181E-4245-8536-FFC5666F207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355308B3-3435-4940-8CE3-18BB6224468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63E0AE94-9194-4F93-83DB-062E9F15D3F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E82EF8A7-9AE6-4E8E-A0DC-E93D879CA25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8574EF22-654E-4361-AC1B-C3E8D6D7079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6D3B5DF5-8A4D-48DC-822D-292668FB39C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1598CAFC-E383-4B6A-95D8-1099F394227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4A0DEC7F-2B13-41BC-A683-65FDA517467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188D3C01-D4A3-4805-BD67-4DC21E40DC9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D315D050-AAC3-45D9-8076-42B1F958F47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DA54198D-94B1-47A1-B81B-A2E8EDDAD11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8BA11F60-4828-4037-8F68-A0F1D6A5F8A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9AC52338-84D0-405D-B085-13FAED368C9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B1E6F1C3-B8EC-46BB-8BBA-A0737B93567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E6293766-D7E0-4AF1-A91D-39D05824E8F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2BAD64F0-9C03-4122-B745-DCC7E731ED3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5865E9DE-7E5D-4270-B8E1-1D39E31D2A9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86F649E3-32CE-407D-9EFF-A0089ECE2C56}"/>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3FB1591D-5E4D-4357-9810-1E04AC3261E5}"/>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B83A7B3C-40CA-431C-8F5F-388C026A99C1}"/>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64253DA7-BF65-4DF0-AA24-3290E7B44806}"/>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CD308ABD-6D4E-470A-99C1-0228F58E1489}"/>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C29C338B-0042-4FC4-8E8C-D03D0617440C}"/>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6C74D54E-E57E-4465-930B-871338799899}"/>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00ED3656-47B8-49F5-8655-4C4917118E61}"/>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1E133F11-C53E-4261-979B-FAB8852F5711}"/>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B8919472-A53D-4AAB-BD57-A22730049274}"/>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F3366D70-4303-46DF-BA83-A38E8AF47429}"/>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DEC8EEC-CA54-4962-BE44-ADCC70E2F61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EE0B00B-0858-4DA5-9294-B38B7F78A34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6BDC922-02AE-48FA-87A2-E4877615E54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880CA58-C8E2-414C-B909-CAD984EAAEA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C5EF0FF5-07D1-437F-8D63-88AE33D6539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63500</xdr:rowOff>
    </xdr:from>
    <xdr:to>
      <xdr:col>85</xdr:col>
      <xdr:colOff>177800</xdr:colOff>
      <xdr:row>38</xdr:row>
      <xdr:rowOff>165100</xdr:rowOff>
    </xdr:to>
    <xdr:sp macro="" textlink="">
      <xdr:nvSpPr>
        <xdr:cNvPr id="437" name="楕円 436">
          <a:extLst>
            <a:ext uri="{FF2B5EF4-FFF2-40B4-BE49-F238E27FC236}">
              <a16:creationId xmlns:a16="http://schemas.microsoft.com/office/drawing/2014/main" id="{D55EBA57-775D-4F8F-9993-C3D0CE8E23A8}"/>
            </a:ext>
          </a:extLst>
        </xdr:cNvPr>
        <xdr:cNvSpPr/>
      </xdr:nvSpPr>
      <xdr:spPr>
        <a:xfrm>
          <a:off x="16268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41927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E5E3A830-1C61-4D7C-8C6B-1BF36E78EC72}"/>
            </a:ext>
          </a:extLst>
        </xdr:cNvPr>
        <xdr:cNvSpPr txBox="1"/>
      </xdr:nvSpPr>
      <xdr:spPr>
        <a:xfrm>
          <a:off x="16357600"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33020</xdr:rowOff>
    </xdr:from>
    <xdr:to>
      <xdr:col>81</xdr:col>
      <xdr:colOff>101600</xdr:colOff>
      <xdr:row>38</xdr:row>
      <xdr:rowOff>134620</xdr:rowOff>
    </xdr:to>
    <xdr:sp macro="" textlink="">
      <xdr:nvSpPr>
        <xdr:cNvPr id="439" name="楕円 438">
          <a:extLst>
            <a:ext uri="{FF2B5EF4-FFF2-40B4-BE49-F238E27FC236}">
              <a16:creationId xmlns:a16="http://schemas.microsoft.com/office/drawing/2014/main" id="{E21B9235-7B2B-42CC-83D9-39BB212E4625}"/>
            </a:ext>
          </a:extLst>
        </xdr:cNvPr>
        <xdr:cNvSpPr/>
      </xdr:nvSpPr>
      <xdr:spPr>
        <a:xfrm>
          <a:off x="1543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83820</xdr:rowOff>
    </xdr:from>
    <xdr:to>
      <xdr:col>85</xdr:col>
      <xdr:colOff>127000</xdr:colOff>
      <xdr:row>38</xdr:row>
      <xdr:rowOff>114300</xdr:rowOff>
    </xdr:to>
    <xdr:cxnSp macro="">
      <xdr:nvCxnSpPr>
        <xdr:cNvPr id="440" name="直線コネクタ 439">
          <a:extLst>
            <a:ext uri="{FF2B5EF4-FFF2-40B4-BE49-F238E27FC236}">
              <a16:creationId xmlns:a16="http://schemas.microsoft.com/office/drawing/2014/main" id="{26CDAB1C-D5F0-4405-A0B9-65F31D567540}"/>
            </a:ext>
          </a:extLst>
        </xdr:cNvPr>
        <xdr:cNvCxnSpPr/>
      </xdr:nvCxnSpPr>
      <xdr:spPr>
        <a:xfrm>
          <a:off x="15481300" y="6598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166370</xdr:rowOff>
    </xdr:from>
    <xdr:to>
      <xdr:col>76</xdr:col>
      <xdr:colOff>165100</xdr:colOff>
      <xdr:row>38</xdr:row>
      <xdr:rowOff>96520</xdr:rowOff>
    </xdr:to>
    <xdr:sp macro="" textlink="">
      <xdr:nvSpPr>
        <xdr:cNvPr id="441" name="楕円 440">
          <a:extLst>
            <a:ext uri="{FF2B5EF4-FFF2-40B4-BE49-F238E27FC236}">
              <a16:creationId xmlns:a16="http://schemas.microsoft.com/office/drawing/2014/main" id="{71AF104E-0F68-4BBB-8227-A99123AFD60E}"/>
            </a:ext>
          </a:extLst>
        </xdr:cNvPr>
        <xdr:cNvSpPr/>
      </xdr:nvSpPr>
      <xdr:spPr>
        <a:xfrm>
          <a:off x="14541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45720</xdr:rowOff>
    </xdr:from>
    <xdr:to>
      <xdr:col>81</xdr:col>
      <xdr:colOff>50800</xdr:colOff>
      <xdr:row>38</xdr:row>
      <xdr:rowOff>83820</xdr:rowOff>
    </xdr:to>
    <xdr:cxnSp macro="">
      <xdr:nvCxnSpPr>
        <xdr:cNvPr id="442" name="直線コネクタ 441">
          <a:extLst>
            <a:ext uri="{FF2B5EF4-FFF2-40B4-BE49-F238E27FC236}">
              <a16:creationId xmlns:a16="http://schemas.microsoft.com/office/drawing/2014/main" id="{821F344D-B3F1-4B56-AF21-A26793307373}"/>
            </a:ext>
          </a:extLst>
        </xdr:cNvPr>
        <xdr:cNvCxnSpPr/>
      </xdr:nvCxnSpPr>
      <xdr:spPr>
        <a:xfrm>
          <a:off x="14592300" y="6560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122555</xdr:rowOff>
    </xdr:from>
    <xdr:to>
      <xdr:col>72</xdr:col>
      <xdr:colOff>38100</xdr:colOff>
      <xdr:row>38</xdr:row>
      <xdr:rowOff>52705</xdr:rowOff>
    </xdr:to>
    <xdr:sp macro="" textlink="">
      <xdr:nvSpPr>
        <xdr:cNvPr id="443" name="楕円 442">
          <a:extLst>
            <a:ext uri="{FF2B5EF4-FFF2-40B4-BE49-F238E27FC236}">
              <a16:creationId xmlns:a16="http://schemas.microsoft.com/office/drawing/2014/main" id="{19B8873C-3AD8-4A27-AB6A-6FAA89FC9F63}"/>
            </a:ext>
          </a:extLst>
        </xdr:cNvPr>
        <xdr:cNvSpPr/>
      </xdr:nvSpPr>
      <xdr:spPr>
        <a:xfrm>
          <a:off x="13652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xdr:rowOff>
    </xdr:from>
    <xdr:to>
      <xdr:col>76</xdr:col>
      <xdr:colOff>114300</xdr:colOff>
      <xdr:row>38</xdr:row>
      <xdr:rowOff>45720</xdr:rowOff>
    </xdr:to>
    <xdr:cxnSp macro="">
      <xdr:nvCxnSpPr>
        <xdr:cNvPr id="444" name="直線コネクタ 443">
          <a:extLst>
            <a:ext uri="{FF2B5EF4-FFF2-40B4-BE49-F238E27FC236}">
              <a16:creationId xmlns:a16="http://schemas.microsoft.com/office/drawing/2014/main" id="{596A73FA-C4BB-4036-B413-061EEE8A3621}"/>
            </a:ext>
          </a:extLst>
        </xdr:cNvPr>
        <xdr:cNvCxnSpPr/>
      </xdr:nvCxnSpPr>
      <xdr:spPr>
        <a:xfrm>
          <a:off x="13703300" y="65170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73025</xdr:rowOff>
    </xdr:from>
    <xdr:to>
      <xdr:col>67</xdr:col>
      <xdr:colOff>101600</xdr:colOff>
      <xdr:row>38</xdr:row>
      <xdr:rowOff>3175</xdr:rowOff>
    </xdr:to>
    <xdr:sp macro="" textlink="">
      <xdr:nvSpPr>
        <xdr:cNvPr id="445" name="楕円 444">
          <a:extLst>
            <a:ext uri="{FF2B5EF4-FFF2-40B4-BE49-F238E27FC236}">
              <a16:creationId xmlns:a16="http://schemas.microsoft.com/office/drawing/2014/main" id="{A2334D66-F800-4D05-ADD8-7A5923DB2BF9}"/>
            </a:ext>
          </a:extLst>
        </xdr:cNvPr>
        <xdr:cNvSpPr/>
      </xdr:nvSpPr>
      <xdr:spPr>
        <a:xfrm>
          <a:off x="12763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123825</xdr:rowOff>
    </xdr:from>
    <xdr:to>
      <xdr:col>71</xdr:col>
      <xdr:colOff>177800</xdr:colOff>
      <xdr:row>38</xdr:row>
      <xdr:rowOff>1905</xdr:rowOff>
    </xdr:to>
    <xdr:cxnSp macro="">
      <xdr:nvCxnSpPr>
        <xdr:cNvPr id="446" name="直線コネクタ 445">
          <a:extLst>
            <a:ext uri="{FF2B5EF4-FFF2-40B4-BE49-F238E27FC236}">
              <a16:creationId xmlns:a16="http://schemas.microsoft.com/office/drawing/2014/main" id="{379B91C3-3504-43AB-8926-1323C75A54ED}"/>
            </a:ext>
          </a:extLst>
        </xdr:cNvPr>
        <xdr:cNvCxnSpPr/>
      </xdr:nvCxnSpPr>
      <xdr:spPr>
        <a:xfrm>
          <a:off x="12814300" y="64674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ECD464C7-F394-4EDF-933A-E720D70F1A2D}"/>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446BF01D-A306-40EF-A6A2-A70F5F1CC648}"/>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3E419C8B-8743-4405-9E13-E2A9FD927D23}"/>
            </a:ext>
          </a:extLst>
        </xdr:cNvPr>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C188075D-54D1-49E1-9C30-68E9C1BEF8EC}"/>
            </a:ext>
          </a:extLst>
        </xdr:cNvPr>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125747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3733F1FC-941F-4795-90B0-932A5730ACF1}"/>
            </a:ext>
          </a:extLst>
        </xdr:cNvPr>
        <xdr:cNvSpPr txBox="1"/>
      </xdr:nvSpPr>
      <xdr:spPr>
        <a:xfrm>
          <a:off x="152660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87647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858123F8-5827-4819-A9E0-616D5983C801}"/>
            </a:ext>
          </a:extLst>
        </xdr:cNvPr>
        <xdr:cNvSpPr txBox="1"/>
      </xdr:nvSpPr>
      <xdr:spPr>
        <a:xfrm>
          <a:off x="14389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43832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8768A0E7-24D0-40DE-92ED-03296DC58130}"/>
            </a:ext>
          </a:extLst>
        </xdr:cNvPr>
        <xdr:cNvSpPr txBox="1"/>
      </xdr:nvSpPr>
      <xdr:spPr>
        <a:xfrm>
          <a:off x="13500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165752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C2181DDF-169C-47D6-BB36-57585BBC2F4D}"/>
            </a:ext>
          </a:extLst>
        </xdr:cNvPr>
        <xdr:cNvSpPr txBox="1"/>
      </xdr:nvSpPr>
      <xdr:spPr>
        <a:xfrm>
          <a:off x="12611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209EF1A3-9FE3-462C-A194-2F2DB23FDFC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A32A2870-C32B-4EB7-B7EA-4B4F183323D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E58D821B-AB5F-4ADA-B36F-E55D925F62D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FF024A38-F5C7-4D02-9B93-D91FC7CF8D7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BF97EE99-30FF-4B6C-84EB-932B7774EF8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F0271A2E-6495-4902-820E-1002371225D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87B5E3BC-68F5-494F-9D6C-C2AF891F689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3FB8183-61AD-49F9-B924-B362F2ED713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A8F82825-5E38-41F4-B772-BD905FE21D1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B9828295-032B-44A9-A2D2-EE947A51ECE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77B792EE-C372-4E91-8CAE-617A9E2D20C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B0576799-2EE6-4794-A483-EC7DA34676F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4F1E05D6-60ED-4BCD-AFAF-DE3A3664105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BEB8E020-D9DE-4EE8-8504-14750B56D67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69BDFF02-43D8-4EBA-BF12-0A1B75C4983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F0F9A15E-0BB6-43F1-B1B9-0EBF75056A7F}"/>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CC777A43-B166-4635-BC2C-E2DB4B5BA87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18F50C8B-211A-456C-BF95-04C59D51793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EE1E02C7-B928-4A8A-9B8C-FBC78E363C0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758FE576-59F5-4022-817C-1BD83DDDFF0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38A33725-0151-47B6-AF07-CBAB8F77CE0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73781E42-52C0-4DE6-BB16-9A3666E1D9C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B82DDF48-3104-4B4C-8FF6-F85848D3D55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760D1AE8-A3FB-4774-BA18-B2A2A1811E74}"/>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6C2CA79C-DC24-40C6-BDAD-F36F75EA65A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75E3A3DE-CEC9-46B6-89B7-BC6615FBF66A}"/>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E37BBB00-6E8A-45FD-9A3A-3021E6F37389}"/>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CD806037-BA54-48F2-BD00-6858DF31C90D}"/>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29FF5B48-A269-4216-890A-50D03A05E442}"/>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E00A1F70-D6A6-4411-80EC-5C3AA5CDE77E}"/>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CD5C5520-BE99-48F4-8F7C-93E29EEC6736}"/>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B1B1B439-4CF6-4BB8-A92D-798B7A14DB6A}"/>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C1E6B47A-D8C5-4A11-8BA5-F7DB98311405}"/>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675B1F57-714A-417B-9421-8BF23C9030D7}"/>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025CEFF-E2EC-4006-9285-EBEB01887A1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F5086A1-0E88-414C-9F76-6820BE1590B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9CEC6CA-2487-475C-9B09-99BAE3238B9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24DAB8C-FC8B-4FA2-91B4-60A7681669E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B5ADE80-64C0-42C8-9DA8-424EA45975B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94" name="楕円 493">
          <a:extLst>
            <a:ext uri="{FF2B5EF4-FFF2-40B4-BE49-F238E27FC236}">
              <a16:creationId xmlns:a16="http://schemas.microsoft.com/office/drawing/2014/main" id="{2B810840-CC34-40EE-8FDA-B6EEBDB37CA4}"/>
            </a:ext>
          </a:extLst>
        </xdr:cNvPr>
        <xdr:cNvSpPr/>
      </xdr:nvSpPr>
      <xdr:spPr>
        <a:xfrm>
          <a:off x="22110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44467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5A5849C0-4A3E-4302-A28A-FCFC6C1605B3}"/>
            </a:ext>
          </a:extLst>
        </xdr:cNvPr>
        <xdr:cNvSpPr txBox="1"/>
      </xdr:nvSpPr>
      <xdr:spPr>
        <a:xfrm>
          <a:off x="22199600"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25400</xdr:rowOff>
    </xdr:from>
    <xdr:to>
      <xdr:col>112</xdr:col>
      <xdr:colOff>38100</xdr:colOff>
      <xdr:row>39</xdr:row>
      <xdr:rowOff>127000</xdr:rowOff>
    </xdr:to>
    <xdr:sp macro="" textlink="">
      <xdr:nvSpPr>
        <xdr:cNvPr id="496" name="楕円 495">
          <a:extLst>
            <a:ext uri="{FF2B5EF4-FFF2-40B4-BE49-F238E27FC236}">
              <a16:creationId xmlns:a16="http://schemas.microsoft.com/office/drawing/2014/main" id="{8BC6CB11-BA72-4E97-8EA8-400A06267246}"/>
            </a:ext>
          </a:extLst>
        </xdr:cNvPr>
        <xdr:cNvSpPr/>
      </xdr:nvSpPr>
      <xdr:spPr>
        <a:xfrm>
          <a:off x="2127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72390</xdr:rowOff>
    </xdr:from>
    <xdr:to>
      <xdr:col>116</xdr:col>
      <xdr:colOff>63500</xdr:colOff>
      <xdr:row>39</xdr:row>
      <xdr:rowOff>76200</xdr:rowOff>
    </xdr:to>
    <xdr:cxnSp macro="">
      <xdr:nvCxnSpPr>
        <xdr:cNvPr id="497" name="直線コネクタ 496">
          <a:extLst>
            <a:ext uri="{FF2B5EF4-FFF2-40B4-BE49-F238E27FC236}">
              <a16:creationId xmlns:a16="http://schemas.microsoft.com/office/drawing/2014/main" id="{48056249-12A1-4267-B994-6129B6D9E0F3}"/>
            </a:ext>
          </a:extLst>
        </xdr:cNvPr>
        <xdr:cNvCxnSpPr/>
      </xdr:nvCxnSpPr>
      <xdr:spPr>
        <a:xfrm flipV="1">
          <a:off x="21323300" y="67589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36830</xdr:rowOff>
    </xdr:from>
    <xdr:to>
      <xdr:col>107</xdr:col>
      <xdr:colOff>101600</xdr:colOff>
      <xdr:row>39</xdr:row>
      <xdr:rowOff>138430</xdr:rowOff>
    </xdr:to>
    <xdr:sp macro="" textlink="">
      <xdr:nvSpPr>
        <xdr:cNvPr id="498" name="楕円 497">
          <a:extLst>
            <a:ext uri="{FF2B5EF4-FFF2-40B4-BE49-F238E27FC236}">
              <a16:creationId xmlns:a16="http://schemas.microsoft.com/office/drawing/2014/main" id="{8403BC6B-D0B8-4D8A-815F-FB15043F4FF9}"/>
            </a:ext>
          </a:extLst>
        </xdr:cNvPr>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76200</xdr:rowOff>
    </xdr:from>
    <xdr:to>
      <xdr:col>111</xdr:col>
      <xdr:colOff>177800</xdr:colOff>
      <xdr:row>39</xdr:row>
      <xdr:rowOff>87630</xdr:rowOff>
    </xdr:to>
    <xdr:cxnSp macro="">
      <xdr:nvCxnSpPr>
        <xdr:cNvPr id="499" name="直線コネクタ 498">
          <a:extLst>
            <a:ext uri="{FF2B5EF4-FFF2-40B4-BE49-F238E27FC236}">
              <a16:creationId xmlns:a16="http://schemas.microsoft.com/office/drawing/2014/main" id="{9DD9CFC6-B8B3-4524-AFC7-EDC7670B4877}"/>
            </a:ext>
          </a:extLst>
        </xdr:cNvPr>
        <xdr:cNvCxnSpPr/>
      </xdr:nvCxnSpPr>
      <xdr:spPr>
        <a:xfrm flipV="1">
          <a:off x="20434300" y="6762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500" name="楕円 499">
          <a:extLst>
            <a:ext uri="{FF2B5EF4-FFF2-40B4-BE49-F238E27FC236}">
              <a16:creationId xmlns:a16="http://schemas.microsoft.com/office/drawing/2014/main" id="{D90713A0-B1AA-47B4-9D4D-7474607038BA}"/>
            </a:ext>
          </a:extLst>
        </xdr:cNvPr>
        <xdr:cNvSpPr/>
      </xdr:nvSpPr>
      <xdr:spPr>
        <a:xfrm>
          <a:off x="19494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87630</xdr:rowOff>
    </xdr:from>
    <xdr:to>
      <xdr:col>107</xdr:col>
      <xdr:colOff>50800</xdr:colOff>
      <xdr:row>39</xdr:row>
      <xdr:rowOff>91440</xdr:rowOff>
    </xdr:to>
    <xdr:cxnSp macro="">
      <xdr:nvCxnSpPr>
        <xdr:cNvPr id="501" name="直線コネクタ 500">
          <a:extLst>
            <a:ext uri="{FF2B5EF4-FFF2-40B4-BE49-F238E27FC236}">
              <a16:creationId xmlns:a16="http://schemas.microsoft.com/office/drawing/2014/main" id="{E4578EA6-B2D9-42A5-A134-9DAF329CFC5B}"/>
            </a:ext>
          </a:extLst>
        </xdr:cNvPr>
        <xdr:cNvCxnSpPr/>
      </xdr:nvCxnSpPr>
      <xdr:spPr>
        <a:xfrm flipV="1">
          <a:off x="19545300" y="6774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44450</xdr:rowOff>
    </xdr:from>
    <xdr:to>
      <xdr:col>98</xdr:col>
      <xdr:colOff>38100</xdr:colOff>
      <xdr:row>39</xdr:row>
      <xdr:rowOff>146050</xdr:rowOff>
    </xdr:to>
    <xdr:sp macro="" textlink="">
      <xdr:nvSpPr>
        <xdr:cNvPr id="502" name="楕円 501">
          <a:extLst>
            <a:ext uri="{FF2B5EF4-FFF2-40B4-BE49-F238E27FC236}">
              <a16:creationId xmlns:a16="http://schemas.microsoft.com/office/drawing/2014/main" id="{A87753BF-6D4D-4573-827B-7E560ADF268B}"/>
            </a:ext>
          </a:extLst>
        </xdr:cNvPr>
        <xdr:cNvSpPr/>
      </xdr:nvSpPr>
      <xdr:spPr>
        <a:xfrm>
          <a:off x="18605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91440</xdr:rowOff>
    </xdr:from>
    <xdr:to>
      <xdr:col>102</xdr:col>
      <xdr:colOff>114300</xdr:colOff>
      <xdr:row>39</xdr:row>
      <xdr:rowOff>95250</xdr:rowOff>
    </xdr:to>
    <xdr:cxnSp macro="">
      <xdr:nvCxnSpPr>
        <xdr:cNvPr id="503" name="直線コネクタ 502">
          <a:extLst>
            <a:ext uri="{FF2B5EF4-FFF2-40B4-BE49-F238E27FC236}">
              <a16:creationId xmlns:a16="http://schemas.microsoft.com/office/drawing/2014/main" id="{E66B67C1-AB62-4DC5-9B9E-62068527090F}"/>
            </a:ext>
          </a:extLst>
        </xdr:cNvPr>
        <xdr:cNvCxnSpPr/>
      </xdr:nvCxnSpPr>
      <xdr:spPr>
        <a:xfrm flipV="1">
          <a:off x="18656300" y="6777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71D052D4-248E-4BCA-828C-B8368582F65C}"/>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9182A4B1-FDFC-4554-A234-6425051FFE81}"/>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1023DD78-ADC8-4A64-B8F5-5587416B4560}"/>
            </a:ext>
          </a:extLst>
        </xdr:cNvPr>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31892B10-DEA9-47FE-B4AC-F0C3405D696E}"/>
            </a:ext>
          </a:extLst>
        </xdr:cNvPr>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143527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298B28D1-B953-4F21-88EB-E4A9D1B2C30E}"/>
            </a:ext>
          </a:extLst>
        </xdr:cNvPr>
        <xdr:cNvSpPr txBox="1"/>
      </xdr:nvSpPr>
      <xdr:spPr>
        <a:xfrm>
          <a:off x="210757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5F989221-6AB1-4CFB-B334-488871759FB9}"/>
            </a:ext>
          </a:extLst>
        </xdr:cNvPr>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89E5446E-B033-49D2-B6B8-2168110D0161}"/>
            </a:ext>
          </a:extLst>
        </xdr:cNvPr>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162577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DE16442F-A589-49CB-8629-F0764FF37081}"/>
            </a:ext>
          </a:extLst>
        </xdr:cNvPr>
        <xdr:cNvSpPr txBox="1"/>
      </xdr:nvSpPr>
      <xdr:spPr>
        <a:xfrm>
          <a:off x="18421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FAC462D5-99B2-456C-BE40-8A54301712D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E473CE24-23B8-499D-B89C-71BCE58BE4A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6940DA26-4216-4913-A91F-CA51457E4A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37293CAF-3B96-4DA7-A6D4-7D046A6DA62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79075358-2096-4F66-88E3-FA18B57DC6C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7F5C1934-B005-4558-87B7-6D01C377433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D1D152DE-2758-44B4-8E9E-BDD562259F6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986A4155-4905-4374-830F-A9E776CEAC9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5B6D77B9-8E43-4061-A162-CA1077E548B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81DA7AB4-A9BD-4CC1-A7A2-F3A3CBD49C4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4BA0B1EB-27E0-4356-836B-1657B3F2329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F18D9ACF-419A-4A2B-BED2-ED5E1FCFA52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E530E7E9-4FB7-412A-B8D6-58FFCC15B6F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8BD344B0-9029-4C19-B389-CCC90DEFA33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1E197C25-7445-4A99-BD92-514387D1508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5B89408E-28D4-4D6A-893C-B65D4E17525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FF759B1E-85F0-4695-810C-D51AA605E2F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DBEAE998-53D7-4145-8683-E62BC91FCAD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57B013A6-A442-40A4-8543-CACA5EB4007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C8029198-0617-426C-99BE-E0FC1F52108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132BECC4-68D2-444E-B6B0-982642509C1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E8019D63-6B85-47B0-9521-8E526FF71F5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E8534A3A-592E-45DD-997A-0ACF86C2F01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62B83F7B-312F-4A5A-B119-96804CF03C9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3FEE808F-6697-4E3D-AEDA-2B477AD56999}"/>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8A0C7007-93BC-4C71-BBE9-C0F6E2EDBF0E}"/>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33F466C9-6F22-4B42-98C1-8A4F3102E2C1}"/>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7680C361-A37C-4BA7-9E05-A011722609AC}"/>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8953AC98-ACF2-40BA-8741-5EF93637168A}"/>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BFEEEF63-B1FF-4965-9F3A-3325FA97EF2A}"/>
            </a:ext>
          </a:extLst>
        </xdr:cNvPr>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7AB8BB01-2B34-4CA0-9393-52D3DB7B6F93}"/>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DD37EA8F-B7FD-4699-85BA-CD9777BA9389}"/>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1E825C33-4487-47A4-BA0C-D84C2E384473}"/>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BD1E2DA8-736B-48C8-BDD9-960814E53C6B}"/>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B32D43F4-495D-4A93-893B-3C8F1580C051}"/>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5968109-A4F7-4277-9B0E-327EDF0EB5E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3B49F8D-4446-4E20-AE45-23D6661DF6C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E328A44-EC81-4D58-A6E8-7A2CB1341C5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BF0D86D0-DA73-4D3F-9B73-B1732DE27FD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40C9F846-19D3-4928-8528-08449B3D414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552" name="楕円 551">
          <a:extLst>
            <a:ext uri="{FF2B5EF4-FFF2-40B4-BE49-F238E27FC236}">
              <a16:creationId xmlns:a16="http://schemas.microsoft.com/office/drawing/2014/main" id="{E185049D-851F-4563-B8FC-0EE78468876F}"/>
            </a:ext>
          </a:extLst>
        </xdr:cNvPr>
        <xdr:cNvSpPr/>
      </xdr:nvSpPr>
      <xdr:spPr>
        <a:xfrm>
          <a:off x="16268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62882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3716509F-BD76-43AD-B580-B8A7B0C548EF}"/>
            </a:ext>
          </a:extLst>
        </xdr:cNvPr>
        <xdr:cNvSpPr txBox="1"/>
      </xdr:nvSpPr>
      <xdr:spPr>
        <a:xfrm>
          <a:off x="163576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50165</xdr:rowOff>
    </xdr:from>
    <xdr:to>
      <xdr:col>81</xdr:col>
      <xdr:colOff>101600</xdr:colOff>
      <xdr:row>60</xdr:row>
      <xdr:rowOff>151765</xdr:rowOff>
    </xdr:to>
    <xdr:sp macro="" textlink="">
      <xdr:nvSpPr>
        <xdr:cNvPr id="554" name="楕円 553">
          <a:extLst>
            <a:ext uri="{FF2B5EF4-FFF2-40B4-BE49-F238E27FC236}">
              <a16:creationId xmlns:a16="http://schemas.microsoft.com/office/drawing/2014/main" id="{C57BFC09-72BA-493A-94BC-7E5862CFE615}"/>
            </a:ext>
          </a:extLst>
        </xdr:cNvPr>
        <xdr:cNvSpPr/>
      </xdr:nvSpPr>
      <xdr:spPr>
        <a:xfrm>
          <a:off x="15430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100965</xdr:rowOff>
    </xdr:from>
    <xdr:to>
      <xdr:col>85</xdr:col>
      <xdr:colOff>127000</xdr:colOff>
      <xdr:row>60</xdr:row>
      <xdr:rowOff>135255</xdr:rowOff>
    </xdr:to>
    <xdr:cxnSp macro="">
      <xdr:nvCxnSpPr>
        <xdr:cNvPr id="555" name="直線コネクタ 554">
          <a:extLst>
            <a:ext uri="{FF2B5EF4-FFF2-40B4-BE49-F238E27FC236}">
              <a16:creationId xmlns:a16="http://schemas.microsoft.com/office/drawing/2014/main" id="{443DA066-470D-4EAA-9658-20CF89FD0FB5}"/>
            </a:ext>
          </a:extLst>
        </xdr:cNvPr>
        <xdr:cNvCxnSpPr/>
      </xdr:nvCxnSpPr>
      <xdr:spPr>
        <a:xfrm>
          <a:off x="15481300" y="103879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42545</xdr:rowOff>
    </xdr:from>
    <xdr:to>
      <xdr:col>76</xdr:col>
      <xdr:colOff>165100</xdr:colOff>
      <xdr:row>60</xdr:row>
      <xdr:rowOff>144145</xdr:rowOff>
    </xdr:to>
    <xdr:sp macro="" textlink="">
      <xdr:nvSpPr>
        <xdr:cNvPr id="556" name="楕円 555">
          <a:extLst>
            <a:ext uri="{FF2B5EF4-FFF2-40B4-BE49-F238E27FC236}">
              <a16:creationId xmlns:a16="http://schemas.microsoft.com/office/drawing/2014/main" id="{A4D3E3E9-B3DE-442B-9625-52C323E118AF}"/>
            </a:ext>
          </a:extLst>
        </xdr:cNvPr>
        <xdr:cNvSpPr/>
      </xdr:nvSpPr>
      <xdr:spPr>
        <a:xfrm>
          <a:off x="14541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93345</xdr:rowOff>
    </xdr:from>
    <xdr:to>
      <xdr:col>81</xdr:col>
      <xdr:colOff>50800</xdr:colOff>
      <xdr:row>60</xdr:row>
      <xdr:rowOff>100965</xdr:rowOff>
    </xdr:to>
    <xdr:cxnSp macro="">
      <xdr:nvCxnSpPr>
        <xdr:cNvPr id="557" name="直線コネクタ 556">
          <a:extLst>
            <a:ext uri="{FF2B5EF4-FFF2-40B4-BE49-F238E27FC236}">
              <a16:creationId xmlns:a16="http://schemas.microsoft.com/office/drawing/2014/main" id="{9CBEE978-E85B-4A51-AB31-67BC4B695DE0}"/>
            </a:ext>
          </a:extLst>
        </xdr:cNvPr>
        <xdr:cNvCxnSpPr/>
      </xdr:nvCxnSpPr>
      <xdr:spPr>
        <a:xfrm>
          <a:off x="14592300" y="103803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76835</xdr:rowOff>
    </xdr:from>
    <xdr:to>
      <xdr:col>72</xdr:col>
      <xdr:colOff>38100</xdr:colOff>
      <xdr:row>61</xdr:row>
      <xdr:rowOff>6985</xdr:rowOff>
    </xdr:to>
    <xdr:sp macro="" textlink="">
      <xdr:nvSpPr>
        <xdr:cNvPr id="558" name="楕円 557">
          <a:extLst>
            <a:ext uri="{FF2B5EF4-FFF2-40B4-BE49-F238E27FC236}">
              <a16:creationId xmlns:a16="http://schemas.microsoft.com/office/drawing/2014/main" id="{D7C5C4EC-A651-475A-89EB-FB3B95CD6305}"/>
            </a:ext>
          </a:extLst>
        </xdr:cNvPr>
        <xdr:cNvSpPr/>
      </xdr:nvSpPr>
      <xdr:spPr>
        <a:xfrm>
          <a:off x="13652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93345</xdr:rowOff>
    </xdr:from>
    <xdr:to>
      <xdr:col>76</xdr:col>
      <xdr:colOff>114300</xdr:colOff>
      <xdr:row>60</xdr:row>
      <xdr:rowOff>127635</xdr:rowOff>
    </xdr:to>
    <xdr:cxnSp macro="">
      <xdr:nvCxnSpPr>
        <xdr:cNvPr id="559" name="直線コネクタ 558">
          <a:extLst>
            <a:ext uri="{FF2B5EF4-FFF2-40B4-BE49-F238E27FC236}">
              <a16:creationId xmlns:a16="http://schemas.microsoft.com/office/drawing/2014/main" id="{22C5A0AF-B1D4-405A-873A-363ACFAAFF51}"/>
            </a:ext>
          </a:extLst>
        </xdr:cNvPr>
        <xdr:cNvCxnSpPr/>
      </xdr:nvCxnSpPr>
      <xdr:spPr>
        <a:xfrm flipV="1">
          <a:off x="13703300" y="10380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99695</xdr:rowOff>
    </xdr:from>
    <xdr:to>
      <xdr:col>67</xdr:col>
      <xdr:colOff>101600</xdr:colOff>
      <xdr:row>62</xdr:row>
      <xdr:rowOff>29845</xdr:rowOff>
    </xdr:to>
    <xdr:sp macro="" textlink="">
      <xdr:nvSpPr>
        <xdr:cNvPr id="560" name="楕円 559">
          <a:extLst>
            <a:ext uri="{FF2B5EF4-FFF2-40B4-BE49-F238E27FC236}">
              <a16:creationId xmlns:a16="http://schemas.microsoft.com/office/drawing/2014/main" id="{6FAE73D4-302B-4078-B340-6F6E0F6D1AB4}"/>
            </a:ext>
          </a:extLst>
        </xdr:cNvPr>
        <xdr:cNvSpPr/>
      </xdr:nvSpPr>
      <xdr:spPr>
        <a:xfrm>
          <a:off x="12763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127635</xdr:rowOff>
    </xdr:from>
    <xdr:to>
      <xdr:col>71</xdr:col>
      <xdr:colOff>177800</xdr:colOff>
      <xdr:row>61</xdr:row>
      <xdr:rowOff>150495</xdr:rowOff>
    </xdr:to>
    <xdr:cxnSp macro="">
      <xdr:nvCxnSpPr>
        <xdr:cNvPr id="561" name="直線コネクタ 560">
          <a:extLst>
            <a:ext uri="{FF2B5EF4-FFF2-40B4-BE49-F238E27FC236}">
              <a16:creationId xmlns:a16="http://schemas.microsoft.com/office/drawing/2014/main" id="{A3CD1299-707B-4951-932A-3AB9C326CC2C}"/>
            </a:ext>
          </a:extLst>
        </xdr:cNvPr>
        <xdr:cNvCxnSpPr/>
      </xdr:nvCxnSpPr>
      <xdr:spPr>
        <a:xfrm flipV="1">
          <a:off x="12814300" y="1041463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a:extLst>
            <a:ext uri="{FF2B5EF4-FFF2-40B4-BE49-F238E27FC236}">
              <a16:creationId xmlns:a16="http://schemas.microsoft.com/office/drawing/2014/main" id="{A519219B-AF52-4AC0-9757-36AEFCF21560}"/>
            </a:ext>
          </a:extLst>
        </xdr:cNvPr>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a:extLst>
            <a:ext uri="{FF2B5EF4-FFF2-40B4-BE49-F238E27FC236}">
              <a16:creationId xmlns:a16="http://schemas.microsoft.com/office/drawing/2014/main" id="{69C2688F-4694-4863-B27B-823F655BB038}"/>
            </a:ext>
          </a:extLst>
        </xdr:cNvPr>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a:extLst>
            <a:ext uri="{FF2B5EF4-FFF2-40B4-BE49-F238E27FC236}">
              <a16:creationId xmlns:a16="http://schemas.microsoft.com/office/drawing/2014/main" id="{26752093-3484-4B06-97BE-E0EA371326E0}"/>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a:extLst>
            <a:ext uri="{FF2B5EF4-FFF2-40B4-BE49-F238E27FC236}">
              <a16:creationId xmlns:a16="http://schemas.microsoft.com/office/drawing/2014/main" id="{E1ED3B6F-B40A-48BB-B40E-AC19A0E904AF}"/>
            </a:ext>
          </a:extLst>
        </xdr:cNvPr>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142892</xdr:rowOff>
    </xdr:from>
    <xdr:ext cx="405111" cy="259045"/>
    <xdr:sp macro="" textlink="">
      <xdr:nvSpPr>
        <xdr:cNvPr id="566" name="n_1mainValue【学校施設】&#10;有形固定資産減価償却率">
          <a:extLst>
            <a:ext uri="{FF2B5EF4-FFF2-40B4-BE49-F238E27FC236}">
              <a16:creationId xmlns:a16="http://schemas.microsoft.com/office/drawing/2014/main" id="{E2F8F72F-2DCF-4F79-9F23-50E607EF8179}"/>
            </a:ext>
          </a:extLst>
        </xdr:cNvPr>
        <xdr:cNvSpPr txBox="1"/>
      </xdr:nvSpPr>
      <xdr:spPr>
        <a:xfrm>
          <a:off x="15266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135272</xdr:rowOff>
    </xdr:from>
    <xdr:ext cx="405111" cy="259045"/>
    <xdr:sp macro="" textlink="">
      <xdr:nvSpPr>
        <xdr:cNvPr id="567" name="n_2mainValue【学校施設】&#10;有形固定資産減価償却率">
          <a:extLst>
            <a:ext uri="{FF2B5EF4-FFF2-40B4-BE49-F238E27FC236}">
              <a16:creationId xmlns:a16="http://schemas.microsoft.com/office/drawing/2014/main" id="{66C5CF17-7F32-45BC-B565-9A40D127CBCE}"/>
            </a:ext>
          </a:extLst>
        </xdr:cNvPr>
        <xdr:cNvSpPr txBox="1"/>
      </xdr:nvSpPr>
      <xdr:spPr>
        <a:xfrm>
          <a:off x="14389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169562</xdr:rowOff>
    </xdr:from>
    <xdr:ext cx="405111" cy="259045"/>
    <xdr:sp macro="" textlink="">
      <xdr:nvSpPr>
        <xdr:cNvPr id="568" name="n_3mainValue【学校施設】&#10;有形固定資産減価償却率">
          <a:extLst>
            <a:ext uri="{FF2B5EF4-FFF2-40B4-BE49-F238E27FC236}">
              <a16:creationId xmlns:a16="http://schemas.microsoft.com/office/drawing/2014/main" id="{4EBF3DC9-8577-4BD8-B262-548675BE610D}"/>
            </a:ext>
          </a:extLst>
        </xdr:cNvPr>
        <xdr:cNvSpPr txBox="1"/>
      </xdr:nvSpPr>
      <xdr:spPr>
        <a:xfrm>
          <a:off x="13500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20972</xdr:rowOff>
    </xdr:from>
    <xdr:ext cx="405111" cy="259045"/>
    <xdr:sp macro="" textlink="">
      <xdr:nvSpPr>
        <xdr:cNvPr id="569" name="n_4mainValue【学校施設】&#10;有形固定資産減価償却率">
          <a:extLst>
            <a:ext uri="{FF2B5EF4-FFF2-40B4-BE49-F238E27FC236}">
              <a16:creationId xmlns:a16="http://schemas.microsoft.com/office/drawing/2014/main" id="{31407709-A078-40F2-8E56-920FAC36A320}"/>
            </a:ext>
          </a:extLst>
        </xdr:cNvPr>
        <xdr:cNvSpPr txBox="1"/>
      </xdr:nvSpPr>
      <xdr:spPr>
        <a:xfrm>
          <a:off x="12611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4A1827AE-65C4-4ADA-9927-82144D007DF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2CA2144F-C1DE-4BB7-8120-204F2628198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5BC02FD6-C1F2-43F0-B74A-3C59EA1AE31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E3CB73AD-F2EA-43DE-A80C-8ADB594FBB8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1CDB8638-4422-47A1-A18C-49511C098F2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82BC9B14-6094-421D-994A-DC7FDAB7A87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EB260388-06F7-44A1-B3A2-138C1AADBB8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B6352EC6-458A-4DAB-B9E1-02E922B5F9A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92CDC9BA-7537-4240-8C9C-1774A03555C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92CF4A80-A158-4B54-96D3-E4070FBA547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1C472E3D-C9F2-4EFD-AD75-A20A98EDC0E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3A39E07E-D036-4AA3-B7AF-97614B7C7D8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1E7B7C3D-99A8-4D21-91B5-773A4E96539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B370BF21-9BEF-4345-831E-EF439E185FB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B81A4F2C-607C-4EE0-B552-B62EEB9C563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67FB4C15-1F74-41E6-B20A-D157689D783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C83F4DD9-C04F-4A9A-89BE-6EC08369E69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069E94BA-ABDB-4FC2-AB5F-24FD5A23E5A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C51258C8-DEA1-49B4-8CC6-6D6C04D7D00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2D186ACB-49BE-4320-9D2E-332A6E96C8A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CF8B810-BF84-4856-8C8E-5A342F2761F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29FA9EA1-F759-4619-8C14-C5AB20F0D57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A8C92B4-4E27-434A-B490-EA911158AD5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5114D952-C661-4EF2-95BA-49C2B7BDE1EB}"/>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CFEA6201-825D-4B98-A664-889B10B78B1A}"/>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AAC2D240-4640-4CB8-974E-31D9BA437FE9}"/>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39A48765-F985-4A88-8C3A-B0143F9B17BE}"/>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380241B1-0A0C-4C8A-86E5-E7FD99FF94D9}"/>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a:extLst>
            <a:ext uri="{FF2B5EF4-FFF2-40B4-BE49-F238E27FC236}">
              <a16:creationId xmlns:a16="http://schemas.microsoft.com/office/drawing/2014/main" id="{984F9290-03ED-42BA-B566-AD146C65D662}"/>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BCC70A57-85E6-477F-B106-77EF215C1656}"/>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3E5B3A46-54D8-43FB-8F4E-6FB70719E6B6}"/>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4A1FC26D-5A6A-4947-875B-E4447589AD0B}"/>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0E85A902-4552-4F4B-8F7C-C0B0977D5515}"/>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F456CC75-5257-4BAC-ADDD-711E65B5FBE2}"/>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B8200A2-266B-4670-9CBF-CB456DCFDA0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331F6E8-6E0D-4942-8A5E-9B340AC9EB6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D1F1AB12-79F1-4158-855B-6C381D499DE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67C8897-B5C2-4A4B-980A-8EB5057FD1D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D957CD4F-7430-46F2-87E9-BDEC2E8CB09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112649</xdr:rowOff>
    </xdr:from>
    <xdr:to>
      <xdr:col>116</xdr:col>
      <xdr:colOff>114300</xdr:colOff>
      <xdr:row>63</xdr:row>
      <xdr:rowOff>42799</xdr:rowOff>
    </xdr:to>
    <xdr:sp macro="" textlink="">
      <xdr:nvSpPr>
        <xdr:cNvPr id="609" name="楕円 608">
          <a:extLst>
            <a:ext uri="{FF2B5EF4-FFF2-40B4-BE49-F238E27FC236}">
              <a16:creationId xmlns:a16="http://schemas.microsoft.com/office/drawing/2014/main" id="{480AA4BA-26B6-4A73-90F5-C1D93C4C2928}"/>
            </a:ext>
          </a:extLst>
        </xdr:cNvPr>
        <xdr:cNvSpPr/>
      </xdr:nvSpPr>
      <xdr:spPr>
        <a:xfrm>
          <a:off x="22110700" y="107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610" name="【学校施設】&#10;一人当たり面積該当値テキスト">
          <a:extLst>
            <a:ext uri="{FF2B5EF4-FFF2-40B4-BE49-F238E27FC236}">
              <a16:creationId xmlns:a16="http://schemas.microsoft.com/office/drawing/2014/main" id="{7C3D3914-8FCA-46CA-A30E-87FC3F6A09DE}"/>
            </a:ext>
          </a:extLst>
        </xdr:cNvPr>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116269</xdr:rowOff>
    </xdr:from>
    <xdr:to>
      <xdr:col>112</xdr:col>
      <xdr:colOff>38100</xdr:colOff>
      <xdr:row>63</xdr:row>
      <xdr:rowOff>46419</xdr:rowOff>
    </xdr:to>
    <xdr:sp macro="" textlink="">
      <xdr:nvSpPr>
        <xdr:cNvPr id="611" name="楕円 610">
          <a:extLst>
            <a:ext uri="{FF2B5EF4-FFF2-40B4-BE49-F238E27FC236}">
              <a16:creationId xmlns:a16="http://schemas.microsoft.com/office/drawing/2014/main" id="{1613C0B1-9BF9-47D0-8466-9441EF14D216}"/>
            </a:ext>
          </a:extLst>
        </xdr:cNvPr>
        <xdr:cNvSpPr/>
      </xdr:nvSpPr>
      <xdr:spPr>
        <a:xfrm>
          <a:off x="21272500" y="1074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163449</xdr:rowOff>
    </xdr:from>
    <xdr:to>
      <xdr:col>116</xdr:col>
      <xdr:colOff>63500</xdr:colOff>
      <xdr:row>62</xdr:row>
      <xdr:rowOff>167069</xdr:rowOff>
    </xdr:to>
    <xdr:cxnSp macro="">
      <xdr:nvCxnSpPr>
        <xdr:cNvPr id="612" name="直線コネクタ 611">
          <a:extLst>
            <a:ext uri="{FF2B5EF4-FFF2-40B4-BE49-F238E27FC236}">
              <a16:creationId xmlns:a16="http://schemas.microsoft.com/office/drawing/2014/main" id="{A90C3CB3-CE75-4BEF-917B-323BA64017E5}"/>
            </a:ext>
          </a:extLst>
        </xdr:cNvPr>
        <xdr:cNvCxnSpPr/>
      </xdr:nvCxnSpPr>
      <xdr:spPr>
        <a:xfrm flipV="1">
          <a:off x="21323300" y="10793349"/>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118173</xdr:rowOff>
    </xdr:from>
    <xdr:to>
      <xdr:col>107</xdr:col>
      <xdr:colOff>101600</xdr:colOff>
      <xdr:row>63</xdr:row>
      <xdr:rowOff>48323</xdr:rowOff>
    </xdr:to>
    <xdr:sp macro="" textlink="">
      <xdr:nvSpPr>
        <xdr:cNvPr id="613" name="楕円 612">
          <a:extLst>
            <a:ext uri="{FF2B5EF4-FFF2-40B4-BE49-F238E27FC236}">
              <a16:creationId xmlns:a16="http://schemas.microsoft.com/office/drawing/2014/main" id="{29BEC174-541B-4155-B65F-E2C54A221ACB}"/>
            </a:ext>
          </a:extLst>
        </xdr:cNvPr>
        <xdr:cNvSpPr/>
      </xdr:nvSpPr>
      <xdr:spPr>
        <a:xfrm>
          <a:off x="20383500" y="107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167069</xdr:rowOff>
    </xdr:from>
    <xdr:to>
      <xdr:col>111</xdr:col>
      <xdr:colOff>177800</xdr:colOff>
      <xdr:row>62</xdr:row>
      <xdr:rowOff>168973</xdr:rowOff>
    </xdr:to>
    <xdr:cxnSp macro="">
      <xdr:nvCxnSpPr>
        <xdr:cNvPr id="614" name="直線コネクタ 613">
          <a:extLst>
            <a:ext uri="{FF2B5EF4-FFF2-40B4-BE49-F238E27FC236}">
              <a16:creationId xmlns:a16="http://schemas.microsoft.com/office/drawing/2014/main" id="{2DB7D59E-3107-484F-B90D-A11E810CC574}"/>
            </a:ext>
          </a:extLst>
        </xdr:cNvPr>
        <xdr:cNvCxnSpPr/>
      </xdr:nvCxnSpPr>
      <xdr:spPr>
        <a:xfrm flipV="1">
          <a:off x="20434300" y="10796969"/>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95694</xdr:rowOff>
    </xdr:from>
    <xdr:to>
      <xdr:col>102</xdr:col>
      <xdr:colOff>165100</xdr:colOff>
      <xdr:row>63</xdr:row>
      <xdr:rowOff>25844</xdr:rowOff>
    </xdr:to>
    <xdr:sp macro="" textlink="">
      <xdr:nvSpPr>
        <xdr:cNvPr id="615" name="楕円 614">
          <a:extLst>
            <a:ext uri="{FF2B5EF4-FFF2-40B4-BE49-F238E27FC236}">
              <a16:creationId xmlns:a16="http://schemas.microsoft.com/office/drawing/2014/main" id="{733D3AC9-2713-4DE8-A116-5CE337BAC501}"/>
            </a:ext>
          </a:extLst>
        </xdr:cNvPr>
        <xdr:cNvSpPr/>
      </xdr:nvSpPr>
      <xdr:spPr>
        <a:xfrm>
          <a:off x="19494500" y="1072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146494</xdr:rowOff>
    </xdr:from>
    <xdr:to>
      <xdr:col>107</xdr:col>
      <xdr:colOff>50800</xdr:colOff>
      <xdr:row>62</xdr:row>
      <xdr:rowOff>168973</xdr:rowOff>
    </xdr:to>
    <xdr:cxnSp macro="">
      <xdr:nvCxnSpPr>
        <xdr:cNvPr id="616" name="直線コネクタ 615">
          <a:extLst>
            <a:ext uri="{FF2B5EF4-FFF2-40B4-BE49-F238E27FC236}">
              <a16:creationId xmlns:a16="http://schemas.microsoft.com/office/drawing/2014/main" id="{CD144E10-7DEE-455B-940D-ABBA46D34B9C}"/>
            </a:ext>
          </a:extLst>
        </xdr:cNvPr>
        <xdr:cNvCxnSpPr/>
      </xdr:nvCxnSpPr>
      <xdr:spPr>
        <a:xfrm>
          <a:off x="19545300" y="10776394"/>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124460</xdr:rowOff>
    </xdr:from>
    <xdr:to>
      <xdr:col>98</xdr:col>
      <xdr:colOff>38100</xdr:colOff>
      <xdr:row>63</xdr:row>
      <xdr:rowOff>54610</xdr:rowOff>
    </xdr:to>
    <xdr:sp macro="" textlink="">
      <xdr:nvSpPr>
        <xdr:cNvPr id="617" name="楕円 616">
          <a:extLst>
            <a:ext uri="{FF2B5EF4-FFF2-40B4-BE49-F238E27FC236}">
              <a16:creationId xmlns:a16="http://schemas.microsoft.com/office/drawing/2014/main" id="{463690C1-623C-4C33-A80F-13B29D57C030}"/>
            </a:ext>
          </a:extLst>
        </xdr:cNvPr>
        <xdr:cNvSpPr/>
      </xdr:nvSpPr>
      <xdr:spPr>
        <a:xfrm>
          <a:off x="18605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146494</xdr:rowOff>
    </xdr:from>
    <xdr:to>
      <xdr:col>102</xdr:col>
      <xdr:colOff>114300</xdr:colOff>
      <xdr:row>63</xdr:row>
      <xdr:rowOff>3810</xdr:rowOff>
    </xdr:to>
    <xdr:cxnSp macro="">
      <xdr:nvCxnSpPr>
        <xdr:cNvPr id="618" name="直線コネクタ 617">
          <a:extLst>
            <a:ext uri="{FF2B5EF4-FFF2-40B4-BE49-F238E27FC236}">
              <a16:creationId xmlns:a16="http://schemas.microsoft.com/office/drawing/2014/main" id="{DC8B0952-1AC6-4419-88D4-C4283A29078B}"/>
            </a:ext>
          </a:extLst>
        </xdr:cNvPr>
        <xdr:cNvCxnSpPr/>
      </xdr:nvCxnSpPr>
      <xdr:spPr>
        <a:xfrm flipV="1">
          <a:off x="18656300" y="1077639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a:extLst>
            <a:ext uri="{FF2B5EF4-FFF2-40B4-BE49-F238E27FC236}">
              <a16:creationId xmlns:a16="http://schemas.microsoft.com/office/drawing/2014/main" id="{BDAA04E9-9317-4665-8960-32E14015D976}"/>
            </a:ext>
          </a:extLst>
        </xdr:cNvPr>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a:extLst>
            <a:ext uri="{FF2B5EF4-FFF2-40B4-BE49-F238E27FC236}">
              <a16:creationId xmlns:a16="http://schemas.microsoft.com/office/drawing/2014/main" id="{979B45EE-B341-43D2-A73B-98634E0A2893}"/>
            </a:ext>
          </a:extLst>
        </xdr:cNvPr>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a:extLst>
            <a:ext uri="{FF2B5EF4-FFF2-40B4-BE49-F238E27FC236}">
              <a16:creationId xmlns:a16="http://schemas.microsoft.com/office/drawing/2014/main" id="{FFF8B3E8-B1C3-4989-865A-D748C1715DAC}"/>
            </a:ext>
          </a:extLst>
        </xdr:cNvPr>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a:extLst>
            <a:ext uri="{FF2B5EF4-FFF2-40B4-BE49-F238E27FC236}">
              <a16:creationId xmlns:a16="http://schemas.microsoft.com/office/drawing/2014/main" id="{6579FD51-2A58-40F0-B0AD-FA7AAAF39895}"/>
            </a:ext>
          </a:extLst>
        </xdr:cNvPr>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37546</xdr:rowOff>
    </xdr:from>
    <xdr:ext cx="469744" cy="259045"/>
    <xdr:sp macro="" textlink="">
      <xdr:nvSpPr>
        <xdr:cNvPr id="623" name="n_1mainValue【学校施設】&#10;一人当たり面積">
          <a:extLst>
            <a:ext uri="{FF2B5EF4-FFF2-40B4-BE49-F238E27FC236}">
              <a16:creationId xmlns:a16="http://schemas.microsoft.com/office/drawing/2014/main" id="{E2E25DA6-92BF-4318-BF75-0A564466E815}"/>
            </a:ext>
          </a:extLst>
        </xdr:cNvPr>
        <xdr:cNvSpPr txBox="1"/>
      </xdr:nvSpPr>
      <xdr:spPr>
        <a:xfrm>
          <a:off x="21075727" y="1083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39450</xdr:rowOff>
    </xdr:from>
    <xdr:ext cx="469744" cy="259045"/>
    <xdr:sp macro="" textlink="">
      <xdr:nvSpPr>
        <xdr:cNvPr id="624" name="n_2mainValue【学校施設】&#10;一人当たり面積">
          <a:extLst>
            <a:ext uri="{FF2B5EF4-FFF2-40B4-BE49-F238E27FC236}">
              <a16:creationId xmlns:a16="http://schemas.microsoft.com/office/drawing/2014/main" id="{E6C95A1D-40B0-4E85-B30C-4C6B2DB13629}"/>
            </a:ext>
          </a:extLst>
        </xdr:cNvPr>
        <xdr:cNvSpPr txBox="1"/>
      </xdr:nvSpPr>
      <xdr:spPr>
        <a:xfrm>
          <a:off x="20199427" y="1084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16971</xdr:rowOff>
    </xdr:from>
    <xdr:ext cx="469744" cy="259045"/>
    <xdr:sp macro="" textlink="">
      <xdr:nvSpPr>
        <xdr:cNvPr id="625" name="n_3mainValue【学校施設】&#10;一人当たり面積">
          <a:extLst>
            <a:ext uri="{FF2B5EF4-FFF2-40B4-BE49-F238E27FC236}">
              <a16:creationId xmlns:a16="http://schemas.microsoft.com/office/drawing/2014/main" id="{12362342-01F7-4B0B-ABFE-28E5CA670F4B}"/>
            </a:ext>
          </a:extLst>
        </xdr:cNvPr>
        <xdr:cNvSpPr txBox="1"/>
      </xdr:nvSpPr>
      <xdr:spPr>
        <a:xfrm>
          <a:off x="19310427" y="1081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45737</xdr:rowOff>
    </xdr:from>
    <xdr:ext cx="469744" cy="259045"/>
    <xdr:sp macro="" textlink="">
      <xdr:nvSpPr>
        <xdr:cNvPr id="626" name="n_4mainValue【学校施設】&#10;一人当たり面積">
          <a:extLst>
            <a:ext uri="{FF2B5EF4-FFF2-40B4-BE49-F238E27FC236}">
              <a16:creationId xmlns:a16="http://schemas.microsoft.com/office/drawing/2014/main" id="{3031A279-3D2C-4706-9F69-CBA692EC10FF}"/>
            </a:ext>
          </a:extLst>
        </xdr:cNvPr>
        <xdr:cNvSpPr txBox="1"/>
      </xdr:nvSpPr>
      <xdr:spPr>
        <a:xfrm>
          <a:off x="18421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CEFE003A-9AB1-4DE8-B170-ED152154C40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204C784A-25D3-412E-A754-AFF5FDDFD03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DAF9C500-0C3F-4E29-9E59-BDECFE2A346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E993CA3D-AE1A-4BDC-8AA3-8A1D4543D50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B1427E40-8111-4EBB-AAFE-E4A7E5EDB03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58C05A42-00BD-446D-B0FB-4A65FA83501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F931B28B-2964-462F-8B08-66E10A7C01C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27C732EB-F4FC-4B0F-9232-837B84A2476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77AB3368-C531-4BE0-8D95-6DEBB2ADDAD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3B3FD3A0-ADC1-4D26-9EB2-D83DBFDD193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AAC42987-5993-4633-83FC-411E31DC036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3E2D2FF3-EA51-42E5-9C34-5EA80DDC303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9A1E2A7D-3C1A-4233-BBD6-0D748E17F9E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28191EE4-A88C-4E57-8FFF-68225C1E112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A5E5695F-F487-4E1A-A589-C8A50C64801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6BA02203-6637-4711-AF18-0A760C8D9A8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CD19A294-A079-4F39-8154-94975D304E1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402CF33C-E2CE-4754-B55A-E6E62BBA921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52A74477-FF21-4717-A557-8838FD8511C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A377967D-602A-4085-8D57-D5531EC228C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01C73A54-13EF-420B-AAA5-F8FB0EE0D73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AD0E1EFD-4B82-42A5-ABD1-EA6A485799F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30A20D3D-1118-445B-AFBD-F6281A03239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43AEBFC4-4BC7-45C2-A9B7-996A1B9A47F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BA03FBB8-2A4D-4032-9BC4-B3B7000E015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BF00AAC3-6FFF-479F-93BD-C2B6A5273E52}"/>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a16="http://schemas.microsoft.com/office/drawing/2014/main" id="{58D7E946-B5D9-46C5-80C0-75CDC79D901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56BAFC03-DD7C-4EE0-8246-5194D054249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a16="http://schemas.microsoft.com/office/drawing/2014/main" id="{9083731F-2E3A-447A-B326-1B8E3E7BA3F1}"/>
            </a:ext>
          </a:extLst>
        </xdr:cNvPr>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a16="http://schemas.microsoft.com/office/drawing/2014/main" id="{95C79106-8261-4EB0-B827-664E60C8E1A2}"/>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7" name="【児童館】&#10;有形固定資産減価償却率平均値テキスト">
          <a:extLst>
            <a:ext uri="{FF2B5EF4-FFF2-40B4-BE49-F238E27FC236}">
              <a16:creationId xmlns:a16="http://schemas.microsoft.com/office/drawing/2014/main" id="{C90D7677-9EA1-48C2-AF3E-6C9236307F10}"/>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a16="http://schemas.microsoft.com/office/drawing/2014/main" id="{E38FF461-F534-4FFE-9C8D-56D20E3794B2}"/>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a:extLst>
            <a:ext uri="{FF2B5EF4-FFF2-40B4-BE49-F238E27FC236}">
              <a16:creationId xmlns:a16="http://schemas.microsoft.com/office/drawing/2014/main" id="{7B48EDBD-D212-47DF-8470-F420F9FD7791}"/>
            </a:ext>
          </a:extLst>
        </xdr:cNvPr>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a:extLst>
            <a:ext uri="{FF2B5EF4-FFF2-40B4-BE49-F238E27FC236}">
              <a16:creationId xmlns:a16="http://schemas.microsoft.com/office/drawing/2014/main" id="{3A088163-47B0-4CD8-8BE5-7B81456D6AFF}"/>
            </a:ext>
          </a:extLst>
        </xdr:cNvPr>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a:extLst>
            <a:ext uri="{FF2B5EF4-FFF2-40B4-BE49-F238E27FC236}">
              <a16:creationId xmlns:a16="http://schemas.microsoft.com/office/drawing/2014/main" id="{5C04EF48-2A0A-4FDB-A26F-881BD388B8F8}"/>
            </a:ext>
          </a:extLst>
        </xdr:cNvPr>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a:extLst>
            <a:ext uri="{FF2B5EF4-FFF2-40B4-BE49-F238E27FC236}">
              <a16:creationId xmlns:a16="http://schemas.microsoft.com/office/drawing/2014/main" id="{624AB147-B735-45FD-8D39-7AB190825438}"/>
            </a:ext>
          </a:extLst>
        </xdr:cNvPr>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426D5E2-F901-4B8D-B17D-D45450496BD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CB3DF54D-415F-4874-8072-5C5961D3AC9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ADA6A296-C52A-4995-8640-7C612FB106C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143E7313-E36E-4670-8E42-70D932BB683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9C49A478-C646-4648-B2AE-1BCB5CA097C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46082</xdr:rowOff>
    </xdr:from>
    <xdr:to>
      <xdr:col>85</xdr:col>
      <xdr:colOff>177800</xdr:colOff>
      <xdr:row>78</xdr:row>
      <xdr:rowOff>147682</xdr:rowOff>
    </xdr:to>
    <xdr:sp macro="" textlink="">
      <xdr:nvSpPr>
        <xdr:cNvPr id="668" name="楕円 667">
          <a:extLst>
            <a:ext uri="{FF2B5EF4-FFF2-40B4-BE49-F238E27FC236}">
              <a16:creationId xmlns:a16="http://schemas.microsoft.com/office/drawing/2014/main" id="{6C07C89A-B904-4E1C-B428-84E5D4569EEF}"/>
            </a:ext>
          </a:extLst>
        </xdr:cNvPr>
        <xdr:cNvSpPr/>
      </xdr:nvSpPr>
      <xdr:spPr>
        <a:xfrm>
          <a:off x="162687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154230</xdr:rowOff>
    </xdr:from>
    <xdr:ext cx="405111" cy="259045"/>
    <xdr:sp macro="" textlink="">
      <xdr:nvSpPr>
        <xdr:cNvPr id="669" name="【児童館】&#10;有形固定資産減価償却率該当値テキスト">
          <a:extLst>
            <a:ext uri="{FF2B5EF4-FFF2-40B4-BE49-F238E27FC236}">
              <a16:creationId xmlns:a16="http://schemas.microsoft.com/office/drawing/2014/main" id="{9DFCB7A3-48E1-43F6-9645-CF25063605C1}"/>
            </a:ext>
          </a:extLst>
        </xdr:cNvPr>
        <xdr:cNvSpPr txBox="1"/>
      </xdr:nvSpPr>
      <xdr:spPr>
        <a:xfrm>
          <a:off x="16357600" y="1335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153851</xdr:rowOff>
    </xdr:from>
    <xdr:to>
      <xdr:col>81</xdr:col>
      <xdr:colOff>101600</xdr:colOff>
      <xdr:row>78</xdr:row>
      <xdr:rowOff>84001</xdr:rowOff>
    </xdr:to>
    <xdr:sp macro="" textlink="">
      <xdr:nvSpPr>
        <xdr:cNvPr id="670" name="楕円 669">
          <a:extLst>
            <a:ext uri="{FF2B5EF4-FFF2-40B4-BE49-F238E27FC236}">
              <a16:creationId xmlns:a16="http://schemas.microsoft.com/office/drawing/2014/main" id="{1238C84E-3435-4954-8C21-9F2A2234D918}"/>
            </a:ext>
          </a:extLst>
        </xdr:cNvPr>
        <xdr:cNvSpPr/>
      </xdr:nvSpPr>
      <xdr:spPr>
        <a:xfrm>
          <a:off x="15430500" y="133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33201</xdr:rowOff>
    </xdr:from>
    <xdr:to>
      <xdr:col>85</xdr:col>
      <xdr:colOff>127000</xdr:colOff>
      <xdr:row>78</xdr:row>
      <xdr:rowOff>96882</xdr:rowOff>
    </xdr:to>
    <xdr:cxnSp macro="">
      <xdr:nvCxnSpPr>
        <xdr:cNvPr id="671" name="直線コネクタ 670">
          <a:extLst>
            <a:ext uri="{FF2B5EF4-FFF2-40B4-BE49-F238E27FC236}">
              <a16:creationId xmlns:a16="http://schemas.microsoft.com/office/drawing/2014/main" id="{4A125F5D-BDF0-47BF-93B3-146D9AD3C9C5}"/>
            </a:ext>
          </a:extLst>
        </xdr:cNvPr>
        <xdr:cNvCxnSpPr/>
      </xdr:nvCxnSpPr>
      <xdr:spPr>
        <a:xfrm>
          <a:off x="15481300" y="13406301"/>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91802</xdr:rowOff>
    </xdr:from>
    <xdr:to>
      <xdr:col>76</xdr:col>
      <xdr:colOff>165100</xdr:colOff>
      <xdr:row>78</xdr:row>
      <xdr:rowOff>21952</xdr:rowOff>
    </xdr:to>
    <xdr:sp macro="" textlink="">
      <xdr:nvSpPr>
        <xdr:cNvPr id="672" name="楕円 671">
          <a:extLst>
            <a:ext uri="{FF2B5EF4-FFF2-40B4-BE49-F238E27FC236}">
              <a16:creationId xmlns:a16="http://schemas.microsoft.com/office/drawing/2014/main" id="{479D04C0-396A-4CC3-875E-8D0F8EDA0EF6}"/>
            </a:ext>
          </a:extLst>
        </xdr:cNvPr>
        <xdr:cNvSpPr/>
      </xdr:nvSpPr>
      <xdr:spPr>
        <a:xfrm>
          <a:off x="14541500" y="132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142602</xdr:rowOff>
    </xdr:from>
    <xdr:to>
      <xdr:col>81</xdr:col>
      <xdr:colOff>50800</xdr:colOff>
      <xdr:row>78</xdr:row>
      <xdr:rowOff>33201</xdr:rowOff>
    </xdr:to>
    <xdr:cxnSp macro="">
      <xdr:nvCxnSpPr>
        <xdr:cNvPr id="673" name="直線コネクタ 672">
          <a:extLst>
            <a:ext uri="{FF2B5EF4-FFF2-40B4-BE49-F238E27FC236}">
              <a16:creationId xmlns:a16="http://schemas.microsoft.com/office/drawing/2014/main" id="{879B4D44-1935-4439-94D7-18ED04EF7C3F}"/>
            </a:ext>
          </a:extLst>
        </xdr:cNvPr>
        <xdr:cNvCxnSpPr/>
      </xdr:nvCxnSpPr>
      <xdr:spPr>
        <a:xfrm>
          <a:off x="14592300" y="1334425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29755</xdr:rowOff>
    </xdr:from>
    <xdr:to>
      <xdr:col>72</xdr:col>
      <xdr:colOff>38100</xdr:colOff>
      <xdr:row>86</xdr:row>
      <xdr:rowOff>131355</xdr:rowOff>
    </xdr:to>
    <xdr:sp macro="" textlink="">
      <xdr:nvSpPr>
        <xdr:cNvPr id="674" name="楕円 673">
          <a:extLst>
            <a:ext uri="{FF2B5EF4-FFF2-40B4-BE49-F238E27FC236}">
              <a16:creationId xmlns:a16="http://schemas.microsoft.com/office/drawing/2014/main" id="{CCEC88CF-0031-4B84-81D0-D2D76987FED6}"/>
            </a:ext>
          </a:extLst>
        </xdr:cNvPr>
        <xdr:cNvSpPr/>
      </xdr:nvSpPr>
      <xdr:spPr>
        <a:xfrm>
          <a:off x="13652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142602</xdr:rowOff>
    </xdr:from>
    <xdr:to>
      <xdr:col>76</xdr:col>
      <xdr:colOff>114300</xdr:colOff>
      <xdr:row>86</xdr:row>
      <xdr:rowOff>80555</xdr:rowOff>
    </xdr:to>
    <xdr:cxnSp macro="">
      <xdr:nvCxnSpPr>
        <xdr:cNvPr id="675" name="直線コネクタ 674">
          <a:extLst>
            <a:ext uri="{FF2B5EF4-FFF2-40B4-BE49-F238E27FC236}">
              <a16:creationId xmlns:a16="http://schemas.microsoft.com/office/drawing/2014/main" id="{8FAD5196-1B8F-4B6A-AE08-C9FBFD66F605}"/>
            </a:ext>
          </a:extLst>
        </xdr:cNvPr>
        <xdr:cNvCxnSpPr/>
      </xdr:nvCxnSpPr>
      <xdr:spPr>
        <a:xfrm flipV="1">
          <a:off x="13703300" y="13344252"/>
          <a:ext cx="889000" cy="148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165281</xdr:rowOff>
    </xdr:from>
    <xdr:to>
      <xdr:col>67</xdr:col>
      <xdr:colOff>101600</xdr:colOff>
      <xdr:row>86</xdr:row>
      <xdr:rowOff>95431</xdr:rowOff>
    </xdr:to>
    <xdr:sp macro="" textlink="">
      <xdr:nvSpPr>
        <xdr:cNvPr id="676" name="楕円 675">
          <a:extLst>
            <a:ext uri="{FF2B5EF4-FFF2-40B4-BE49-F238E27FC236}">
              <a16:creationId xmlns:a16="http://schemas.microsoft.com/office/drawing/2014/main" id="{46ADF404-33D3-4B44-9765-13B9D1A5D5C0}"/>
            </a:ext>
          </a:extLst>
        </xdr:cNvPr>
        <xdr:cNvSpPr/>
      </xdr:nvSpPr>
      <xdr:spPr>
        <a:xfrm>
          <a:off x="12763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44631</xdr:rowOff>
    </xdr:from>
    <xdr:to>
      <xdr:col>71</xdr:col>
      <xdr:colOff>177800</xdr:colOff>
      <xdr:row>86</xdr:row>
      <xdr:rowOff>80555</xdr:rowOff>
    </xdr:to>
    <xdr:cxnSp macro="">
      <xdr:nvCxnSpPr>
        <xdr:cNvPr id="677" name="直線コネクタ 676">
          <a:extLst>
            <a:ext uri="{FF2B5EF4-FFF2-40B4-BE49-F238E27FC236}">
              <a16:creationId xmlns:a16="http://schemas.microsoft.com/office/drawing/2014/main" id="{FB2627E9-F4DA-4A99-9C29-A4F7910032A2}"/>
            </a:ext>
          </a:extLst>
        </xdr:cNvPr>
        <xdr:cNvCxnSpPr/>
      </xdr:nvCxnSpPr>
      <xdr:spPr>
        <a:xfrm>
          <a:off x="12814300" y="147893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678" name="n_1aveValue【児童館】&#10;有形固定資産減価償却率">
          <a:extLst>
            <a:ext uri="{FF2B5EF4-FFF2-40B4-BE49-F238E27FC236}">
              <a16:creationId xmlns:a16="http://schemas.microsoft.com/office/drawing/2014/main" id="{3C22CD0C-0CA8-4640-A0DE-07DE0B4CFB72}"/>
            </a:ext>
          </a:extLst>
        </xdr:cNvPr>
        <xdr:cNvSpPr txBox="1"/>
      </xdr:nvSpPr>
      <xdr:spPr>
        <a:xfrm>
          <a:off x="152660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679" name="n_2aveValue【児童館】&#10;有形固定資産減価償却率">
          <a:extLst>
            <a:ext uri="{FF2B5EF4-FFF2-40B4-BE49-F238E27FC236}">
              <a16:creationId xmlns:a16="http://schemas.microsoft.com/office/drawing/2014/main" id="{B55EB6E8-694C-4C3C-B056-BA37ECCDA790}"/>
            </a:ext>
          </a:extLst>
        </xdr:cNvPr>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680" name="n_3aveValue【児童館】&#10;有形固定資産減価償却率">
          <a:extLst>
            <a:ext uri="{FF2B5EF4-FFF2-40B4-BE49-F238E27FC236}">
              <a16:creationId xmlns:a16="http://schemas.microsoft.com/office/drawing/2014/main" id="{CCAA17CE-BD83-4599-A421-3292041A36C4}"/>
            </a:ext>
          </a:extLst>
        </xdr:cNvPr>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681" name="n_4aveValue【児童館】&#10;有形固定資産減価償却率">
          <a:extLst>
            <a:ext uri="{FF2B5EF4-FFF2-40B4-BE49-F238E27FC236}">
              <a16:creationId xmlns:a16="http://schemas.microsoft.com/office/drawing/2014/main" id="{A84B5935-6B07-4CA4-86C2-2ECCA2913A7E}"/>
            </a:ext>
          </a:extLst>
        </xdr:cNvPr>
        <xdr:cNvSpPr txBox="1"/>
      </xdr:nvSpPr>
      <xdr:spPr>
        <a:xfrm>
          <a:off x="12611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100528</xdr:rowOff>
    </xdr:from>
    <xdr:ext cx="340478" cy="259045"/>
    <xdr:sp macro="" textlink="">
      <xdr:nvSpPr>
        <xdr:cNvPr id="682" name="n_1mainValue【児童館】&#10;有形固定資産減価償却率">
          <a:extLst>
            <a:ext uri="{FF2B5EF4-FFF2-40B4-BE49-F238E27FC236}">
              <a16:creationId xmlns:a16="http://schemas.microsoft.com/office/drawing/2014/main" id="{0839AD72-05E7-42F3-AFBA-266CB19FC930}"/>
            </a:ext>
          </a:extLst>
        </xdr:cNvPr>
        <xdr:cNvSpPr txBox="1"/>
      </xdr:nvSpPr>
      <xdr:spPr>
        <a:xfrm>
          <a:off x="15298361" y="13130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38479</xdr:rowOff>
    </xdr:from>
    <xdr:ext cx="340478" cy="259045"/>
    <xdr:sp macro="" textlink="">
      <xdr:nvSpPr>
        <xdr:cNvPr id="683" name="n_2mainValue【児童館】&#10;有形固定資産減価償却率">
          <a:extLst>
            <a:ext uri="{FF2B5EF4-FFF2-40B4-BE49-F238E27FC236}">
              <a16:creationId xmlns:a16="http://schemas.microsoft.com/office/drawing/2014/main" id="{6D87842B-F93A-4330-BF4C-0ABEDB00632E}"/>
            </a:ext>
          </a:extLst>
        </xdr:cNvPr>
        <xdr:cNvSpPr txBox="1"/>
      </xdr:nvSpPr>
      <xdr:spPr>
        <a:xfrm>
          <a:off x="14422061" y="130686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122482</xdr:rowOff>
    </xdr:from>
    <xdr:ext cx="405111" cy="259045"/>
    <xdr:sp macro="" textlink="">
      <xdr:nvSpPr>
        <xdr:cNvPr id="684" name="n_3mainValue【児童館】&#10;有形固定資産減価償却率">
          <a:extLst>
            <a:ext uri="{FF2B5EF4-FFF2-40B4-BE49-F238E27FC236}">
              <a16:creationId xmlns:a16="http://schemas.microsoft.com/office/drawing/2014/main" id="{C8F51225-34FA-43CE-AA96-D5445D2EF96B}"/>
            </a:ext>
          </a:extLst>
        </xdr:cNvPr>
        <xdr:cNvSpPr txBox="1"/>
      </xdr:nvSpPr>
      <xdr:spPr>
        <a:xfrm>
          <a:off x="13500744" y="1486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86558</xdr:rowOff>
    </xdr:from>
    <xdr:ext cx="405111" cy="259045"/>
    <xdr:sp macro="" textlink="">
      <xdr:nvSpPr>
        <xdr:cNvPr id="685" name="n_4mainValue【児童館】&#10;有形固定資産減価償却率">
          <a:extLst>
            <a:ext uri="{FF2B5EF4-FFF2-40B4-BE49-F238E27FC236}">
              <a16:creationId xmlns:a16="http://schemas.microsoft.com/office/drawing/2014/main" id="{11CAFE96-2F9D-4ECF-9F6E-F1913FBE2883}"/>
            </a:ext>
          </a:extLst>
        </xdr:cNvPr>
        <xdr:cNvSpPr txBox="1"/>
      </xdr:nvSpPr>
      <xdr:spPr>
        <a:xfrm>
          <a:off x="126117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09284FF0-3CA3-47F7-A0FB-133DB0FD52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37D4B481-7846-4BD4-B896-D1A49DA605C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4B4CF352-11E1-476C-9069-8C28C48A4CE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FF676B9E-D501-428E-A8D9-FEB84B10A6F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61CC1CC7-86B4-42C7-A91E-2C36A080898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E2509D5F-7547-4259-9490-3AABB022AB6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72EA48A4-F7FE-4B30-9E1D-6646FFB0DEE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ED761F22-110B-4B93-B2FF-6E4306D8842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C13020EF-CC51-479F-B045-A9972C76B59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2F1682C2-4F8A-41B8-B48D-249A5F297AB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C2F763FD-13A6-4BA8-9CCD-9B446644B63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46929F6D-68C8-42D2-AEC5-7D4BB96AE6A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C7652438-49B4-41E6-904F-B922DED80FB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0709ECDE-E7A6-4FCD-8188-872CD242D18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6736E692-C3EE-489F-907F-28B72ADABCA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26F27846-F968-40C9-9FF9-1A48C95D598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8CBC8A02-BDB8-4A0E-9D69-76006F1C3F5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F5F5BCF0-96B5-45AC-8E62-63F60A14D05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B3AE2F82-2E32-4E12-A91E-EF0F7B72C5D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FF301E71-E14D-4BA9-BF17-C9ABD955602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1752F7EE-27D0-44AF-92B1-1173BEB333F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E0DF1C88-BD2F-443A-9C15-019CC8FC41F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E15E0F94-ECA7-460D-8C87-723337222BD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5C97C14B-EA76-4F6D-846E-AB9993932E7A}"/>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2049EB66-4B47-4A2B-95DB-2E70262A7CF8}"/>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2E2AD704-9C40-47FB-9016-D704CDC901A3}"/>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a:extLst>
            <a:ext uri="{FF2B5EF4-FFF2-40B4-BE49-F238E27FC236}">
              <a16:creationId xmlns:a16="http://schemas.microsoft.com/office/drawing/2014/main" id="{7D3A85BC-6798-41E3-B20E-294480A3F138}"/>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a:extLst>
            <a:ext uri="{FF2B5EF4-FFF2-40B4-BE49-F238E27FC236}">
              <a16:creationId xmlns:a16="http://schemas.microsoft.com/office/drawing/2014/main" id="{E3B14611-5078-4DC9-B412-0B6F12235934}"/>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児童館】&#10;一人当たり面積平均値テキスト">
          <a:extLst>
            <a:ext uri="{FF2B5EF4-FFF2-40B4-BE49-F238E27FC236}">
              <a16:creationId xmlns:a16="http://schemas.microsoft.com/office/drawing/2014/main" id="{0478506F-5C41-44C4-94E7-28AB6E9081DE}"/>
            </a:ext>
          </a:extLst>
        </xdr:cNvPr>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id="{F2BD01D6-1959-4EDC-9C81-72D4F665C11C}"/>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a:extLst>
            <a:ext uri="{FF2B5EF4-FFF2-40B4-BE49-F238E27FC236}">
              <a16:creationId xmlns:a16="http://schemas.microsoft.com/office/drawing/2014/main" id="{5AFEAF2D-965D-4BF3-8ED0-37272C920BE5}"/>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a:extLst>
            <a:ext uri="{FF2B5EF4-FFF2-40B4-BE49-F238E27FC236}">
              <a16:creationId xmlns:a16="http://schemas.microsoft.com/office/drawing/2014/main" id="{BC2E1363-FBD8-4E75-8B81-2217138616EC}"/>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a:extLst>
            <a:ext uri="{FF2B5EF4-FFF2-40B4-BE49-F238E27FC236}">
              <a16:creationId xmlns:a16="http://schemas.microsoft.com/office/drawing/2014/main" id="{2D268837-BEB6-4DB9-87E5-230000EEE27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a:extLst>
            <a:ext uri="{FF2B5EF4-FFF2-40B4-BE49-F238E27FC236}">
              <a16:creationId xmlns:a16="http://schemas.microsoft.com/office/drawing/2014/main" id="{97E4195B-7C17-4BFA-B7B3-DB233F44F2C6}"/>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62A913A9-12D1-4713-8D33-C4EE56DD2FF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34F08863-7382-4AA1-BB42-C35BCCCC733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5F5C8A83-A4A8-43E7-AB60-6162515D550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9376C416-DF37-4764-9624-18C766F7A79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9AD090DC-1967-46D7-AC4A-5A7ACD1D312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25" name="楕円 724">
          <a:extLst>
            <a:ext uri="{FF2B5EF4-FFF2-40B4-BE49-F238E27FC236}">
              <a16:creationId xmlns:a16="http://schemas.microsoft.com/office/drawing/2014/main" id="{B87ABAFA-3FCB-4215-AD54-C25BEA89B3AE}"/>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26" name="【児童館】&#10;一人当たり面積該当値テキスト">
          <a:extLst>
            <a:ext uri="{FF2B5EF4-FFF2-40B4-BE49-F238E27FC236}">
              <a16:creationId xmlns:a16="http://schemas.microsoft.com/office/drawing/2014/main" id="{FBFD5CF9-D23A-4FE7-9380-22FA7D332DDD}"/>
            </a:ext>
          </a:extLst>
        </xdr:cNvPr>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6350</xdr:rowOff>
    </xdr:from>
    <xdr:to>
      <xdr:col>112</xdr:col>
      <xdr:colOff>38100</xdr:colOff>
      <xdr:row>86</xdr:row>
      <xdr:rowOff>107950</xdr:rowOff>
    </xdr:to>
    <xdr:sp macro="" textlink="">
      <xdr:nvSpPr>
        <xdr:cNvPr id="727" name="楕円 726">
          <a:extLst>
            <a:ext uri="{FF2B5EF4-FFF2-40B4-BE49-F238E27FC236}">
              <a16:creationId xmlns:a16="http://schemas.microsoft.com/office/drawing/2014/main" id="{CCD07D43-3FED-4D37-BB42-3CED543CD4F7}"/>
            </a:ext>
          </a:extLst>
        </xdr:cNvPr>
        <xdr:cNvSpPr/>
      </xdr:nvSpPr>
      <xdr:spPr>
        <a:xfrm>
          <a:off x="21272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57150</xdr:rowOff>
    </xdr:to>
    <xdr:cxnSp macro="">
      <xdr:nvCxnSpPr>
        <xdr:cNvPr id="728" name="直線コネクタ 727">
          <a:extLst>
            <a:ext uri="{FF2B5EF4-FFF2-40B4-BE49-F238E27FC236}">
              <a16:creationId xmlns:a16="http://schemas.microsoft.com/office/drawing/2014/main" id="{4C4D39F3-FE02-4F77-932B-9CAF63F8BB96}"/>
            </a:ext>
          </a:extLst>
        </xdr:cNvPr>
        <xdr:cNvCxnSpPr/>
      </xdr:nvCxnSpPr>
      <xdr:spPr>
        <a:xfrm flipV="1">
          <a:off x="21323300" y="14782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xdr:rowOff>
    </xdr:from>
    <xdr:to>
      <xdr:col>107</xdr:col>
      <xdr:colOff>101600</xdr:colOff>
      <xdr:row>86</xdr:row>
      <xdr:rowOff>107950</xdr:rowOff>
    </xdr:to>
    <xdr:sp macro="" textlink="">
      <xdr:nvSpPr>
        <xdr:cNvPr id="729" name="楕円 728">
          <a:extLst>
            <a:ext uri="{FF2B5EF4-FFF2-40B4-BE49-F238E27FC236}">
              <a16:creationId xmlns:a16="http://schemas.microsoft.com/office/drawing/2014/main" id="{30DCFCE9-9DE1-45C6-8D83-0E396D4C5B1C}"/>
            </a:ext>
          </a:extLst>
        </xdr:cNvPr>
        <xdr:cNvSpPr/>
      </xdr:nvSpPr>
      <xdr:spPr>
        <a:xfrm>
          <a:off x="20383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57150</xdr:rowOff>
    </xdr:from>
    <xdr:to>
      <xdr:col>111</xdr:col>
      <xdr:colOff>177800</xdr:colOff>
      <xdr:row>86</xdr:row>
      <xdr:rowOff>57150</xdr:rowOff>
    </xdr:to>
    <xdr:cxnSp macro="">
      <xdr:nvCxnSpPr>
        <xdr:cNvPr id="730" name="直線コネクタ 729">
          <a:extLst>
            <a:ext uri="{FF2B5EF4-FFF2-40B4-BE49-F238E27FC236}">
              <a16:creationId xmlns:a16="http://schemas.microsoft.com/office/drawing/2014/main" id="{29B16C0E-FD27-4D7D-900F-AE3D8A41DE78}"/>
            </a:ext>
          </a:extLst>
        </xdr:cNvPr>
        <xdr:cNvCxnSpPr/>
      </xdr:nvCxnSpPr>
      <xdr:spPr>
        <a:xfrm>
          <a:off x="20434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31" name="楕円 730">
          <a:extLst>
            <a:ext uri="{FF2B5EF4-FFF2-40B4-BE49-F238E27FC236}">
              <a16:creationId xmlns:a16="http://schemas.microsoft.com/office/drawing/2014/main" id="{07673F05-896F-4A7B-B263-4E39EACEBD8C}"/>
            </a:ext>
          </a:extLst>
        </xdr:cNvPr>
        <xdr:cNvSpPr/>
      </xdr:nvSpPr>
      <xdr:spPr>
        <a:xfrm>
          <a:off x="19494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86</xdr:row>
      <xdr:rowOff>57150</xdr:rowOff>
    </xdr:to>
    <xdr:cxnSp macro="">
      <xdr:nvCxnSpPr>
        <xdr:cNvPr id="732" name="直線コネクタ 731">
          <a:extLst>
            <a:ext uri="{FF2B5EF4-FFF2-40B4-BE49-F238E27FC236}">
              <a16:creationId xmlns:a16="http://schemas.microsoft.com/office/drawing/2014/main" id="{5FC80D35-734A-43DB-95B8-BEC1B977FEF5}"/>
            </a:ext>
          </a:extLst>
        </xdr:cNvPr>
        <xdr:cNvCxnSpPr/>
      </xdr:nvCxnSpPr>
      <xdr:spPr>
        <a:xfrm>
          <a:off x="19545300" y="14725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101600</xdr:rowOff>
    </xdr:from>
    <xdr:to>
      <xdr:col>98</xdr:col>
      <xdr:colOff>38100</xdr:colOff>
      <xdr:row>86</xdr:row>
      <xdr:rowOff>31750</xdr:rowOff>
    </xdr:to>
    <xdr:sp macro="" textlink="">
      <xdr:nvSpPr>
        <xdr:cNvPr id="733" name="楕円 732">
          <a:extLst>
            <a:ext uri="{FF2B5EF4-FFF2-40B4-BE49-F238E27FC236}">
              <a16:creationId xmlns:a16="http://schemas.microsoft.com/office/drawing/2014/main" id="{0B076DDE-69D0-417F-B451-9E094707976C}"/>
            </a:ext>
          </a:extLst>
        </xdr:cNvPr>
        <xdr:cNvSpPr/>
      </xdr:nvSpPr>
      <xdr:spPr>
        <a:xfrm>
          <a:off x="18605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152400</xdr:rowOff>
    </xdr:from>
    <xdr:to>
      <xdr:col>102</xdr:col>
      <xdr:colOff>114300</xdr:colOff>
      <xdr:row>85</xdr:row>
      <xdr:rowOff>152400</xdr:rowOff>
    </xdr:to>
    <xdr:cxnSp macro="">
      <xdr:nvCxnSpPr>
        <xdr:cNvPr id="734" name="直線コネクタ 733">
          <a:extLst>
            <a:ext uri="{FF2B5EF4-FFF2-40B4-BE49-F238E27FC236}">
              <a16:creationId xmlns:a16="http://schemas.microsoft.com/office/drawing/2014/main" id="{3F156697-3925-46CB-BB3F-452C92A15AEE}"/>
            </a:ext>
          </a:extLst>
        </xdr:cNvPr>
        <xdr:cNvCxnSpPr/>
      </xdr:nvCxnSpPr>
      <xdr:spPr>
        <a:xfrm>
          <a:off x="18656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5" name="n_1aveValue【児童館】&#10;一人当たり面積">
          <a:extLst>
            <a:ext uri="{FF2B5EF4-FFF2-40B4-BE49-F238E27FC236}">
              <a16:creationId xmlns:a16="http://schemas.microsoft.com/office/drawing/2014/main" id="{B8F576E2-F1DB-4783-8E8C-EF9290832078}"/>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6" name="n_2aveValue【児童館】&#10;一人当たり面積">
          <a:extLst>
            <a:ext uri="{FF2B5EF4-FFF2-40B4-BE49-F238E27FC236}">
              <a16:creationId xmlns:a16="http://schemas.microsoft.com/office/drawing/2014/main" id="{B18BAF80-13E1-4839-A6B5-80C750DB25FE}"/>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aveValue【児童館】&#10;一人当たり面積">
          <a:extLst>
            <a:ext uri="{FF2B5EF4-FFF2-40B4-BE49-F238E27FC236}">
              <a16:creationId xmlns:a16="http://schemas.microsoft.com/office/drawing/2014/main" id="{BEC27DCE-DEA6-49A6-88A6-103D32787D0C}"/>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8" name="n_4aveValue【児童館】&#10;一人当たり面積">
          <a:extLst>
            <a:ext uri="{FF2B5EF4-FFF2-40B4-BE49-F238E27FC236}">
              <a16:creationId xmlns:a16="http://schemas.microsoft.com/office/drawing/2014/main" id="{F9A02175-C372-497C-A73D-B52EB659AA01}"/>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99077</xdr:rowOff>
    </xdr:from>
    <xdr:ext cx="469744" cy="259045"/>
    <xdr:sp macro="" textlink="">
      <xdr:nvSpPr>
        <xdr:cNvPr id="739" name="n_1mainValue【児童館】&#10;一人当たり面積">
          <a:extLst>
            <a:ext uri="{FF2B5EF4-FFF2-40B4-BE49-F238E27FC236}">
              <a16:creationId xmlns:a16="http://schemas.microsoft.com/office/drawing/2014/main" id="{ABBE2029-EF5E-4B72-B5A0-5C9980479A98}"/>
            </a:ext>
          </a:extLst>
        </xdr:cNvPr>
        <xdr:cNvSpPr txBox="1"/>
      </xdr:nvSpPr>
      <xdr:spPr>
        <a:xfrm>
          <a:off x="21075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99077</xdr:rowOff>
    </xdr:from>
    <xdr:ext cx="469744" cy="259045"/>
    <xdr:sp macro="" textlink="">
      <xdr:nvSpPr>
        <xdr:cNvPr id="740" name="n_2mainValue【児童館】&#10;一人当たり面積">
          <a:extLst>
            <a:ext uri="{FF2B5EF4-FFF2-40B4-BE49-F238E27FC236}">
              <a16:creationId xmlns:a16="http://schemas.microsoft.com/office/drawing/2014/main" id="{BE9BC7EF-8713-49AB-9786-C72717C3C5EB}"/>
            </a:ext>
          </a:extLst>
        </xdr:cNvPr>
        <xdr:cNvSpPr txBox="1"/>
      </xdr:nvSpPr>
      <xdr:spPr>
        <a:xfrm>
          <a:off x="20199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41" name="n_3mainValue【児童館】&#10;一人当たり面積">
          <a:extLst>
            <a:ext uri="{FF2B5EF4-FFF2-40B4-BE49-F238E27FC236}">
              <a16:creationId xmlns:a16="http://schemas.microsoft.com/office/drawing/2014/main" id="{DC08F1BB-AE07-43EE-97AC-B59009780CAF}"/>
            </a:ext>
          </a:extLst>
        </xdr:cNvPr>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22877</xdr:rowOff>
    </xdr:from>
    <xdr:ext cx="469744" cy="259045"/>
    <xdr:sp macro="" textlink="">
      <xdr:nvSpPr>
        <xdr:cNvPr id="742" name="n_4mainValue【児童館】&#10;一人当たり面積">
          <a:extLst>
            <a:ext uri="{FF2B5EF4-FFF2-40B4-BE49-F238E27FC236}">
              <a16:creationId xmlns:a16="http://schemas.microsoft.com/office/drawing/2014/main" id="{84300DC9-C07A-4E2F-A053-29AA246616D3}"/>
            </a:ext>
          </a:extLst>
        </xdr:cNvPr>
        <xdr:cNvSpPr txBox="1"/>
      </xdr:nvSpPr>
      <xdr:spPr>
        <a:xfrm>
          <a:off x="18421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6FE18964-B3A8-41BC-810E-D89DD426E19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D19DB5A0-468E-4EDB-BAAD-0A9F45E3A84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4F169A03-C3F6-456E-A872-2D43B0F91A7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506EF649-CE58-484E-8EE9-96811082366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3FA3C331-E3F3-439E-98A8-683807AE804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14D61E3E-2BE2-4B10-896A-BC0C61B5ABE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A5A06CB8-27F6-437A-9AB1-630F2194B49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AFBEC4E4-9C0E-4891-B238-4CC795D86FA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4F3B87EA-3F7F-42C1-A5DB-ADB91342892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B5415598-2FFA-405D-BAD5-2B68B316543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35B762E1-B4D1-4BAD-B0E6-9F82D48E50E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A6B2C4DB-4DB7-47BC-9B2D-8A0C00762F0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F1DAD1CA-CA48-43FA-92D3-8788EC5518E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9AD249D3-5779-4044-BDD0-B3A03808400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FDB1CA54-F6A9-45CD-B2F5-15249BB67A1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F0E060E9-98A9-4E95-9D01-097A184F612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08CBB91B-CDA1-480E-AFC5-8F25F0DF61E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1C0A9AB7-EA45-4FC8-B4F3-5D98DB63345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04A56151-DB95-4215-8303-CC067F69000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5112324C-4AE5-4BF8-B9BE-0CFB432D33A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D01BE42B-3B48-4F09-92B1-6CFAEAEB8A6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18F51464-B832-4CA4-8FFF-49403F1C93C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D6C10EE5-7E96-4A4A-A355-4EB57AFFE32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C3730AB7-6C6A-43B0-959A-3E7E3D452EE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C5B07056-D792-415D-BDAE-20DCD5A964CE}"/>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7917EA45-10DC-48F0-95C7-47A1A9738D08}"/>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8EAAF7A6-46B1-4FD8-9B10-7E1F784192D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a:extLst>
            <a:ext uri="{FF2B5EF4-FFF2-40B4-BE49-F238E27FC236}">
              <a16:creationId xmlns:a16="http://schemas.microsoft.com/office/drawing/2014/main" id="{CFE24145-7470-4A3E-BCE7-DEF572A77874}"/>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a:extLst>
            <a:ext uri="{FF2B5EF4-FFF2-40B4-BE49-F238E27FC236}">
              <a16:creationId xmlns:a16="http://schemas.microsoft.com/office/drawing/2014/main" id="{E02E2AEB-08E1-4D51-AFBA-B5FCC177842D}"/>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a:extLst>
            <a:ext uri="{FF2B5EF4-FFF2-40B4-BE49-F238E27FC236}">
              <a16:creationId xmlns:a16="http://schemas.microsoft.com/office/drawing/2014/main" id="{3DF3D3E9-4E50-445B-8B5E-81EF4498B5F3}"/>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a:extLst>
            <a:ext uri="{FF2B5EF4-FFF2-40B4-BE49-F238E27FC236}">
              <a16:creationId xmlns:a16="http://schemas.microsoft.com/office/drawing/2014/main" id="{C8951E2F-0C35-47E3-8792-4D81AF7A8F75}"/>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a:extLst>
            <a:ext uri="{FF2B5EF4-FFF2-40B4-BE49-F238E27FC236}">
              <a16:creationId xmlns:a16="http://schemas.microsoft.com/office/drawing/2014/main" id="{8D8650E2-5DDE-4F80-BF65-D377BE0A11F7}"/>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a:extLst>
            <a:ext uri="{FF2B5EF4-FFF2-40B4-BE49-F238E27FC236}">
              <a16:creationId xmlns:a16="http://schemas.microsoft.com/office/drawing/2014/main" id="{8B7BBB1A-68E2-4B29-9239-B7764C912F01}"/>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a:extLst>
            <a:ext uri="{FF2B5EF4-FFF2-40B4-BE49-F238E27FC236}">
              <a16:creationId xmlns:a16="http://schemas.microsoft.com/office/drawing/2014/main" id="{A857DF4D-E52C-4C12-992A-EBDA7B9E5587}"/>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a:extLst>
            <a:ext uri="{FF2B5EF4-FFF2-40B4-BE49-F238E27FC236}">
              <a16:creationId xmlns:a16="http://schemas.microsoft.com/office/drawing/2014/main" id="{390846E8-67B2-4E76-8A6C-6A35E41A3317}"/>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A07E9440-2A21-4A78-992A-65010EAB0B9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C07DDF60-EC5A-42B4-9D1D-DCABA0AA958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30F4E5B5-E0B5-4C33-A6DC-5AA514DFD84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9987DB1F-FD07-4642-89A9-8C4D35B92B2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565889FE-2E72-46CE-A0BC-0DD99E23430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99695</xdr:rowOff>
    </xdr:from>
    <xdr:to>
      <xdr:col>85</xdr:col>
      <xdr:colOff>177800</xdr:colOff>
      <xdr:row>106</xdr:row>
      <xdr:rowOff>29845</xdr:rowOff>
    </xdr:to>
    <xdr:sp macro="" textlink="">
      <xdr:nvSpPr>
        <xdr:cNvPr id="783" name="楕円 782">
          <a:extLst>
            <a:ext uri="{FF2B5EF4-FFF2-40B4-BE49-F238E27FC236}">
              <a16:creationId xmlns:a16="http://schemas.microsoft.com/office/drawing/2014/main" id="{D43F7528-96C8-4CDB-B77D-338332468B4E}"/>
            </a:ext>
          </a:extLst>
        </xdr:cNvPr>
        <xdr:cNvSpPr/>
      </xdr:nvSpPr>
      <xdr:spPr>
        <a:xfrm>
          <a:off x="162687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78122</xdr:rowOff>
    </xdr:from>
    <xdr:ext cx="405111" cy="259045"/>
    <xdr:sp macro="" textlink="">
      <xdr:nvSpPr>
        <xdr:cNvPr id="784" name="【公民館】&#10;有形固定資産減価償却率該当値テキスト">
          <a:extLst>
            <a:ext uri="{FF2B5EF4-FFF2-40B4-BE49-F238E27FC236}">
              <a16:creationId xmlns:a16="http://schemas.microsoft.com/office/drawing/2014/main" id="{D334B2AE-3032-48E6-8EF4-6EAB3AAA3F52}"/>
            </a:ext>
          </a:extLst>
        </xdr:cNvPr>
        <xdr:cNvSpPr txBox="1"/>
      </xdr:nvSpPr>
      <xdr:spPr>
        <a:xfrm>
          <a:off x="16357600"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101600</xdr:rowOff>
    </xdr:from>
    <xdr:to>
      <xdr:col>81</xdr:col>
      <xdr:colOff>101600</xdr:colOff>
      <xdr:row>106</xdr:row>
      <xdr:rowOff>31750</xdr:rowOff>
    </xdr:to>
    <xdr:sp macro="" textlink="">
      <xdr:nvSpPr>
        <xdr:cNvPr id="785" name="楕円 784">
          <a:extLst>
            <a:ext uri="{FF2B5EF4-FFF2-40B4-BE49-F238E27FC236}">
              <a16:creationId xmlns:a16="http://schemas.microsoft.com/office/drawing/2014/main" id="{4C81682E-245B-4E22-A3E2-45895FC8AC59}"/>
            </a:ext>
          </a:extLst>
        </xdr:cNvPr>
        <xdr:cNvSpPr/>
      </xdr:nvSpPr>
      <xdr:spPr>
        <a:xfrm>
          <a:off x="15430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150495</xdr:rowOff>
    </xdr:from>
    <xdr:to>
      <xdr:col>85</xdr:col>
      <xdr:colOff>127000</xdr:colOff>
      <xdr:row>105</xdr:row>
      <xdr:rowOff>152400</xdr:rowOff>
    </xdr:to>
    <xdr:cxnSp macro="">
      <xdr:nvCxnSpPr>
        <xdr:cNvPr id="786" name="直線コネクタ 785">
          <a:extLst>
            <a:ext uri="{FF2B5EF4-FFF2-40B4-BE49-F238E27FC236}">
              <a16:creationId xmlns:a16="http://schemas.microsoft.com/office/drawing/2014/main" id="{F29A742C-681A-49F3-B550-64B49844F006}"/>
            </a:ext>
          </a:extLst>
        </xdr:cNvPr>
        <xdr:cNvCxnSpPr/>
      </xdr:nvCxnSpPr>
      <xdr:spPr>
        <a:xfrm flipV="1">
          <a:off x="15481300" y="181527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87" name="楕円 786">
          <a:extLst>
            <a:ext uri="{FF2B5EF4-FFF2-40B4-BE49-F238E27FC236}">
              <a16:creationId xmlns:a16="http://schemas.microsoft.com/office/drawing/2014/main" id="{43D8745D-9B65-47A4-B893-3BCE777ECAA9}"/>
            </a:ext>
          </a:extLst>
        </xdr:cNvPr>
        <xdr:cNvSpPr/>
      </xdr:nvSpPr>
      <xdr:spPr>
        <a:xfrm>
          <a:off x="14541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114300</xdr:rowOff>
    </xdr:from>
    <xdr:to>
      <xdr:col>81</xdr:col>
      <xdr:colOff>50800</xdr:colOff>
      <xdr:row>105</xdr:row>
      <xdr:rowOff>152400</xdr:rowOff>
    </xdr:to>
    <xdr:cxnSp macro="">
      <xdr:nvCxnSpPr>
        <xdr:cNvPr id="788" name="直線コネクタ 787">
          <a:extLst>
            <a:ext uri="{FF2B5EF4-FFF2-40B4-BE49-F238E27FC236}">
              <a16:creationId xmlns:a16="http://schemas.microsoft.com/office/drawing/2014/main" id="{DD7625DE-4BEA-4E17-89D1-FB143ACFD527}"/>
            </a:ext>
          </a:extLst>
        </xdr:cNvPr>
        <xdr:cNvCxnSpPr/>
      </xdr:nvCxnSpPr>
      <xdr:spPr>
        <a:xfrm>
          <a:off x="14592300" y="18116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89" name="楕円 788">
          <a:extLst>
            <a:ext uri="{FF2B5EF4-FFF2-40B4-BE49-F238E27FC236}">
              <a16:creationId xmlns:a16="http://schemas.microsoft.com/office/drawing/2014/main" id="{5A3784A7-4D5C-4EFC-B165-0E88A631C379}"/>
            </a:ext>
          </a:extLst>
        </xdr:cNvPr>
        <xdr:cNvSpPr/>
      </xdr:nvSpPr>
      <xdr:spPr>
        <a:xfrm>
          <a:off x="1365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76200</xdr:rowOff>
    </xdr:from>
    <xdr:to>
      <xdr:col>76</xdr:col>
      <xdr:colOff>114300</xdr:colOff>
      <xdr:row>105</xdr:row>
      <xdr:rowOff>114300</xdr:rowOff>
    </xdr:to>
    <xdr:cxnSp macro="">
      <xdr:nvCxnSpPr>
        <xdr:cNvPr id="790" name="直線コネクタ 789">
          <a:extLst>
            <a:ext uri="{FF2B5EF4-FFF2-40B4-BE49-F238E27FC236}">
              <a16:creationId xmlns:a16="http://schemas.microsoft.com/office/drawing/2014/main" id="{CF374BE1-3A86-4459-8396-6345008C13CB}"/>
            </a:ext>
          </a:extLst>
        </xdr:cNvPr>
        <xdr:cNvCxnSpPr/>
      </xdr:nvCxnSpPr>
      <xdr:spPr>
        <a:xfrm>
          <a:off x="13703300" y="18078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158750</xdr:rowOff>
    </xdr:from>
    <xdr:to>
      <xdr:col>67</xdr:col>
      <xdr:colOff>101600</xdr:colOff>
      <xdr:row>105</xdr:row>
      <xdr:rowOff>88900</xdr:rowOff>
    </xdr:to>
    <xdr:sp macro="" textlink="">
      <xdr:nvSpPr>
        <xdr:cNvPr id="791" name="楕円 790">
          <a:extLst>
            <a:ext uri="{FF2B5EF4-FFF2-40B4-BE49-F238E27FC236}">
              <a16:creationId xmlns:a16="http://schemas.microsoft.com/office/drawing/2014/main" id="{2E041D78-E011-4769-BC9D-56BA00A09442}"/>
            </a:ext>
          </a:extLst>
        </xdr:cNvPr>
        <xdr:cNvSpPr/>
      </xdr:nvSpPr>
      <xdr:spPr>
        <a:xfrm>
          <a:off x="12763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38100</xdr:rowOff>
    </xdr:from>
    <xdr:to>
      <xdr:col>71</xdr:col>
      <xdr:colOff>177800</xdr:colOff>
      <xdr:row>105</xdr:row>
      <xdr:rowOff>76200</xdr:rowOff>
    </xdr:to>
    <xdr:cxnSp macro="">
      <xdr:nvCxnSpPr>
        <xdr:cNvPr id="792" name="直線コネクタ 791">
          <a:extLst>
            <a:ext uri="{FF2B5EF4-FFF2-40B4-BE49-F238E27FC236}">
              <a16:creationId xmlns:a16="http://schemas.microsoft.com/office/drawing/2014/main" id="{1BC015B0-0D7A-4190-8DCF-0F5F8683E5C4}"/>
            </a:ext>
          </a:extLst>
        </xdr:cNvPr>
        <xdr:cNvCxnSpPr/>
      </xdr:nvCxnSpPr>
      <xdr:spPr>
        <a:xfrm>
          <a:off x="12814300" y="18040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3" name="n_1aveValue【公民館】&#10;有形固定資産減価償却率">
          <a:extLst>
            <a:ext uri="{FF2B5EF4-FFF2-40B4-BE49-F238E27FC236}">
              <a16:creationId xmlns:a16="http://schemas.microsoft.com/office/drawing/2014/main" id="{204A43EA-9D03-4523-BB3F-5FDE96657A88}"/>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4" name="n_2aveValue【公民館】&#10;有形固定資産減価償却率">
          <a:extLst>
            <a:ext uri="{FF2B5EF4-FFF2-40B4-BE49-F238E27FC236}">
              <a16:creationId xmlns:a16="http://schemas.microsoft.com/office/drawing/2014/main" id="{638AB81C-B28A-4E95-822C-80840BB6953E}"/>
            </a:ext>
          </a:extLst>
        </xdr:cNvPr>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a:extLst>
            <a:ext uri="{FF2B5EF4-FFF2-40B4-BE49-F238E27FC236}">
              <a16:creationId xmlns:a16="http://schemas.microsoft.com/office/drawing/2014/main" id="{5F6F133B-820D-4311-882F-0B9F21EBA52E}"/>
            </a:ext>
          </a:extLst>
        </xdr:cNvPr>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6" name="n_4aveValue【公民館】&#10;有形固定資産減価償却率">
          <a:extLst>
            <a:ext uri="{FF2B5EF4-FFF2-40B4-BE49-F238E27FC236}">
              <a16:creationId xmlns:a16="http://schemas.microsoft.com/office/drawing/2014/main" id="{BCE52F85-AE95-49D2-8A50-82EBDC3CAD12}"/>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22877</xdr:rowOff>
    </xdr:from>
    <xdr:ext cx="405111" cy="259045"/>
    <xdr:sp macro="" textlink="">
      <xdr:nvSpPr>
        <xdr:cNvPr id="797" name="n_1mainValue【公民館】&#10;有形固定資産減価償却率">
          <a:extLst>
            <a:ext uri="{FF2B5EF4-FFF2-40B4-BE49-F238E27FC236}">
              <a16:creationId xmlns:a16="http://schemas.microsoft.com/office/drawing/2014/main" id="{D5874680-8AD6-43AB-A026-4A9BA152D3AE}"/>
            </a:ext>
          </a:extLst>
        </xdr:cNvPr>
        <xdr:cNvSpPr txBox="1"/>
      </xdr:nvSpPr>
      <xdr:spPr>
        <a:xfrm>
          <a:off x="152660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798" name="n_2mainValue【公民館】&#10;有形固定資産減価償却率">
          <a:extLst>
            <a:ext uri="{FF2B5EF4-FFF2-40B4-BE49-F238E27FC236}">
              <a16:creationId xmlns:a16="http://schemas.microsoft.com/office/drawing/2014/main" id="{FB1E8581-9260-45B5-B30B-D89C51613A37}"/>
            </a:ext>
          </a:extLst>
        </xdr:cNvPr>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799" name="n_3mainValue【公民館】&#10;有形固定資産減価償却率">
          <a:extLst>
            <a:ext uri="{FF2B5EF4-FFF2-40B4-BE49-F238E27FC236}">
              <a16:creationId xmlns:a16="http://schemas.microsoft.com/office/drawing/2014/main" id="{A0294F72-59A1-4E6D-B15A-197E2C0D9A81}"/>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80027</xdr:rowOff>
    </xdr:from>
    <xdr:ext cx="405111" cy="259045"/>
    <xdr:sp macro="" textlink="">
      <xdr:nvSpPr>
        <xdr:cNvPr id="800" name="n_4mainValue【公民館】&#10;有形固定資産減価償却率">
          <a:extLst>
            <a:ext uri="{FF2B5EF4-FFF2-40B4-BE49-F238E27FC236}">
              <a16:creationId xmlns:a16="http://schemas.microsoft.com/office/drawing/2014/main" id="{D631006B-A227-4C0D-AA41-ACE1403D9673}"/>
            </a:ext>
          </a:extLst>
        </xdr:cNvPr>
        <xdr:cNvSpPr txBox="1"/>
      </xdr:nvSpPr>
      <xdr:spPr>
        <a:xfrm>
          <a:off x="12611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A6BFCDF0-2983-4B39-99BE-A018254AEBA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614F4E32-9F1B-44EA-86EC-985489A6E85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3EA358BE-7B24-470D-ABA9-835D24E32B4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F07192F7-3732-4BA0-A050-6621A507512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DB218AD1-678D-45E9-B5B7-2C89AE6D388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183F506C-A241-4CD7-B41D-719DAF349D3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8020A868-BEE7-4A5C-A6D4-135AE0C5640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E568FAAC-63E1-4394-9F90-14047326907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E8317553-C7AD-473F-9F39-4A02CE440A3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4B763F5B-98EF-40D3-B534-9EE7DC42692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6A6FB146-A574-43AB-9AE0-95FEF0AFCEC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7B658772-2949-4808-8AE9-462EE9EC474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D50147E0-5E50-472C-BF65-A34AEAA8E33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5F1D1AC1-2BFF-45D2-B3F6-584D9F66A85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D63C739A-5278-408A-9C37-B4D11C9CBDF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3D43D2F7-77FA-4975-9E90-260FE0C895A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43EFD982-C2DD-4DAB-8469-2CE39E7E27D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2DD890FA-EA3A-4F2E-9849-5FE0D2B723F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BE41991F-F78F-42D7-8450-7CD25CDFF06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627171C8-3F20-4BD6-B6A8-AA1F7A814C1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CF05A00E-56CB-43D5-B94A-B2C157C268F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B448481F-10B8-4CD0-A19A-7B8B9365152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E2728A3F-7519-49DF-BA4A-8E8DE3ECADF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BBBF2DD4-D366-4E5E-986A-26E4941D1DA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587A8978-65D8-46BA-997E-BFD2E80ADE7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a:extLst>
            <a:ext uri="{FF2B5EF4-FFF2-40B4-BE49-F238E27FC236}">
              <a16:creationId xmlns:a16="http://schemas.microsoft.com/office/drawing/2014/main" id="{7A8A5398-D376-4A17-BB83-20E25204328E}"/>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a:extLst>
            <a:ext uri="{FF2B5EF4-FFF2-40B4-BE49-F238E27FC236}">
              <a16:creationId xmlns:a16="http://schemas.microsoft.com/office/drawing/2014/main" id="{7520B1DD-1D48-4B7A-BBC0-4D812F65B5A4}"/>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a:extLst>
            <a:ext uri="{FF2B5EF4-FFF2-40B4-BE49-F238E27FC236}">
              <a16:creationId xmlns:a16="http://schemas.microsoft.com/office/drawing/2014/main" id="{AF8D4425-77A1-446A-8DD8-78C87E330D76}"/>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a:extLst>
            <a:ext uri="{FF2B5EF4-FFF2-40B4-BE49-F238E27FC236}">
              <a16:creationId xmlns:a16="http://schemas.microsoft.com/office/drawing/2014/main" id="{C7F38C99-AE61-4FC0-BA06-6D7F07361F5C}"/>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a:extLst>
            <a:ext uri="{FF2B5EF4-FFF2-40B4-BE49-F238E27FC236}">
              <a16:creationId xmlns:a16="http://schemas.microsoft.com/office/drawing/2014/main" id="{FEA8E98E-2D5B-4D17-BD7C-44417EF8F21D}"/>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a:extLst>
            <a:ext uri="{FF2B5EF4-FFF2-40B4-BE49-F238E27FC236}">
              <a16:creationId xmlns:a16="http://schemas.microsoft.com/office/drawing/2014/main" id="{686439BA-9B74-4A67-8BBA-9024612605B1}"/>
            </a:ext>
          </a:extLst>
        </xdr:cNvPr>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a:extLst>
            <a:ext uri="{FF2B5EF4-FFF2-40B4-BE49-F238E27FC236}">
              <a16:creationId xmlns:a16="http://schemas.microsoft.com/office/drawing/2014/main" id="{AE57E497-A72D-49D9-A6C0-6C6B8B4B3AF6}"/>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a:extLst>
            <a:ext uri="{FF2B5EF4-FFF2-40B4-BE49-F238E27FC236}">
              <a16:creationId xmlns:a16="http://schemas.microsoft.com/office/drawing/2014/main" id="{038B7155-5329-47B8-9804-82CB022EE24D}"/>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a:extLst>
            <a:ext uri="{FF2B5EF4-FFF2-40B4-BE49-F238E27FC236}">
              <a16:creationId xmlns:a16="http://schemas.microsoft.com/office/drawing/2014/main" id="{2CD2A356-0C6E-474D-B27B-60E6177DF28B}"/>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a:extLst>
            <a:ext uri="{FF2B5EF4-FFF2-40B4-BE49-F238E27FC236}">
              <a16:creationId xmlns:a16="http://schemas.microsoft.com/office/drawing/2014/main" id="{23C5F2BA-DEC6-4638-A71A-F60E1910BF55}"/>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a:extLst>
            <a:ext uri="{FF2B5EF4-FFF2-40B4-BE49-F238E27FC236}">
              <a16:creationId xmlns:a16="http://schemas.microsoft.com/office/drawing/2014/main" id="{261720C6-D6A7-45DB-9869-23B1BEDAAA60}"/>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5B9F3402-DA77-413C-BFDD-C00308F9130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399003C9-3DFC-4C28-B9AD-3D3EA480FE0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DF540041-D938-4FCB-B4B5-6383CE36534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BA3C65CF-1618-4A30-A75D-56F3867C4D7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46C2943D-DED6-444E-8E36-8F39154D65E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134801</xdr:rowOff>
    </xdr:from>
    <xdr:to>
      <xdr:col>116</xdr:col>
      <xdr:colOff>114300</xdr:colOff>
      <xdr:row>108</xdr:row>
      <xdr:rowOff>64951</xdr:rowOff>
    </xdr:to>
    <xdr:sp macro="" textlink="">
      <xdr:nvSpPr>
        <xdr:cNvPr id="842" name="楕円 841">
          <a:extLst>
            <a:ext uri="{FF2B5EF4-FFF2-40B4-BE49-F238E27FC236}">
              <a16:creationId xmlns:a16="http://schemas.microsoft.com/office/drawing/2014/main" id="{E18ABE4D-92FF-4F06-BBC2-8C89627655BB}"/>
            </a:ext>
          </a:extLst>
        </xdr:cNvPr>
        <xdr:cNvSpPr/>
      </xdr:nvSpPr>
      <xdr:spPr>
        <a:xfrm>
          <a:off x="22110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113228</xdr:rowOff>
    </xdr:from>
    <xdr:ext cx="469744" cy="259045"/>
    <xdr:sp macro="" textlink="">
      <xdr:nvSpPr>
        <xdr:cNvPr id="843" name="【公民館】&#10;一人当たり面積該当値テキスト">
          <a:extLst>
            <a:ext uri="{FF2B5EF4-FFF2-40B4-BE49-F238E27FC236}">
              <a16:creationId xmlns:a16="http://schemas.microsoft.com/office/drawing/2014/main" id="{B72E3386-72F9-42CD-9140-FD6064587733}"/>
            </a:ext>
          </a:extLst>
        </xdr:cNvPr>
        <xdr:cNvSpPr txBox="1"/>
      </xdr:nvSpPr>
      <xdr:spPr>
        <a:xfrm>
          <a:off x="22199600"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134801</xdr:rowOff>
    </xdr:from>
    <xdr:to>
      <xdr:col>112</xdr:col>
      <xdr:colOff>38100</xdr:colOff>
      <xdr:row>108</xdr:row>
      <xdr:rowOff>64951</xdr:rowOff>
    </xdr:to>
    <xdr:sp macro="" textlink="">
      <xdr:nvSpPr>
        <xdr:cNvPr id="844" name="楕円 843">
          <a:extLst>
            <a:ext uri="{FF2B5EF4-FFF2-40B4-BE49-F238E27FC236}">
              <a16:creationId xmlns:a16="http://schemas.microsoft.com/office/drawing/2014/main" id="{8EB3FCC8-C1B2-43B9-A6F3-0909D7C75BC0}"/>
            </a:ext>
          </a:extLst>
        </xdr:cNvPr>
        <xdr:cNvSpPr/>
      </xdr:nvSpPr>
      <xdr:spPr>
        <a:xfrm>
          <a:off x="2127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xdr:rowOff>
    </xdr:from>
    <xdr:to>
      <xdr:col>116</xdr:col>
      <xdr:colOff>63500</xdr:colOff>
      <xdr:row>108</xdr:row>
      <xdr:rowOff>14151</xdr:rowOff>
    </xdr:to>
    <xdr:cxnSp macro="">
      <xdr:nvCxnSpPr>
        <xdr:cNvPr id="845" name="直線コネクタ 844">
          <a:extLst>
            <a:ext uri="{FF2B5EF4-FFF2-40B4-BE49-F238E27FC236}">
              <a16:creationId xmlns:a16="http://schemas.microsoft.com/office/drawing/2014/main" id="{B4BACD2D-3250-4013-B3CC-D0AC1F13B8DC}"/>
            </a:ext>
          </a:extLst>
        </xdr:cNvPr>
        <xdr:cNvCxnSpPr/>
      </xdr:nvCxnSpPr>
      <xdr:spPr>
        <a:xfrm>
          <a:off x="21323300" y="185307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138068</xdr:rowOff>
    </xdr:from>
    <xdr:to>
      <xdr:col>107</xdr:col>
      <xdr:colOff>101600</xdr:colOff>
      <xdr:row>108</xdr:row>
      <xdr:rowOff>68218</xdr:rowOff>
    </xdr:to>
    <xdr:sp macro="" textlink="">
      <xdr:nvSpPr>
        <xdr:cNvPr id="846" name="楕円 845">
          <a:extLst>
            <a:ext uri="{FF2B5EF4-FFF2-40B4-BE49-F238E27FC236}">
              <a16:creationId xmlns:a16="http://schemas.microsoft.com/office/drawing/2014/main" id="{3BF0DDD7-A7D0-4DA2-95FA-519DAE0D3E83}"/>
            </a:ext>
          </a:extLst>
        </xdr:cNvPr>
        <xdr:cNvSpPr/>
      </xdr:nvSpPr>
      <xdr:spPr>
        <a:xfrm>
          <a:off x="20383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xdr:rowOff>
    </xdr:from>
    <xdr:to>
      <xdr:col>111</xdr:col>
      <xdr:colOff>177800</xdr:colOff>
      <xdr:row>108</xdr:row>
      <xdr:rowOff>17418</xdr:rowOff>
    </xdr:to>
    <xdr:cxnSp macro="">
      <xdr:nvCxnSpPr>
        <xdr:cNvPr id="847" name="直線コネクタ 846">
          <a:extLst>
            <a:ext uri="{FF2B5EF4-FFF2-40B4-BE49-F238E27FC236}">
              <a16:creationId xmlns:a16="http://schemas.microsoft.com/office/drawing/2014/main" id="{937FBAB1-1233-4815-9D13-FFF20E45D10C}"/>
            </a:ext>
          </a:extLst>
        </xdr:cNvPr>
        <xdr:cNvCxnSpPr/>
      </xdr:nvCxnSpPr>
      <xdr:spPr>
        <a:xfrm flipV="1">
          <a:off x="20434300" y="185307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138068</xdr:rowOff>
    </xdr:from>
    <xdr:to>
      <xdr:col>102</xdr:col>
      <xdr:colOff>165100</xdr:colOff>
      <xdr:row>108</xdr:row>
      <xdr:rowOff>68218</xdr:rowOff>
    </xdr:to>
    <xdr:sp macro="" textlink="">
      <xdr:nvSpPr>
        <xdr:cNvPr id="848" name="楕円 847">
          <a:extLst>
            <a:ext uri="{FF2B5EF4-FFF2-40B4-BE49-F238E27FC236}">
              <a16:creationId xmlns:a16="http://schemas.microsoft.com/office/drawing/2014/main" id="{ED45BCD7-4183-4287-A0E5-510F1C8D2014}"/>
            </a:ext>
          </a:extLst>
        </xdr:cNvPr>
        <xdr:cNvSpPr/>
      </xdr:nvSpPr>
      <xdr:spPr>
        <a:xfrm>
          <a:off x="19494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17418</xdr:rowOff>
    </xdr:from>
    <xdr:to>
      <xdr:col>107</xdr:col>
      <xdr:colOff>50800</xdr:colOff>
      <xdr:row>108</xdr:row>
      <xdr:rowOff>17418</xdr:rowOff>
    </xdr:to>
    <xdr:cxnSp macro="">
      <xdr:nvCxnSpPr>
        <xdr:cNvPr id="849" name="直線コネクタ 848">
          <a:extLst>
            <a:ext uri="{FF2B5EF4-FFF2-40B4-BE49-F238E27FC236}">
              <a16:creationId xmlns:a16="http://schemas.microsoft.com/office/drawing/2014/main" id="{90F33ACB-4859-41B1-BCD4-F11FD6C887BF}"/>
            </a:ext>
          </a:extLst>
        </xdr:cNvPr>
        <xdr:cNvCxnSpPr/>
      </xdr:nvCxnSpPr>
      <xdr:spPr>
        <a:xfrm>
          <a:off x="19545300" y="18534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141332</xdr:rowOff>
    </xdr:from>
    <xdr:to>
      <xdr:col>98</xdr:col>
      <xdr:colOff>38100</xdr:colOff>
      <xdr:row>108</xdr:row>
      <xdr:rowOff>71482</xdr:rowOff>
    </xdr:to>
    <xdr:sp macro="" textlink="">
      <xdr:nvSpPr>
        <xdr:cNvPr id="850" name="楕円 849">
          <a:extLst>
            <a:ext uri="{FF2B5EF4-FFF2-40B4-BE49-F238E27FC236}">
              <a16:creationId xmlns:a16="http://schemas.microsoft.com/office/drawing/2014/main" id="{587AB656-208A-477A-B405-C8BCF92B3876}"/>
            </a:ext>
          </a:extLst>
        </xdr:cNvPr>
        <xdr:cNvSpPr/>
      </xdr:nvSpPr>
      <xdr:spPr>
        <a:xfrm>
          <a:off x="18605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17418</xdr:rowOff>
    </xdr:from>
    <xdr:to>
      <xdr:col>102</xdr:col>
      <xdr:colOff>114300</xdr:colOff>
      <xdr:row>108</xdr:row>
      <xdr:rowOff>20682</xdr:rowOff>
    </xdr:to>
    <xdr:cxnSp macro="">
      <xdr:nvCxnSpPr>
        <xdr:cNvPr id="851" name="直線コネクタ 850">
          <a:extLst>
            <a:ext uri="{FF2B5EF4-FFF2-40B4-BE49-F238E27FC236}">
              <a16:creationId xmlns:a16="http://schemas.microsoft.com/office/drawing/2014/main" id="{817E19A9-619A-4629-BF04-94B444A7DAAD}"/>
            </a:ext>
          </a:extLst>
        </xdr:cNvPr>
        <xdr:cNvCxnSpPr/>
      </xdr:nvCxnSpPr>
      <xdr:spPr>
        <a:xfrm flipV="1">
          <a:off x="18656300" y="185340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52" name="n_1aveValue【公民館】&#10;一人当たり面積">
          <a:extLst>
            <a:ext uri="{FF2B5EF4-FFF2-40B4-BE49-F238E27FC236}">
              <a16:creationId xmlns:a16="http://schemas.microsoft.com/office/drawing/2014/main" id="{ACE167C4-C4D6-405E-9E08-FCB79DB69C91}"/>
            </a:ext>
          </a:extLst>
        </xdr:cNvPr>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53" name="n_2aveValue【公民館】&#10;一人当たり面積">
          <a:extLst>
            <a:ext uri="{FF2B5EF4-FFF2-40B4-BE49-F238E27FC236}">
              <a16:creationId xmlns:a16="http://schemas.microsoft.com/office/drawing/2014/main" id="{5D7B4876-E94A-4F9E-B793-3E292487328D}"/>
            </a:ext>
          </a:extLst>
        </xdr:cNvPr>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54" name="n_3aveValue【公民館】&#10;一人当たり面積">
          <a:extLst>
            <a:ext uri="{FF2B5EF4-FFF2-40B4-BE49-F238E27FC236}">
              <a16:creationId xmlns:a16="http://schemas.microsoft.com/office/drawing/2014/main" id="{40F3C253-2D28-4218-83A0-DC9DD3AA1A42}"/>
            </a:ext>
          </a:extLst>
        </xdr:cNvPr>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55" name="n_4aveValue【公民館】&#10;一人当たり面積">
          <a:extLst>
            <a:ext uri="{FF2B5EF4-FFF2-40B4-BE49-F238E27FC236}">
              <a16:creationId xmlns:a16="http://schemas.microsoft.com/office/drawing/2014/main" id="{CBDA1F18-037C-421D-90A5-F9FD53071E6E}"/>
            </a:ext>
          </a:extLst>
        </xdr:cNvPr>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56078</xdr:rowOff>
    </xdr:from>
    <xdr:ext cx="469744" cy="259045"/>
    <xdr:sp macro="" textlink="">
      <xdr:nvSpPr>
        <xdr:cNvPr id="856" name="n_1mainValue【公民館】&#10;一人当たり面積">
          <a:extLst>
            <a:ext uri="{FF2B5EF4-FFF2-40B4-BE49-F238E27FC236}">
              <a16:creationId xmlns:a16="http://schemas.microsoft.com/office/drawing/2014/main" id="{77984E89-7547-4676-B643-B46737E3095D}"/>
            </a:ext>
          </a:extLst>
        </xdr:cNvPr>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59345</xdr:rowOff>
    </xdr:from>
    <xdr:ext cx="469744" cy="259045"/>
    <xdr:sp macro="" textlink="">
      <xdr:nvSpPr>
        <xdr:cNvPr id="857" name="n_2mainValue【公民館】&#10;一人当たり面積">
          <a:extLst>
            <a:ext uri="{FF2B5EF4-FFF2-40B4-BE49-F238E27FC236}">
              <a16:creationId xmlns:a16="http://schemas.microsoft.com/office/drawing/2014/main" id="{E287EB8F-BD21-4369-A5F0-7F6A00A7A5D8}"/>
            </a:ext>
          </a:extLst>
        </xdr:cNvPr>
        <xdr:cNvSpPr txBox="1"/>
      </xdr:nvSpPr>
      <xdr:spPr>
        <a:xfrm>
          <a:off x="20199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59345</xdr:rowOff>
    </xdr:from>
    <xdr:ext cx="469744" cy="259045"/>
    <xdr:sp macro="" textlink="">
      <xdr:nvSpPr>
        <xdr:cNvPr id="858" name="n_3mainValue【公民館】&#10;一人当たり面積">
          <a:extLst>
            <a:ext uri="{FF2B5EF4-FFF2-40B4-BE49-F238E27FC236}">
              <a16:creationId xmlns:a16="http://schemas.microsoft.com/office/drawing/2014/main" id="{85D5A305-2261-4A25-BAB9-FA562DA079C1}"/>
            </a:ext>
          </a:extLst>
        </xdr:cNvPr>
        <xdr:cNvSpPr txBox="1"/>
      </xdr:nvSpPr>
      <xdr:spPr>
        <a:xfrm>
          <a:off x="19310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62609</xdr:rowOff>
    </xdr:from>
    <xdr:ext cx="469744" cy="259045"/>
    <xdr:sp macro="" textlink="">
      <xdr:nvSpPr>
        <xdr:cNvPr id="859" name="n_4mainValue【公民館】&#10;一人当たり面積">
          <a:extLst>
            <a:ext uri="{FF2B5EF4-FFF2-40B4-BE49-F238E27FC236}">
              <a16:creationId xmlns:a16="http://schemas.microsoft.com/office/drawing/2014/main" id="{EDDEE25D-A63F-4251-BDBB-11C49851240C}"/>
            </a:ext>
          </a:extLst>
        </xdr:cNvPr>
        <xdr:cNvSpPr txBox="1"/>
      </xdr:nvSpPr>
      <xdr:spPr>
        <a:xfrm>
          <a:off x="18421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85FD3868-D2A1-4101-9655-A4BEC6B1B15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71FF468A-0A05-4E91-B1F5-3CC3CB271FC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C1A56BD4-7B3F-4E0D-9675-39C1B67D0F9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ほとんどの施設において、有形固定資産減価償却率が類似団体内平均値を上回っている。これは、昭和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年代後半から昭和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年代にかけて整備してきた公共施設等の多くが老朽化している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公営住宅については、市営住宅長寿命化計画に基づき、順次、改修及び建替えを行っていくことにより、水準は低下する見込みである。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学校施設については、中学校の建替えや小学校の空調設備整備等により類似団体内平均値と同水準となっている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小中学校再編計画に基づき、今後、除却と改築を進めていくことで、さらに低下する見込みである。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児童館については、中学校との複合化により更新したため、類似団体内平均値を大幅に下回っている。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一人当たり面積等については、概ね類似団体内平均値を下回っており、必要以上の施設等を保有していないことが示される。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5F6B355-C916-44A7-B425-A26FD0AB7B0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670EF0-1321-4F67-9CD4-CD337801724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D18BFE9-6EBB-4A65-A7DF-F86255B8276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535C1DB-12BE-4FB7-81C0-22AD44B4A3F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560928-A0E8-473B-94CA-CD03C01B011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44309C6-5061-4A42-99D5-21CBDD39040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35DADAE-69EC-4B88-9051-DD7E645F05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47FA25-5D6F-413F-BED7-DE4C32E2075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6C031A6-AA4A-4CD5-B716-5852AF875D8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5F59EF2-62A0-45D0-8AB0-32C353AE4EC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60,317
59,601
48.98
27,297,488
26,577,405
705,761
14,417,200
27,169,678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EB780A9-A718-4734-A22F-920A7B90956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313ACD-7EC1-46C0-8446-A0C7412FA2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1AEFFBB-C70E-48D4-B2D0-16CBBF49BFA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FB5C3FC-1087-4FE6-8811-DDC0F1B1968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5BF615-2F47-44AA-8685-983E0724830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B170FFD-C5BA-4F7A-9856-A77A63D3E6D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7FA8CCE-551C-415F-8268-BC9AA537554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CEA7E0C-02E1-45A4-A8DC-351A8C8881B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5B744D3-C29E-4F4E-B7BD-3334895416E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F5AD178-F4E6-4232-BE87-6304BE11E41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9614920-374C-4E77-B2F8-A92C0B4B44D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B98B3B8-C490-41BE-B110-E3FC7255519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F667BC-7AE5-4B49-90E3-89AF5793FFF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6E5CAA2-A4E0-45DC-B387-988B8AC5501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7F10829-E5E0-4AD0-88FA-AFEB8A849EF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B210473-2FCA-4D3B-BC6A-7975F160A2F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FA1C1C2-EC2A-4235-88C7-55A84088347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349B83-A26F-40C0-9142-08754E99811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92B2E6-1D11-4B83-B496-5D294D36154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9641364-9BB5-421F-A243-AEFE6598278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3CC401A-EA65-4705-93C1-D3B81F8E927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1D76C26-26D9-426A-AE44-A58A1F82522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CD17DAA-056A-4E86-89B9-9340AB49175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98E356F-CB66-4163-B248-A67CA4E04F8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FA80E87-36A9-46BA-859F-5CDA36D9C9F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B6FC37E-0BF1-453B-B8A6-6D38205D537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8962BC7-D927-4FC8-9274-C424802EACE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8D7C1E7-C563-47FC-8321-036D1DDE2F1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816B237-5B4F-432E-8240-6EF9052A08A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8CD2954-0613-4D77-90A9-8B611661D25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499B5DF-4CA0-472F-8D49-17C05415E0C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6C58D61-CC81-4A62-A5EB-0C3B7532AB2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8839516-AC85-48E9-B344-5F0CA8E2CE6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813A4B6-8379-4B3C-A0CC-E98125B0E52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6FEDF57-978E-4C32-80E3-D1CE626C107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5AACB5C-8883-4315-A684-BCB628A6700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F5728D4-5BDF-4BBF-BBB0-BE70A415E66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B40857F-340C-4B5E-A891-B34AAC3D276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66EBB80-0DD6-4125-86F3-E92CB689A9B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8A8B90E-E49D-44BB-973E-95E1476B604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C89650F-DD45-4376-BD88-B8BAB03F609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0C3C5B3-D507-44FA-9D1E-39D38594BD3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BDD92ED-D3EC-40B1-8304-B98186F4A3D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F7303F6-D818-4D7F-B1F9-607E583EC8A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497905B-AC45-4BFF-A8F3-7CE20DD7402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83EBEDB-E751-4A07-B6AC-F59AF800529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F08C78BD-E187-4510-8FC2-EE096893D505}"/>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3F3C709C-7F29-408D-AF00-6EA9C79C03D8}"/>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7DFEAC0F-63FC-4FF0-BDC3-D4A877ED4739}"/>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5CCAFEC8-48EB-4893-83CE-65AD0F17650E}"/>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96B07E11-F9E4-4962-95A1-60EA4B221CC7}"/>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12E03536-4B09-4199-A9C8-E044292A91D2}"/>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DDBDAB2E-CFA1-46D8-A50B-282FDB5FB70B}"/>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F89312FD-5E5B-4AC1-A522-00340D8AEF55}"/>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22384C9A-6D53-4E1A-A289-FAD88F4E8DB4}"/>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A7CCD9DB-87E4-4AD0-B540-7703D4B99242}"/>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06CB10BE-D639-4AE0-90E4-B54466BC70B5}"/>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817076B-3E46-48B6-A525-98C54E25E60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D927568-936B-419B-B95D-35D4406394B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5DF2780-9978-4ED9-A193-A83D51DDC2B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D9EDD4D-1E5F-4A7B-BB22-A7A02B1CD30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EB2EE50-FD0B-4069-939D-FF8BBBBE503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107043</xdr:rowOff>
    </xdr:from>
    <xdr:to>
      <xdr:col>24</xdr:col>
      <xdr:colOff>114300</xdr:colOff>
      <xdr:row>41</xdr:row>
      <xdr:rowOff>37193</xdr:rowOff>
    </xdr:to>
    <xdr:sp macro="" textlink="">
      <xdr:nvSpPr>
        <xdr:cNvPr id="74" name="楕円 73">
          <a:extLst>
            <a:ext uri="{FF2B5EF4-FFF2-40B4-BE49-F238E27FC236}">
              <a16:creationId xmlns:a16="http://schemas.microsoft.com/office/drawing/2014/main" id="{8CDF24F7-839E-4FAC-9B19-8631A30EC71B}"/>
            </a:ext>
          </a:extLst>
        </xdr:cNvPr>
        <xdr:cNvSpPr/>
      </xdr:nvSpPr>
      <xdr:spPr>
        <a:xfrm>
          <a:off x="45847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85470</xdr:rowOff>
    </xdr:from>
    <xdr:ext cx="405111" cy="259045"/>
    <xdr:sp macro="" textlink="">
      <xdr:nvSpPr>
        <xdr:cNvPr id="75" name="【図書館】&#10;有形固定資産減価償却率該当値テキスト">
          <a:extLst>
            <a:ext uri="{FF2B5EF4-FFF2-40B4-BE49-F238E27FC236}">
              <a16:creationId xmlns:a16="http://schemas.microsoft.com/office/drawing/2014/main" id="{E3005F20-8B55-450D-AB4E-A68918FB8BE2}"/>
            </a:ext>
          </a:extLst>
        </xdr:cNvPr>
        <xdr:cNvSpPr txBox="1"/>
      </xdr:nvSpPr>
      <xdr:spPr>
        <a:xfrm>
          <a:off x="4673600"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74385</xdr:rowOff>
    </xdr:from>
    <xdr:to>
      <xdr:col>20</xdr:col>
      <xdr:colOff>38100</xdr:colOff>
      <xdr:row>41</xdr:row>
      <xdr:rowOff>4535</xdr:rowOff>
    </xdr:to>
    <xdr:sp macro="" textlink="">
      <xdr:nvSpPr>
        <xdr:cNvPr id="76" name="楕円 75">
          <a:extLst>
            <a:ext uri="{FF2B5EF4-FFF2-40B4-BE49-F238E27FC236}">
              <a16:creationId xmlns:a16="http://schemas.microsoft.com/office/drawing/2014/main" id="{237E5139-EB52-4CAB-BCB4-A22A0B0EF39B}"/>
            </a:ext>
          </a:extLst>
        </xdr:cNvPr>
        <xdr:cNvSpPr/>
      </xdr:nvSpPr>
      <xdr:spPr>
        <a:xfrm>
          <a:off x="3746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125185</xdr:rowOff>
    </xdr:from>
    <xdr:to>
      <xdr:col>24</xdr:col>
      <xdr:colOff>63500</xdr:colOff>
      <xdr:row>40</xdr:row>
      <xdr:rowOff>157843</xdr:rowOff>
    </xdr:to>
    <xdr:cxnSp macro="">
      <xdr:nvCxnSpPr>
        <xdr:cNvPr id="77" name="直線コネクタ 76">
          <a:extLst>
            <a:ext uri="{FF2B5EF4-FFF2-40B4-BE49-F238E27FC236}">
              <a16:creationId xmlns:a16="http://schemas.microsoft.com/office/drawing/2014/main" id="{35E4B887-DC31-4C06-AD11-5204AC1E763F}"/>
            </a:ext>
          </a:extLst>
        </xdr:cNvPr>
        <xdr:cNvCxnSpPr/>
      </xdr:nvCxnSpPr>
      <xdr:spPr>
        <a:xfrm>
          <a:off x="3797300" y="69831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38463</xdr:rowOff>
    </xdr:from>
    <xdr:to>
      <xdr:col>15</xdr:col>
      <xdr:colOff>101600</xdr:colOff>
      <xdr:row>40</xdr:row>
      <xdr:rowOff>140063</xdr:rowOff>
    </xdr:to>
    <xdr:sp macro="" textlink="">
      <xdr:nvSpPr>
        <xdr:cNvPr id="78" name="楕円 77">
          <a:extLst>
            <a:ext uri="{FF2B5EF4-FFF2-40B4-BE49-F238E27FC236}">
              <a16:creationId xmlns:a16="http://schemas.microsoft.com/office/drawing/2014/main" id="{92C63A88-2F7C-4231-B31E-77F9DCEF7F0F}"/>
            </a:ext>
          </a:extLst>
        </xdr:cNvPr>
        <xdr:cNvSpPr/>
      </xdr:nvSpPr>
      <xdr:spPr>
        <a:xfrm>
          <a:off x="2857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89263</xdr:rowOff>
    </xdr:from>
    <xdr:to>
      <xdr:col>19</xdr:col>
      <xdr:colOff>177800</xdr:colOff>
      <xdr:row>40</xdr:row>
      <xdr:rowOff>125185</xdr:rowOff>
    </xdr:to>
    <xdr:cxnSp macro="">
      <xdr:nvCxnSpPr>
        <xdr:cNvPr id="79" name="直線コネクタ 78">
          <a:extLst>
            <a:ext uri="{FF2B5EF4-FFF2-40B4-BE49-F238E27FC236}">
              <a16:creationId xmlns:a16="http://schemas.microsoft.com/office/drawing/2014/main" id="{5AEF85CC-4AB0-42F0-A83A-8F6A42032C08}"/>
            </a:ext>
          </a:extLst>
        </xdr:cNvPr>
        <xdr:cNvCxnSpPr/>
      </xdr:nvCxnSpPr>
      <xdr:spPr>
        <a:xfrm>
          <a:off x="2908300" y="69472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2540</xdr:rowOff>
    </xdr:from>
    <xdr:to>
      <xdr:col>10</xdr:col>
      <xdr:colOff>165100</xdr:colOff>
      <xdr:row>40</xdr:row>
      <xdr:rowOff>104140</xdr:rowOff>
    </xdr:to>
    <xdr:sp macro="" textlink="">
      <xdr:nvSpPr>
        <xdr:cNvPr id="80" name="楕円 79">
          <a:extLst>
            <a:ext uri="{FF2B5EF4-FFF2-40B4-BE49-F238E27FC236}">
              <a16:creationId xmlns:a16="http://schemas.microsoft.com/office/drawing/2014/main" id="{2A73C3F0-F407-4095-99B3-6607F81B9AAE}"/>
            </a:ext>
          </a:extLst>
        </xdr:cNvPr>
        <xdr:cNvSpPr/>
      </xdr:nvSpPr>
      <xdr:spPr>
        <a:xfrm>
          <a:off x="196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53340</xdr:rowOff>
    </xdr:from>
    <xdr:to>
      <xdr:col>15</xdr:col>
      <xdr:colOff>50800</xdr:colOff>
      <xdr:row>40</xdr:row>
      <xdr:rowOff>89263</xdr:rowOff>
    </xdr:to>
    <xdr:cxnSp macro="">
      <xdr:nvCxnSpPr>
        <xdr:cNvPr id="81" name="直線コネクタ 80">
          <a:extLst>
            <a:ext uri="{FF2B5EF4-FFF2-40B4-BE49-F238E27FC236}">
              <a16:creationId xmlns:a16="http://schemas.microsoft.com/office/drawing/2014/main" id="{EFB343BB-A978-49B6-BA69-9E31E47F3B3D}"/>
            </a:ext>
          </a:extLst>
        </xdr:cNvPr>
        <xdr:cNvCxnSpPr/>
      </xdr:nvCxnSpPr>
      <xdr:spPr>
        <a:xfrm>
          <a:off x="2019300" y="69113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138067</xdr:rowOff>
    </xdr:from>
    <xdr:to>
      <xdr:col>6</xdr:col>
      <xdr:colOff>38100</xdr:colOff>
      <xdr:row>40</xdr:row>
      <xdr:rowOff>68217</xdr:rowOff>
    </xdr:to>
    <xdr:sp macro="" textlink="">
      <xdr:nvSpPr>
        <xdr:cNvPr id="82" name="楕円 81">
          <a:extLst>
            <a:ext uri="{FF2B5EF4-FFF2-40B4-BE49-F238E27FC236}">
              <a16:creationId xmlns:a16="http://schemas.microsoft.com/office/drawing/2014/main" id="{9D92AB6F-DA27-484C-9E85-F3B9754F861D}"/>
            </a:ext>
          </a:extLst>
        </xdr:cNvPr>
        <xdr:cNvSpPr/>
      </xdr:nvSpPr>
      <xdr:spPr>
        <a:xfrm>
          <a:off x="1079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17417</xdr:rowOff>
    </xdr:from>
    <xdr:to>
      <xdr:col>10</xdr:col>
      <xdr:colOff>114300</xdr:colOff>
      <xdr:row>40</xdr:row>
      <xdr:rowOff>53340</xdr:rowOff>
    </xdr:to>
    <xdr:cxnSp macro="">
      <xdr:nvCxnSpPr>
        <xdr:cNvPr id="83" name="直線コネクタ 82">
          <a:extLst>
            <a:ext uri="{FF2B5EF4-FFF2-40B4-BE49-F238E27FC236}">
              <a16:creationId xmlns:a16="http://schemas.microsoft.com/office/drawing/2014/main" id="{9528EC69-C129-4378-969E-51538ACEE302}"/>
            </a:ext>
          </a:extLst>
        </xdr:cNvPr>
        <xdr:cNvCxnSpPr/>
      </xdr:nvCxnSpPr>
      <xdr:spPr>
        <a:xfrm>
          <a:off x="1130300" y="68754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0BB5CC2D-1B9C-4BA7-B96D-3F81E3A43FB4}"/>
            </a:ext>
          </a:extLst>
        </xdr:cNvPr>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CC8C01C3-219B-4863-BEFF-1993B0118E14}"/>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33CB4422-BC11-4981-B276-352806748CC2}"/>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A89C027E-F9F7-42C9-80B1-1A21B17BBDFC}"/>
            </a:ext>
          </a:extLst>
        </xdr:cNvPr>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167112</xdr:rowOff>
    </xdr:from>
    <xdr:ext cx="405111" cy="259045"/>
    <xdr:sp macro="" textlink="">
      <xdr:nvSpPr>
        <xdr:cNvPr id="88" name="n_1mainValue【図書館】&#10;有形固定資産減価償却率">
          <a:extLst>
            <a:ext uri="{FF2B5EF4-FFF2-40B4-BE49-F238E27FC236}">
              <a16:creationId xmlns:a16="http://schemas.microsoft.com/office/drawing/2014/main" id="{F927B278-F634-4A4B-9D6D-F964AF69EEE7}"/>
            </a:ext>
          </a:extLst>
        </xdr:cNvPr>
        <xdr:cNvSpPr txBox="1"/>
      </xdr:nvSpPr>
      <xdr:spPr>
        <a:xfrm>
          <a:off x="35820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131190</xdr:rowOff>
    </xdr:from>
    <xdr:ext cx="405111" cy="259045"/>
    <xdr:sp macro="" textlink="">
      <xdr:nvSpPr>
        <xdr:cNvPr id="89" name="n_2mainValue【図書館】&#10;有形固定資産減価償却率">
          <a:extLst>
            <a:ext uri="{FF2B5EF4-FFF2-40B4-BE49-F238E27FC236}">
              <a16:creationId xmlns:a16="http://schemas.microsoft.com/office/drawing/2014/main" id="{DBF2AF16-1420-4C79-8C11-EA5C36808A69}"/>
            </a:ext>
          </a:extLst>
        </xdr:cNvPr>
        <xdr:cNvSpPr txBox="1"/>
      </xdr:nvSpPr>
      <xdr:spPr>
        <a:xfrm>
          <a:off x="27057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95267</xdr:rowOff>
    </xdr:from>
    <xdr:ext cx="405111" cy="259045"/>
    <xdr:sp macro="" textlink="">
      <xdr:nvSpPr>
        <xdr:cNvPr id="90" name="n_3mainValue【図書館】&#10;有形固定資産減価償却率">
          <a:extLst>
            <a:ext uri="{FF2B5EF4-FFF2-40B4-BE49-F238E27FC236}">
              <a16:creationId xmlns:a16="http://schemas.microsoft.com/office/drawing/2014/main" id="{310B2E69-66E9-49E7-98C5-8210368C417A}"/>
            </a:ext>
          </a:extLst>
        </xdr:cNvPr>
        <xdr:cNvSpPr txBox="1"/>
      </xdr:nvSpPr>
      <xdr:spPr>
        <a:xfrm>
          <a:off x="1816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59344</xdr:rowOff>
    </xdr:from>
    <xdr:ext cx="405111" cy="259045"/>
    <xdr:sp macro="" textlink="">
      <xdr:nvSpPr>
        <xdr:cNvPr id="91" name="n_4mainValue【図書館】&#10;有形固定資産減価償却率">
          <a:extLst>
            <a:ext uri="{FF2B5EF4-FFF2-40B4-BE49-F238E27FC236}">
              <a16:creationId xmlns:a16="http://schemas.microsoft.com/office/drawing/2014/main" id="{293330A8-37F2-4B92-9EC6-F4C137A21BA5}"/>
            </a:ext>
          </a:extLst>
        </xdr:cNvPr>
        <xdr:cNvSpPr txBox="1"/>
      </xdr:nvSpPr>
      <xdr:spPr>
        <a:xfrm>
          <a:off x="927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7C0718F-100A-41C8-922D-C8D5F5E62DF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51FCFF4-DE34-40D4-BB60-E736E110CC0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78680C4-1199-40C6-83E6-44A88AA4AE1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DAEAD39-D9CE-414D-B72C-5C01D45D4DD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D1CCED0-3D10-4388-B6E8-FBD224D1EFC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65C660D-5AC8-4302-BC49-B244B40C17F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2104DDE-EA64-47B7-82DD-64ED11CCA3D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33D8A22-9CF1-4CED-A43B-5AB064D3CED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F73FAB7-8EC2-4219-9098-26A0CCD0643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FE52128-5D49-4102-92F5-8D3B0557D8E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6FA8BCAB-3C60-4EC2-9E76-D7250874A60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B6628C6-95F6-463C-8E1D-509879C6F37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390110A7-0AF1-46E5-97F0-F39D7CEA46D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7D1FC316-5E4B-4D2F-AEBC-1CDB8335CB94}"/>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2A1A53D6-5F17-42E4-8778-F3427B7EE4C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271BF910-1FA8-4398-9FDF-F5EFE22A0DDE}"/>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8E338B3E-EC95-42E6-AFCF-DEC9DE8F807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AB7317D2-2CB4-4012-90EA-64CD0D2ABB3F}"/>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1E05EBFB-AA09-4100-9E34-6E0DBE62E4D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C61F06B4-538E-43A8-8850-7BCB6ECA2AB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2192FE2-FD6F-487B-9966-72F4803D84E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6202B5CC-1D23-41C7-8E0F-B81C9FA87E4C}"/>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D0BBB119-D0A8-489A-BB70-A4FF829D3C8A}"/>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70977555-B998-44C3-A09F-703939E48B59}"/>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34BACD02-D3E1-4A34-BFF6-5CDC2105669B}"/>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046F7500-7582-473C-A2C7-3FD26577CD2E}"/>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E22B8129-1196-4BD6-B9C7-F94431C53524}"/>
            </a:ext>
          </a:extLst>
        </xdr:cNvPr>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1E9BEDF3-8C7B-411F-9A15-B90CDF0CCF8B}"/>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D05317B3-D820-4F43-A5F3-363B9675C3E6}"/>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6CE8FE94-107B-422C-A2F3-373D9E24B7FE}"/>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2F992DE5-0E59-4C5F-898C-41F29D048A06}"/>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87DE3DBE-0D5F-4B3F-B03C-BD742791BB53}"/>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E74C151-CB65-4EF4-BBD6-0EC6612FCFB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0423933-1A63-4EEE-B1A2-6067DA82645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4989BA6-E02C-441A-89F2-985FDC85BF9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3A7FD91-7457-4038-A856-F2DDCF08E1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02B7797-8112-4DB5-862A-AF4CC721C4F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121412</xdr:rowOff>
    </xdr:from>
    <xdr:to>
      <xdr:col>55</xdr:col>
      <xdr:colOff>50800</xdr:colOff>
      <xdr:row>41</xdr:row>
      <xdr:rowOff>51562</xdr:rowOff>
    </xdr:to>
    <xdr:sp macro="" textlink="">
      <xdr:nvSpPr>
        <xdr:cNvPr id="129" name="楕円 128">
          <a:extLst>
            <a:ext uri="{FF2B5EF4-FFF2-40B4-BE49-F238E27FC236}">
              <a16:creationId xmlns:a16="http://schemas.microsoft.com/office/drawing/2014/main" id="{E41C6829-32AB-440C-820B-CD1F5E5B93A6}"/>
            </a:ext>
          </a:extLst>
        </xdr:cNvPr>
        <xdr:cNvSpPr/>
      </xdr:nvSpPr>
      <xdr:spPr>
        <a:xfrm>
          <a:off x="10426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36339</xdr:rowOff>
    </xdr:from>
    <xdr:ext cx="469744" cy="259045"/>
    <xdr:sp macro="" textlink="">
      <xdr:nvSpPr>
        <xdr:cNvPr id="130" name="【図書館】&#10;一人当たり面積該当値テキスト">
          <a:extLst>
            <a:ext uri="{FF2B5EF4-FFF2-40B4-BE49-F238E27FC236}">
              <a16:creationId xmlns:a16="http://schemas.microsoft.com/office/drawing/2014/main" id="{073CF6C6-7CCC-4AD0-8650-4EA66022AC97}"/>
            </a:ext>
          </a:extLst>
        </xdr:cNvPr>
        <xdr:cNvSpPr txBox="1"/>
      </xdr:nvSpPr>
      <xdr:spPr>
        <a:xfrm>
          <a:off x="10515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121412</xdr:rowOff>
    </xdr:from>
    <xdr:to>
      <xdr:col>50</xdr:col>
      <xdr:colOff>165100</xdr:colOff>
      <xdr:row>41</xdr:row>
      <xdr:rowOff>51562</xdr:rowOff>
    </xdr:to>
    <xdr:sp macro="" textlink="">
      <xdr:nvSpPr>
        <xdr:cNvPr id="131" name="楕円 130">
          <a:extLst>
            <a:ext uri="{FF2B5EF4-FFF2-40B4-BE49-F238E27FC236}">
              <a16:creationId xmlns:a16="http://schemas.microsoft.com/office/drawing/2014/main" id="{F855035F-B339-43D6-94AD-635545ECB857}"/>
            </a:ext>
          </a:extLst>
        </xdr:cNvPr>
        <xdr:cNvSpPr/>
      </xdr:nvSpPr>
      <xdr:spPr>
        <a:xfrm>
          <a:off x="9588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xdr:rowOff>
    </xdr:from>
    <xdr:to>
      <xdr:col>55</xdr:col>
      <xdr:colOff>0</xdr:colOff>
      <xdr:row>41</xdr:row>
      <xdr:rowOff>762</xdr:rowOff>
    </xdr:to>
    <xdr:cxnSp macro="">
      <xdr:nvCxnSpPr>
        <xdr:cNvPr id="132" name="直線コネクタ 131">
          <a:extLst>
            <a:ext uri="{FF2B5EF4-FFF2-40B4-BE49-F238E27FC236}">
              <a16:creationId xmlns:a16="http://schemas.microsoft.com/office/drawing/2014/main" id="{A2CCCC89-DD42-4F45-B40C-FA18B2744688}"/>
            </a:ext>
          </a:extLst>
        </xdr:cNvPr>
        <xdr:cNvCxnSpPr/>
      </xdr:nvCxnSpPr>
      <xdr:spPr>
        <a:xfrm>
          <a:off x="9639300" y="7030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125984</xdr:rowOff>
    </xdr:from>
    <xdr:to>
      <xdr:col>46</xdr:col>
      <xdr:colOff>38100</xdr:colOff>
      <xdr:row>41</xdr:row>
      <xdr:rowOff>56134</xdr:rowOff>
    </xdr:to>
    <xdr:sp macro="" textlink="">
      <xdr:nvSpPr>
        <xdr:cNvPr id="133" name="楕円 132">
          <a:extLst>
            <a:ext uri="{FF2B5EF4-FFF2-40B4-BE49-F238E27FC236}">
              <a16:creationId xmlns:a16="http://schemas.microsoft.com/office/drawing/2014/main" id="{22BEF513-CBFD-4285-B695-982695918BE3}"/>
            </a:ext>
          </a:extLst>
        </xdr:cNvPr>
        <xdr:cNvSpPr/>
      </xdr:nvSpPr>
      <xdr:spPr>
        <a:xfrm>
          <a:off x="8699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xdr:rowOff>
    </xdr:from>
    <xdr:to>
      <xdr:col>50</xdr:col>
      <xdr:colOff>114300</xdr:colOff>
      <xdr:row>41</xdr:row>
      <xdr:rowOff>5334</xdr:rowOff>
    </xdr:to>
    <xdr:cxnSp macro="">
      <xdr:nvCxnSpPr>
        <xdr:cNvPr id="134" name="直線コネクタ 133">
          <a:extLst>
            <a:ext uri="{FF2B5EF4-FFF2-40B4-BE49-F238E27FC236}">
              <a16:creationId xmlns:a16="http://schemas.microsoft.com/office/drawing/2014/main" id="{A080A2D5-879E-44CA-A440-4E0D8D3B1A35}"/>
            </a:ext>
          </a:extLst>
        </xdr:cNvPr>
        <xdr:cNvCxnSpPr/>
      </xdr:nvCxnSpPr>
      <xdr:spPr>
        <a:xfrm flipV="1">
          <a:off x="8750300" y="7030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125984</xdr:rowOff>
    </xdr:from>
    <xdr:to>
      <xdr:col>41</xdr:col>
      <xdr:colOff>101600</xdr:colOff>
      <xdr:row>41</xdr:row>
      <xdr:rowOff>56134</xdr:rowOff>
    </xdr:to>
    <xdr:sp macro="" textlink="">
      <xdr:nvSpPr>
        <xdr:cNvPr id="135" name="楕円 134">
          <a:extLst>
            <a:ext uri="{FF2B5EF4-FFF2-40B4-BE49-F238E27FC236}">
              <a16:creationId xmlns:a16="http://schemas.microsoft.com/office/drawing/2014/main" id="{246C7C51-CA01-40D7-9C04-ABEFB835F8B1}"/>
            </a:ext>
          </a:extLst>
        </xdr:cNvPr>
        <xdr:cNvSpPr/>
      </xdr:nvSpPr>
      <xdr:spPr>
        <a:xfrm>
          <a:off x="7810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xdr:rowOff>
    </xdr:from>
    <xdr:to>
      <xdr:col>45</xdr:col>
      <xdr:colOff>177800</xdr:colOff>
      <xdr:row>41</xdr:row>
      <xdr:rowOff>5334</xdr:rowOff>
    </xdr:to>
    <xdr:cxnSp macro="">
      <xdr:nvCxnSpPr>
        <xdr:cNvPr id="136" name="直線コネクタ 135">
          <a:extLst>
            <a:ext uri="{FF2B5EF4-FFF2-40B4-BE49-F238E27FC236}">
              <a16:creationId xmlns:a16="http://schemas.microsoft.com/office/drawing/2014/main" id="{3181DE3A-AC5F-4F1F-B497-678AE53DEBAE}"/>
            </a:ext>
          </a:extLst>
        </xdr:cNvPr>
        <xdr:cNvCxnSpPr/>
      </xdr:nvCxnSpPr>
      <xdr:spPr>
        <a:xfrm>
          <a:off x="7861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125984</xdr:rowOff>
    </xdr:from>
    <xdr:to>
      <xdr:col>36</xdr:col>
      <xdr:colOff>165100</xdr:colOff>
      <xdr:row>41</xdr:row>
      <xdr:rowOff>56134</xdr:rowOff>
    </xdr:to>
    <xdr:sp macro="" textlink="">
      <xdr:nvSpPr>
        <xdr:cNvPr id="137" name="楕円 136">
          <a:extLst>
            <a:ext uri="{FF2B5EF4-FFF2-40B4-BE49-F238E27FC236}">
              <a16:creationId xmlns:a16="http://schemas.microsoft.com/office/drawing/2014/main" id="{6923D15C-BC77-4726-9969-6C5B911AD975}"/>
            </a:ext>
          </a:extLst>
        </xdr:cNvPr>
        <xdr:cNvSpPr/>
      </xdr:nvSpPr>
      <xdr:spPr>
        <a:xfrm>
          <a:off x="6921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5334</xdr:rowOff>
    </xdr:from>
    <xdr:to>
      <xdr:col>41</xdr:col>
      <xdr:colOff>50800</xdr:colOff>
      <xdr:row>41</xdr:row>
      <xdr:rowOff>5334</xdr:rowOff>
    </xdr:to>
    <xdr:cxnSp macro="">
      <xdr:nvCxnSpPr>
        <xdr:cNvPr id="138" name="直線コネクタ 137">
          <a:extLst>
            <a:ext uri="{FF2B5EF4-FFF2-40B4-BE49-F238E27FC236}">
              <a16:creationId xmlns:a16="http://schemas.microsoft.com/office/drawing/2014/main" id="{E9F7663D-4480-46F0-93C6-B0A0D52D22A3}"/>
            </a:ext>
          </a:extLst>
        </xdr:cNvPr>
        <xdr:cNvCxnSpPr/>
      </xdr:nvCxnSpPr>
      <xdr:spPr>
        <a:xfrm>
          <a:off x="6972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2342CF0C-CD34-43B8-A46C-88243323466B}"/>
            </a:ext>
          </a:extLst>
        </xdr:cNvPr>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E49593D2-F19E-4641-9463-941D750AC754}"/>
            </a:ext>
          </a:extLst>
        </xdr:cNvPr>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34C699E9-D392-4627-8F47-DD534D75A265}"/>
            </a:ext>
          </a:extLst>
        </xdr:cNvPr>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4011DCE6-5A37-454C-A60B-1612FC62E214}"/>
            </a:ext>
          </a:extLst>
        </xdr:cNvPr>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42689</xdr:rowOff>
    </xdr:from>
    <xdr:ext cx="469744" cy="259045"/>
    <xdr:sp macro="" textlink="">
      <xdr:nvSpPr>
        <xdr:cNvPr id="143" name="n_1mainValue【図書館】&#10;一人当たり面積">
          <a:extLst>
            <a:ext uri="{FF2B5EF4-FFF2-40B4-BE49-F238E27FC236}">
              <a16:creationId xmlns:a16="http://schemas.microsoft.com/office/drawing/2014/main" id="{0634006F-BA8F-47C0-9C65-9B9CF51B8929}"/>
            </a:ext>
          </a:extLst>
        </xdr:cNvPr>
        <xdr:cNvSpPr txBox="1"/>
      </xdr:nvSpPr>
      <xdr:spPr>
        <a:xfrm>
          <a:off x="9391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47261</xdr:rowOff>
    </xdr:from>
    <xdr:ext cx="469744" cy="259045"/>
    <xdr:sp macro="" textlink="">
      <xdr:nvSpPr>
        <xdr:cNvPr id="144" name="n_2mainValue【図書館】&#10;一人当たり面積">
          <a:extLst>
            <a:ext uri="{FF2B5EF4-FFF2-40B4-BE49-F238E27FC236}">
              <a16:creationId xmlns:a16="http://schemas.microsoft.com/office/drawing/2014/main" id="{E0E523FA-1526-43DD-9618-4F81B5A7733A}"/>
            </a:ext>
          </a:extLst>
        </xdr:cNvPr>
        <xdr:cNvSpPr txBox="1"/>
      </xdr:nvSpPr>
      <xdr:spPr>
        <a:xfrm>
          <a:off x="8515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47261</xdr:rowOff>
    </xdr:from>
    <xdr:ext cx="469744" cy="259045"/>
    <xdr:sp macro="" textlink="">
      <xdr:nvSpPr>
        <xdr:cNvPr id="145" name="n_3mainValue【図書館】&#10;一人当たり面積">
          <a:extLst>
            <a:ext uri="{FF2B5EF4-FFF2-40B4-BE49-F238E27FC236}">
              <a16:creationId xmlns:a16="http://schemas.microsoft.com/office/drawing/2014/main" id="{9EF08740-59DE-437A-B1EE-2FE3B3528753}"/>
            </a:ext>
          </a:extLst>
        </xdr:cNvPr>
        <xdr:cNvSpPr txBox="1"/>
      </xdr:nvSpPr>
      <xdr:spPr>
        <a:xfrm>
          <a:off x="7626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47261</xdr:rowOff>
    </xdr:from>
    <xdr:ext cx="469744" cy="259045"/>
    <xdr:sp macro="" textlink="">
      <xdr:nvSpPr>
        <xdr:cNvPr id="146" name="n_4mainValue【図書館】&#10;一人当たり面積">
          <a:extLst>
            <a:ext uri="{FF2B5EF4-FFF2-40B4-BE49-F238E27FC236}">
              <a16:creationId xmlns:a16="http://schemas.microsoft.com/office/drawing/2014/main" id="{30A2AD2A-EFBA-4251-AE33-844C8B3DC193}"/>
            </a:ext>
          </a:extLst>
        </xdr:cNvPr>
        <xdr:cNvSpPr txBox="1"/>
      </xdr:nvSpPr>
      <xdr:spPr>
        <a:xfrm>
          <a:off x="6737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E61680AA-713F-4EA7-9F31-60E8E6F3CB0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22B4172-CCF3-47D9-8A7B-A78DA545878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D1E01385-1682-432F-8D0A-3B91F310806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A0E4DD2A-B02B-4C01-92CC-47DDF092A47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3C17A6F7-E7F2-408A-AD77-E189D125166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B785928D-4DA1-4D7D-983D-71777C5157D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9D1900CB-68D4-4CAF-A869-552F699A98D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2822ED9-C492-4781-8668-8B1FCD7B77E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7D81AE52-1FA9-4FF4-94A1-0A7BE644507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A6B5A949-A46B-4BF9-AAD3-CA88758902F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DD6CCF3-0D12-4388-B1CE-1F8591F1218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22D754A5-46B2-49D2-9ACA-0336DFF62A3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10DD036D-0A47-4E93-8D59-FEC96427479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BD433281-D879-4415-80D3-9E0707C888D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75D41E63-3D38-4B8A-AE9F-A616E49CDD0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9F1C9C5A-D010-4C49-AC51-58A015E7723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7C6D022A-74B5-4078-ABD1-E95E8B237D6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E622B9C3-D407-4948-8DDA-2F13A8663D4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495FB87-CE20-4927-8B14-E673086623F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195032DA-3BC4-4EC2-9BE9-CFE1436C36C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39C31516-FBE7-4049-87D2-87F0D1663EE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B9094EE9-00B3-4D62-A677-9FADA150E0E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FBD47C2A-F6F7-43B9-B915-32B304403C6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87169261-201E-41BB-9347-E502F766AA7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62C13F3C-928C-4818-A3D9-85FB1DEE900C}"/>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31F2C2FA-FDC0-42BD-9A88-BFC8C4B6384C}"/>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D867C455-507F-43E5-ACE0-3B10C4435AA6}"/>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3BB70F28-0B79-465D-B66E-D4ACADBE538C}"/>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2761ED80-FB36-4991-B49E-7AB9ABB90863}"/>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B2B93797-407C-4E5C-9A35-F296C58BCD0E}"/>
            </a:ext>
          </a:extLst>
        </xdr:cNvPr>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09589DB0-08FF-4921-A96B-4E2F2FD954F8}"/>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862ECAEF-A892-495C-A7EC-B99C9227F372}"/>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3F852550-D335-4900-BA27-CE7B7BACF3E8}"/>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211FA705-DE96-408D-8470-A9AC9434A0D3}"/>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EF29D76C-98D6-48E5-A2FD-6764FC2909A1}"/>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B192B0A-96C5-4037-B345-B06FB1213EF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FF78896-9061-4C3D-B8D1-450891D4F58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D6036B2-97D3-42F7-9929-03060AF7AD1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403D9C3-4791-4D59-83C9-D2CBD6C5508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F8578A5-3F96-4ED2-AA85-D73A87061F1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33020</xdr:rowOff>
    </xdr:from>
    <xdr:to>
      <xdr:col>24</xdr:col>
      <xdr:colOff>114300</xdr:colOff>
      <xdr:row>63</xdr:row>
      <xdr:rowOff>134620</xdr:rowOff>
    </xdr:to>
    <xdr:sp macro="" textlink="">
      <xdr:nvSpPr>
        <xdr:cNvPr id="187" name="楕円 186">
          <a:extLst>
            <a:ext uri="{FF2B5EF4-FFF2-40B4-BE49-F238E27FC236}">
              <a16:creationId xmlns:a16="http://schemas.microsoft.com/office/drawing/2014/main" id="{4255C238-FE84-4DDF-9274-11C716FB0AF6}"/>
            </a:ext>
          </a:extLst>
        </xdr:cNvPr>
        <xdr:cNvSpPr/>
      </xdr:nvSpPr>
      <xdr:spPr>
        <a:xfrm>
          <a:off x="4584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119397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E6066BC8-6655-4B28-A602-5E82F0D2D051}"/>
            </a:ext>
          </a:extLst>
        </xdr:cNvPr>
        <xdr:cNvSpPr txBox="1"/>
      </xdr:nvSpPr>
      <xdr:spPr>
        <a:xfrm>
          <a:off x="4673600" y="1074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17780</xdr:rowOff>
    </xdr:from>
    <xdr:to>
      <xdr:col>20</xdr:col>
      <xdr:colOff>38100</xdr:colOff>
      <xdr:row>63</xdr:row>
      <xdr:rowOff>119380</xdr:rowOff>
    </xdr:to>
    <xdr:sp macro="" textlink="">
      <xdr:nvSpPr>
        <xdr:cNvPr id="189" name="楕円 188">
          <a:extLst>
            <a:ext uri="{FF2B5EF4-FFF2-40B4-BE49-F238E27FC236}">
              <a16:creationId xmlns:a16="http://schemas.microsoft.com/office/drawing/2014/main" id="{FFF90E8F-E401-48BB-9E3F-135F514AA30F}"/>
            </a:ext>
          </a:extLst>
        </xdr:cNvPr>
        <xdr:cNvSpPr/>
      </xdr:nvSpPr>
      <xdr:spPr>
        <a:xfrm>
          <a:off x="3746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68580</xdr:rowOff>
    </xdr:from>
    <xdr:to>
      <xdr:col>24</xdr:col>
      <xdr:colOff>63500</xdr:colOff>
      <xdr:row>63</xdr:row>
      <xdr:rowOff>83820</xdr:rowOff>
    </xdr:to>
    <xdr:cxnSp macro="">
      <xdr:nvCxnSpPr>
        <xdr:cNvPr id="190" name="直線コネクタ 189">
          <a:extLst>
            <a:ext uri="{FF2B5EF4-FFF2-40B4-BE49-F238E27FC236}">
              <a16:creationId xmlns:a16="http://schemas.microsoft.com/office/drawing/2014/main" id="{F11C87AF-8473-4EAD-9B7F-D60013AF54F2}"/>
            </a:ext>
          </a:extLst>
        </xdr:cNvPr>
        <xdr:cNvCxnSpPr/>
      </xdr:nvCxnSpPr>
      <xdr:spPr>
        <a:xfrm>
          <a:off x="3797300" y="108699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2540</xdr:rowOff>
    </xdr:from>
    <xdr:to>
      <xdr:col>15</xdr:col>
      <xdr:colOff>101600</xdr:colOff>
      <xdr:row>63</xdr:row>
      <xdr:rowOff>104140</xdr:rowOff>
    </xdr:to>
    <xdr:sp macro="" textlink="">
      <xdr:nvSpPr>
        <xdr:cNvPr id="191" name="楕円 190">
          <a:extLst>
            <a:ext uri="{FF2B5EF4-FFF2-40B4-BE49-F238E27FC236}">
              <a16:creationId xmlns:a16="http://schemas.microsoft.com/office/drawing/2014/main" id="{D70129C9-3E03-4B09-9CC3-55F493B66E4A}"/>
            </a:ext>
          </a:extLst>
        </xdr:cNvPr>
        <xdr:cNvSpPr/>
      </xdr:nvSpPr>
      <xdr:spPr>
        <a:xfrm>
          <a:off x="2857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53340</xdr:rowOff>
    </xdr:from>
    <xdr:to>
      <xdr:col>19</xdr:col>
      <xdr:colOff>177800</xdr:colOff>
      <xdr:row>63</xdr:row>
      <xdr:rowOff>68580</xdr:rowOff>
    </xdr:to>
    <xdr:cxnSp macro="">
      <xdr:nvCxnSpPr>
        <xdr:cNvPr id="192" name="直線コネクタ 191">
          <a:extLst>
            <a:ext uri="{FF2B5EF4-FFF2-40B4-BE49-F238E27FC236}">
              <a16:creationId xmlns:a16="http://schemas.microsoft.com/office/drawing/2014/main" id="{E7ABAA97-DB0E-4759-A8A1-19BA658FB567}"/>
            </a:ext>
          </a:extLst>
        </xdr:cNvPr>
        <xdr:cNvCxnSpPr/>
      </xdr:nvCxnSpPr>
      <xdr:spPr>
        <a:xfrm>
          <a:off x="2908300" y="108546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158750</xdr:rowOff>
    </xdr:from>
    <xdr:to>
      <xdr:col>10</xdr:col>
      <xdr:colOff>165100</xdr:colOff>
      <xdr:row>63</xdr:row>
      <xdr:rowOff>88900</xdr:rowOff>
    </xdr:to>
    <xdr:sp macro="" textlink="">
      <xdr:nvSpPr>
        <xdr:cNvPr id="193" name="楕円 192">
          <a:extLst>
            <a:ext uri="{FF2B5EF4-FFF2-40B4-BE49-F238E27FC236}">
              <a16:creationId xmlns:a16="http://schemas.microsoft.com/office/drawing/2014/main" id="{8480A64C-BE2E-4993-842E-D4C35B9F876C}"/>
            </a:ext>
          </a:extLst>
        </xdr:cNvPr>
        <xdr:cNvSpPr/>
      </xdr:nvSpPr>
      <xdr:spPr>
        <a:xfrm>
          <a:off x="1968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38100</xdr:rowOff>
    </xdr:from>
    <xdr:to>
      <xdr:col>15</xdr:col>
      <xdr:colOff>50800</xdr:colOff>
      <xdr:row>63</xdr:row>
      <xdr:rowOff>53340</xdr:rowOff>
    </xdr:to>
    <xdr:cxnSp macro="">
      <xdr:nvCxnSpPr>
        <xdr:cNvPr id="194" name="直線コネクタ 193">
          <a:extLst>
            <a:ext uri="{FF2B5EF4-FFF2-40B4-BE49-F238E27FC236}">
              <a16:creationId xmlns:a16="http://schemas.microsoft.com/office/drawing/2014/main" id="{15AD3538-AB8A-4472-93AD-155DA208A646}"/>
            </a:ext>
          </a:extLst>
        </xdr:cNvPr>
        <xdr:cNvCxnSpPr/>
      </xdr:nvCxnSpPr>
      <xdr:spPr>
        <a:xfrm>
          <a:off x="2019300" y="108394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143510</xdr:rowOff>
    </xdr:from>
    <xdr:to>
      <xdr:col>6</xdr:col>
      <xdr:colOff>38100</xdr:colOff>
      <xdr:row>63</xdr:row>
      <xdr:rowOff>73660</xdr:rowOff>
    </xdr:to>
    <xdr:sp macro="" textlink="">
      <xdr:nvSpPr>
        <xdr:cNvPr id="195" name="楕円 194">
          <a:extLst>
            <a:ext uri="{FF2B5EF4-FFF2-40B4-BE49-F238E27FC236}">
              <a16:creationId xmlns:a16="http://schemas.microsoft.com/office/drawing/2014/main" id="{439FA44B-AA8F-4DFC-A560-BD8971606B99}"/>
            </a:ext>
          </a:extLst>
        </xdr:cNvPr>
        <xdr:cNvSpPr/>
      </xdr:nvSpPr>
      <xdr:spPr>
        <a:xfrm>
          <a:off x="107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22860</xdr:rowOff>
    </xdr:from>
    <xdr:to>
      <xdr:col>10</xdr:col>
      <xdr:colOff>114300</xdr:colOff>
      <xdr:row>63</xdr:row>
      <xdr:rowOff>38100</xdr:rowOff>
    </xdr:to>
    <xdr:cxnSp macro="">
      <xdr:nvCxnSpPr>
        <xdr:cNvPr id="196" name="直線コネクタ 195">
          <a:extLst>
            <a:ext uri="{FF2B5EF4-FFF2-40B4-BE49-F238E27FC236}">
              <a16:creationId xmlns:a16="http://schemas.microsoft.com/office/drawing/2014/main" id="{D7D25006-B967-4CE0-A38D-53D0DF0C0E24}"/>
            </a:ext>
          </a:extLst>
        </xdr:cNvPr>
        <xdr:cNvCxnSpPr/>
      </xdr:nvCxnSpPr>
      <xdr:spPr>
        <a:xfrm>
          <a:off x="1130300" y="108242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116DFB27-202E-4CCF-8428-FD552CF2D6E8}"/>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249EF9CA-C52E-437E-963F-7D510F8F05C7}"/>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AECBA4B2-9660-4504-BBE3-F780E1612003}"/>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E23C7331-FDBB-453A-89D1-8743B1AAC6BE}"/>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110507</xdr:rowOff>
    </xdr:from>
    <xdr:ext cx="405111" cy="259045"/>
    <xdr:sp macro="" textlink="">
      <xdr:nvSpPr>
        <xdr:cNvPr id="201" name="n_1mainValue【体育館・プール】&#10;有形固定資産減価償却率">
          <a:extLst>
            <a:ext uri="{FF2B5EF4-FFF2-40B4-BE49-F238E27FC236}">
              <a16:creationId xmlns:a16="http://schemas.microsoft.com/office/drawing/2014/main" id="{D7B295FD-091A-4920-9810-A073EAEB3E5F}"/>
            </a:ext>
          </a:extLst>
        </xdr:cNvPr>
        <xdr:cNvSpPr txBox="1"/>
      </xdr:nvSpPr>
      <xdr:spPr>
        <a:xfrm>
          <a:off x="35820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95267</xdr:rowOff>
    </xdr:from>
    <xdr:ext cx="405111" cy="259045"/>
    <xdr:sp macro="" textlink="">
      <xdr:nvSpPr>
        <xdr:cNvPr id="202" name="n_2mainValue【体育館・プール】&#10;有形固定資産減価償却率">
          <a:extLst>
            <a:ext uri="{FF2B5EF4-FFF2-40B4-BE49-F238E27FC236}">
              <a16:creationId xmlns:a16="http://schemas.microsoft.com/office/drawing/2014/main" id="{DD60E84E-3E76-4D31-8DF3-7C22C5F3F684}"/>
            </a:ext>
          </a:extLst>
        </xdr:cNvPr>
        <xdr:cNvSpPr txBox="1"/>
      </xdr:nvSpPr>
      <xdr:spPr>
        <a:xfrm>
          <a:off x="2705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80027</xdr:rowOff>
    </xdr:from>
    <xdr:ext cx="405111" cy="259045"/>
    <xdr:sp macro="" textlink="">
      <xdr:nvSpPr>
        <xdr:cNvPr id="203" name="n_3mainValue【体育館・プール】&#10;有形固定資産減価償却率">
          <a:extLst>
            <a:ext uri="{FF2B5EF4-FFF2-40B4-BE49-F238E27FC236}">
              <a16:creationId xmlns:a16="http://schemas.microsoft.com/office/drawing/2014/main" id="{D75931C7-9CDA-4737-B8FF-4EBA02A123C0}"/>
            </a:ext>
          </a:extLst>
        </xdr:cNvPr>
        <xdr:cNvSpPr txBox="1"/>
      </xdr:nvSpPr>
      <xdr:spPr>
        <a:xfrm>
          <a:off x="1816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64787</xdr:rowOff>
    </xdr:from>
    <xdr:ext cx="405111" cy="259045"/>
    <xdr:sp macro="" textlink="">
      <xdr:nvSpPr>
        <xdr:cNvPr id="204" name="n_4mainValue【体育館・プール】&#10;有形固定資産減価償却率">
          <a:extLst>
            <a:ext uri="{FF2B5EF4-FFF2-40B4-BE49-F238E27FC236}">
              <a16:creationId xmlns:a16="http://schemas.microsoft.com/office/drawing/2014/main" id="{81704978-8514-4607-ADCA-C705509D4FA1}"/>
            </a:ext>
          </a:extLst>
        </xdr:cNvPr>
        <xdr:cNvSpPr txBox="1"/>
      </xdr:nvSpPr>
      <xdr:spPr>
        <a:xfrm>
          <a:off x="9277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61F8A0AF-DB04-450F-B548-B09E4EDD001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A91BC2D-B31E-4F1E-9379-7B64C65B431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2878CCB1-FFC5-4C11-93E5-DE7B83EF503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189FDD4-7105-49A6-911E-F17D0A80616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9C4E964-1957-48CB-88BC-1A261FC6A41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9447D012-0BFF-461C-BF6B-03CF5465245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E2EE469-D5F7-417F-A4CB-A4D6CCCD42B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EB83C6F-5779-4AC5-B84C-3DD5CD04E76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BADC126-D05A-4B53-B412-FE104056CBA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1C5ECF3-322A-4638-B57D-56610A49B89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48CC757D-2133-408E-A0FA-1AC36BA225E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1540EE63-51EF-49B9-92A0-8F1427F7967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789A70C5-5AF1-4701-8C05-92997398CB8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D0B64653-F886-4778-8ECD-3B485227F52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AA6C3557-0526-461F-820F-4F64ADF4E67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EEF7A825-E2EF-461E-BA0D-6577CA23C92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130FCB6-424F-4E1E-951E-08DF3EE7679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F6FCF5B0-2A4E-4476-AC29-D063116929A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2948D05-CAF5-4880-8674-2E3303A7AEE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29F3D27E-07CF-4839-B9C7-D84343079C4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9C85D2B-EA82-4D20-AE89-C923F5CC737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790C5037-EBE7-4F46-9EB5-09B31F5BFDB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50543BDE-B490-41A4-9F95-403E3D83F06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8941FDB9-C4CF-46FA-986B-BF1E99F3F5FB}"/>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D342F316-4E8C-4FE7-B1EF-109EA39EB434}"/>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EDEA52BE-1516-436B-ACD1-F999E7C00BCA}"/>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46CEB8F1-D147-4C7E-9678-171AF116A8B9}"/>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25AE1D47-9EDF-4E76-B312-C995399E6871}"/>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F590B231-FA08-400A-AEC8-DFB8CF182A89}"/>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103C3808-FB40-42B7-88E3-ABCB02738209}"/>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C51B899F-DEE5-4DFE-8A67-0B5DEAFE2898}"/>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35A73261-2B7C-4DD6-99FA-CA7A190F62AF}"/>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C9174578-D7F6-46C7-97A4-DD05C0EEE51F}"/>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8A8C766A-5223-4F0E-A958-6DF5780347CE}"/>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BDDB862-345F-4396-AB3E-25FD3A0A016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750554B-2628-4980-A322-E5D62391730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F2CA2F4-1F9A-46A0-BFD4-D570C7855A7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3264DEC-5F49-4F5B-AD8A-F87C0582939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E6450F4-9525-4CBE-86C3-EB163A82935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166370</xdr:rowOff>
    </xdr:from>
    <xdr:to>
      <xdr:col>55</xdr:col>
      <xdr:colOff>50800</xdr:colOff>
      <xdr:row>64</xdr:row>
      <xdr:rowOff>96520</xdr:rowOff>
    </xdr:to>
    <xdr:sp macro="" textlink="">
      <xdr:nvSpPr>
        <xdr:cNvPr id="244" name="楕円 243">
          <a:extLst>
            <a:ext uri="{FF2B5EF4-FFF2-40B4-BE49-F238E27FC236}">
              <a16:creationId xmlns:a16="http://schemas.microsoft.com/office/drawing/2014/main" id="{C9232FE1-0D99-4332-B9A8-BEC53E822637}"/>
            </a:ext>
          </a:extLst>
        </xdr:cNvPr>
        <xdr:cNvSpPr/>
      </xdr:nvSpPr>
      <xdr:spPr>
        <a:xfrm>
          <a:off x="10426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BDFCDD90-CC07-4F47-8000-8F1C3A55784A}"/>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166751</xdr:rowOff>
    </xdr:from>
    <xdr:to>
      <xdr:col>50</xdr:col>
      <xdr:colOff>165100</xdr:colOff>
      <xdr:row>64</xdr:row>
      <xdr:rowOff>96901</xdr:rowOff>
    </xdr:to>
    <xdr:sp macro="" textlink="">
      <xdr:nvSpPr>
        <xdr:cNvPr id="246" name="楕円 245">
          <a:extLst>
            <a:ext uri="{FF2B5EF4-FFF2-40B4-BE49-F238E27FC236}">
              <a16:creationId xmlns:a16="http://schemas.microsoft.com/office/drawing/2014/main" id="{F97908E3-E83C-479B-8F64-5949842EDD98}"/>
            </a:ext>
          </a:extLst>
        </xdr:cNvPr>
        <xdr:cNvSpPr/>
      </xdr:nvSpPr>
      <xdr:spPr>
        <a:xfrm>
          <a:off x="9588500" y="109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45720</xdr:rowOff>
    </xdr:from>
    <xdr:to>
      <xdr:col>55</xdr:col>
      <xdr:colOff>0</xdr:colOff>
      <xdr:row>64</xdr:row>
      <xdr:rowOff>46101</xdr:rowOff>
    </xdr:to>
    <xdr:cxnSp macro="">
      <xdr:nvCxnSpPr>
        <xdr:cNvPr id="247" name="直線コネクタ 246">
          <a:extLst>
            <a:ext uri="{FF2B5EF4-FFF2-40B4-BE49-F238E27FC236}">
              <a16:creationId xmlns:a16="http://schemas.microsoft.com/office/drawing/2014/main" id="{6F33A678-409A-4D5F-906F-AF380E15882E}"/>
            </a:ext>
          </a:extLst>
        </xdr:cNvPr>
        <xdr:cNvCxnSpPr/>
      </xdr:nvCxnSpPr>
      <xdr:spPr>
        <a:xfrm flipV="1">
          <a:off x="9639300" y="1101852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167132</xdr:rowOff>
    </xdr:from>
    <xdr:to>
      <xdr:col>46</xdr:col>
      <xdr:colOff>38100</xdr:colOff>
      <xdr:row>64</xdr:row>
      <xdr:rowOff>97282</xdr:rowOff>
    </xdr:to>
    <xdr:sp macro="" textlink="">
      <xdr:nvSpPr>
        <xdr:cNvPr id="248" name="楕円 247">
          <a:extLst>
            <a:ext uri="{FF2B5EF4-FFF2-40B4-BE49-F238E27FC236}">
              <a16:creationId xmlns:a16="http://schemas.microsoft.com/office/drawing/2014/main" id="{DF88E6B1-2DF5-44F4-9619-6F38F86766D1}"/>
            </a:ext>
          </a:extLst>
        </xdr:cNvPr>
        <xdr:cNvSpPr/>
      </xdr:nvSpPr>
      <xdr:spPr>
        <a:xfrm>
          <a:off x="8699500" y="109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46101</xdr:rowOff>
    </xdr:from>
    <xdr:to>
      <xdr:col>50</xdr:col>
      <xdr:colOff>114300</xdr:colOff>
      <xdr:row>64</xdr:row>
      <xdr:rowOff>46482</xdr:rowOff>
    </xdr:to>
    <xdr:cxnSp macro="">
      <xdr:nvCxnSpPr>
        <xdr:cNvPr id="249" name="直線コネクタ 248">
          <a:extLst>
            <a:ext uri="{FF2B5EF4-FFF2-40B4-BE49-F238E27FC236}">
              <a16:creationId xmlns:a16="http://schemas.microsoft.com/office/drawing/2014/main" id="{ADD0F6DF-6EF7-4062-9BC4-930A374C94F3}"/>
            </a:ext>
          </a:extLst>
        </xdr:cNvPr>
        <xdr:cNvCxnSpPr/>
      </xdr:nvCxnSpPr>
      <xdr:spPr>
        <a:xfrm flipV="1">
          <a:off x="8750300" y="1101890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167894</xdr:rowOff>
    </xdr:from>
    <xdr:to>
      <xdr:col>41</xdr:col>
      <xdr:colOff>101600</xdr:colOff>
      <xdr:row>64</xdr:row>
      <xdr:rowOff>98044</xdr:rowOff>
    </xdr:to>
    <xdr:sp macro="" textlink="">
      <xdr:nvSpPr>
        <xdr:cNvPr id="250" name="楕円 249">
          <a:extLst>
            <a:ext uri="{FF2B5EF4-FFF2-40B4-BE49-F238E27FC236}">
              <a16:creationId xmlns:a16="http://schemas.microsoft.com/office/drawing/2014/main" id="{5CA6E307-0C74-406F-B347-16C03540492E}"/>
            </a:ext>
          </a:extLst>
        </xdr:cNvPr>
        <xdr:cNvSpPr/>
      </xdr:nvSpPr>
      <xdr:spPr>
        <a:xfrm>
          <a:off x="7810500" y="109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46482</xdr:rowOff>
    </xdr:from>
    <xdr:to>
      <xdr:col>45</xdr:col>
      <xdr:colOff>177800</xdr:colOff>
      <xdr:row>64</xdr:row>
      <xdr:rowOff>47244</xdr:rowOff>
    </xdr:to>
    <xdr:cxnSp macro="">
      <xdr:nvCxnSpPr>
        <xdr:cNvPr id="251" name="直線コネクタ 250">
          <a:extLst>
            <a:ext uri="{FF2B5EF4-FFF2-40B4-BE49-F238E27FC236}">
              <a16:creationId xmlns:a16="http://schemas.microsoft.com/office/drawing/2014/main" id="{D68D7CE3-8A68-4968-AD3B-26A42417150D}"/>
            </a:ext>
          </a:extLst>
        </xdr:cNvPr>
        <xdr:cNvCxnSpPr/>
      </xdr:nvCxnSpPr>
      <xdr:spPr>
        <a:xfrm flipV="1">
          <a:off x="7861300" y="110192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167894</xdr:rowOff>
    </xdr:from>
    <xdr:to>
      <xdr:col>36</xdr:col>
      <xdr:colOff>165100</xdr:colOff>
      <xdr:row>64</xdr:row>
      <xdr:rowOff>98044</xdr:rowOff>
    </xdr:to>
    <xdr:sp macro="" textlink="">
      <xdr:nvSpPr>
        <xdr:cNvPr id="252" name="楕円 251">
          <a:extLst>
            <a:ext uri="{FF2B5EF4-FFF2-40B4-BE49-F238E27FC236}">
              <a16:creationId xmlns:a16="http://schemas.microsoft.com/office/drawing/2014/main" id="{F18F2698-A3D3-4666-841F-5C42303830B0}"/>
            </a:ext>
          </a:extLst>
        </xdr:cNvPr>
        <xdr:cNvSpPr/>
      </xdr:nvSpPr>
      <xdr:spPr>
        <a:xfrm>
          <a:off x="6921500" y="109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47244</xdr:rowOff>
    </xdr:from>
    <xdr:to>
      <xdr:col>41</xdr:col>
      <xdr:colOff>50800</xdr:colOff>
      <xdr:row>64</xdr:row>
      <xdr:rowOff>47244</xdr:rowOff>
    </xdr:to>
    <xdr:cxnSp macro="">
      <xdr:nvCxnSpPr>
        <xdr:cNvPr id="253" name="直線コネクタ 252">
          <a:extLst>
            <a:ext uri="{FF2B5EF4-FFF2-40B4-BE49-F238E27FC236}">
              <a16:creationId xmlns:a16="http://schemas.microsoft.com/office/drawing/2014/main" id="{DEC44396-C82D-4F40-BB5E-27AC39305F06}"/>
            </a:ext>
          </a:extLst>
        </xdr:cNvPr>
        <xdr:cNvCxnSpPr/>
      </xdr:nvCxnSpPr>
      <xdr:spPr>
        <a:xfrm>
          <a:off x="6972300" y="11020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7C885B3D-3020-4671-A613-33A6E492BC49}"/>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CE4B9086-5A65-428D-ABDC-524A887405CC}"/>
            </a:ext>
          </a:extLst>
        </xdr:cNvPr>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F76F82C3-198C-47C2-9A24-FC2CAA4F43BD}"/>
            </a:ext>
          </a:extLst>
        </xdr:cNvPr>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F5C75A25-A194-478D-8669-ABD126BCA0FA}"/>
            </a:ext>
          </a:extLst>
        </xdr:cNvPr>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88028</xdr:rowOff>
    </xdr:from>
    <xdr:ext cx="469744" cy="259045"/>
    <xdr:sp macro="" textlink="">
      <xdr:nvSpPr>
        <xdr:cNvPr id="258" name="n_1mainValue【体育館・プール】&#10;一人当たり面積">
          <a:extLst>
            <a:ext uri="{FF2B5EF4-FFF2-40B4-BE49-F238E27FC236}">
              <a16:creationId xmlns:a16="http://schemas.microsoft.com/office/drawing/2014/main" id="{DF997668-479E-47F2-871B-5EF8A6DED0D3}"/>
            </a:ext>
          </a:extLst>
        </xdr:cNvPr>
        <xdr:cNvSpPr txBox="1"/>
      </xdr:nvSpPr>
      <xdr:spPr>
        <a:xfrm>
          <a:off x="9391727" y="1106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88409</xdr:rowOff>
    </xdr:from>
    <xdr:ext cx="469744" cy="259045"/>
    <xdr:sp macro="" textlink="">
      <xdr:nvSpPr>
        <xdr:cNvPr id="259" name="n_2mainValue【体育館・プール】&#10;一人当たり面積">
          <a:extLst>
            <a:ext uri="{FF2B5EF4-FFF2-40B4-BE49-F238E27FC236}">
              <a16:creationId xmlns:a16="http://schemas.microsoft.com/office/drawing/2014/main" id="{BFEBE62D-28B2-41EB-ADE9-3A394610A76E}"/>
            </a:ext>
          </a:extLst>
        </xdr:cNvPr>
        <xdr:cNvSpPr txBox="1"/>
      </xdr:nvSpPr>
      <xdr:spPr>
        <a:xfrm>
          <a:off x="8515427" y="1106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89171</xdr:rowOff>
    </xdr:from>
    <xdr:ext cx="469744" cy="259045"/>
    <xdr:sp macro="" textlink="">
      <xdr:nvSpPr>
        <xdr:cNvPr id="260" name="n_3mainValue【体育館・プール】&#10;一人当たり面積">
          <a:extLst>
            <a:ext uri="{FF2B5EF4-FFF2-40B4-BE49-F238E27FC236}">
              <a16:creationId xmlns:a16="http://schemas.microsoft.com/office/drawing/2014/main" id="{2D2EEE4A-3D0D-42E7-A522-A6529742F700}"/>
            </a:ext>
          </a:extLst>
        </xdr:cNvPr>
        <xdr:cNvSpPr txBox="1"/>
      </xdr:nvSpPr>
      <xdr:spPr>
        <a:xfrm>
          <a:off x="7626427" y="110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89171</xdr:rowOff>
    </xdr:from>
    <xdr:ext cx="469744" cy="259045"/>
    <xdr:sp macro="" textlink="">
      <xdr:nvSpPr>
        <xdr:cNvPr id="261" name="n_4mainValue【体育館・プール】&#10;一人当たり面積">
          <a:extLst>
            <a:ext uri="{FF2B5EF4-FFF2-40B4-BE49-F238E27FC236}">
              <a16:creationId xmlns:a16="http://schemas.microsoft.com/office/drawing/2014/main" id="{4EB7537D-DD44-4C38-8C88-078113AF076D}"/>
            </a:ext>
          </a:extLst>
        </xdr:cNvPr>
        <xdr:cNvSpPr txBox="1"/>
      </xdr:nvSpPr>
      <xdr:spPr>
        <a:xfrm>
          <a:off x="6737427" y="110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17B675F1-0B70-4CDF-94B9-E8533A7B69E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3902FE8-C40A-45C9-9B05-D0A150CB024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5D1DE58-97A3-4CF5-AB99-F5BBC95F7C5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FD4D862B-02AA-4527-953A-54454E7308E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2AED4C4D-26C5-4A2C-8072-0FE2E65B4AC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F95A1C1-BC70-433C-BF5A-5D234B1999F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7AE9070-B6E4-473E-8233-A7798ABA869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0C9BE44-9796-4B59-B349-EDDF8BC80B2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F151DDF-D7E4-407B-9701-E6D87BEB815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51BA78CF-679F-4127-B951-21F95F2ADF7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78F2A9BB-F3B3-487F-AE46-AFD27ECA384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D8DE0F54-7BF9-4092-BEF2-65F20B71531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3CD64FE9-6D11-4B16-865E-DBFF297F7A2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5987C84C-4EFF-4D4D-AF93-78178DDA85F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E81EBBDB-7B7C-41B6-97EE-D7D20C71A41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9E207C4D-E8C8-4609-B451-E843B261230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677F2C72-4C90-4114-B6B1-F27D7BA0F5B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8261921B-C81A-4101-98F7-E3376D6F5C9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84FE250E-91C2-4A60-A327-85ABB7EA92C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AD8EEBE8-578C-4956-BEED-8B53D36FFCC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17673D6C-25FF-4096-8E34-4C523EB18F6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CEACD811-6B70-48A7-A16B-65D2A174AC0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2F52B5E5-C36B-48E7-9730-03D8DAF9F5B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14BD3780-57F8-44FE-92F8-CCEACA3CF25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F37355BD-E243-4F49-A694-84EB594455F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CC1C118A-C1E5-4526-80CF-B0B869405187}"/>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622C173A-AB3C-43F2-9849-9EB8A236B3B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EF7771DB-0C1A-4B1B-83FC-C88EFAED81F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CB719BC0-4DF3-43DB-A71B-B8D3DAE0C39A}"/>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AA086042-DAC8-4AD5-8B8F-7EAEF7B4B328}"/>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3D9FEA2E-CA90-45CB-BDB9-82114A2EF9C8}"/>
            </a:ext>
          </a:extLst>
        </xdr:cNvPr>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C1A73E7F-80D1-4906-AB65-CDF7BCF46158}"/>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CB42BBF0-67AA-4674-9E77-F9608FA5BE8C}"/>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60859181-0824-4A13-A940-3458E0319852}"/>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2B1E7621-911A-4CBB-A108-2257901B6282}"/>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3F1839E6-91B5-46F5-8879-9D9498E473E6}"/>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C26E815-E0AC-4F09-824A-D70847264CB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0764E09-1F4B-49D1-8BF2-E6319087111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5AB58EE-89DC-474C-BB6A-0AE08C4F8DC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8642EAD-1C4E-44F8-9709-5476748E6D0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2E637BA-F133-4350-849F-F3F788119E4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303" name="楕円 302">
          <a:extLst>
            <a:ext uri="{FF2B5EF4-FFF2-40B4-BE49-F238E27FC236}">
              <a16:creationId xmlns:a16="http://schemas.microsoft.com/office/drawing/2014/main" id="{259E3E17-A9A6-4364-B8AD-368161C71569}"/>
            </a:ext>
          </a:extLst>
        </xdr:cNvPr>
        <xdr:cNvSpPr/>
      </xdr:nvSpPr>
      <xdr:spPr>
        <a:xfrm>
          <a:off x="45847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35940</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BAED9575-DA6C-4CE8-90EB-510BDD71368D}"/>
            </a:ext>
          </a:extLst>
        </xdr:cNvPr>
        <xdr:cNvSpPr txBox="1"/>
      </xdr:nvSpPr>
      <xdr:spPr>
        <a:xfrm>
          <a:off x="4673600"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31387</xdr:rowOff>
    </xdr:from>
    <xdr:to>
      <xdr:col>20</xdr:col>
      <xdr:colOff>38100</xdr:colOff>
      <xdr:row>83</xdr:row>
      <xdr:rowOff>132987</xdr:rowOff>
    </xdr:to>
    <xdr:sp macro="" textlink="">
      <xdr:nvSpPr>
        <xdr:cNvPr id="305" name="楕円 304">
          <a:extLst>
            <a:ext uri="{FF2B5EF4-FFF2-40B4-BE49-F238E27FC236}">
              <a16:creationId xmlns:a16="http://schemas.microsoft.com/office/drawing/2014/main" id="{73B83EB7-A4FB-497F-BEDD-06A4D4BFEFBD}"/>
            </a:ext>
          </a:extLst>
        </xdr:cNvPr>
        <xdr:cNvSpPr/>
      </xdr:nvSpPr>
      <xdr:spPr>
        <a:xfrm>
          <a:off x="3746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82187</xdr:rowOff>
    </xdr:from>
    <xdr:to>
      <xdr:col>24</xdr:col>
      <xdr:colOff>63500</xdr:colOff>
      <xdr:row>83</xdr:row>
      <xdr:rowOff>108313</xdr:rowOff>
    </xdr:to>
    <xdr:cxnSp macro="">
      <xdr:nvCxnSpPr>
        <xdr:cNvPr id="306" name="直線コネクタ 305">
          <a:extLst>
            <a:ext uri="{FF2B5EF4-FFF2-40B4-BE49-F238E27FC236}">
              <a16:creationId xmlns:a16="http://schemas.microsoft.com/office/drawing/2014/main" id="{8685DDCE-1E99-4D83-87AE-155208DE7EBB}"/>
            </a:ext>
          </a:extLst>
        </xdr:cNvPr>
        <xdr:cNvCxnSpPr/>
      </xdr:nvCxnSpPr>
      <xdr:spPr>
        <a:xfrm>
          <a:off x="3797300" y="143125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3629</xdr:rowOff>
    </xdr:from>
    <xdr:to>
      <xdr:col>15</xdr:col>
      <xdr:colOff>101600</xdr:colOff>
      <xdr:row>83</xdr:row>
      <xdr:rowOff>105229</xdr:rowOff>
    </xdr:to>
    <xdr:sp macro="" textlink="">
      <xdr:nvSpPr>
        <xdr:cNvPr id="307" name="楕円 306">
          <a:extLst>
            <a:ext uri="{FF2B5EF4-FFF2-40B4-BE49-F238E27FC236}">
              <a16:creationId xmlns:a16="http://schemas.microsoft.com/office/drawing/2014/main" id="{845368C8-31C8-4547-B8DC-8E7B2F3DAFC9}"/>
            </a:ext>
          </a:extLst>
        </xdr:cNvPr>
        <xdr:cNvSpPr/>
      </xdr:nvSpPr>
      <xdr:spPr>
        <a:xfrm>
          <a:off x="2857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54429</xdr:rowOff>
    </xdr:from>
    <xdr:to>
      <xdr:col>19</xdr:col>
      <xdr:colOff>177800</xdr:colOff>
      <xdr:row>83</xdr:row>
      <xdr:rowOff>82187</xdr:rowOff>
    </xdr:to>
    <xdr:cxnSp macro="">
      <xdr:nvCxnSpPr>
        <xdr:cNvPr id="308" name="直線コネクタ 307">
          <a:extLst>
            <a:ext uri="{FF2B5EF4-FFF2-40B4-BE49-F238E27FC236}">
              <a16:creationId xmlns:a16="http://schemas.microsoft.com/office/drawing/2014/main" id="{F9FF11B7-D6A3-4E42-892B-7827E7F81065}"/>
            </a:ext>
          </a:extLst>
        </xdr:cNvPr>
        <xdr:cNvCxnSpPr/>
      </xdr:nvCxnSpPr>
      <xdr:spPr>
        <a:xfrm>
          <a:off x="2908300" y="1428477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152219</xdr:rowOff>
    </xdr:from>
    <xdr:to>
      <xdr:col>10</xdr:col>
      <xdr:colOff>165100</xdr:colOff>
      <xdr:row>83</xdr:row>
      <xdr:rowOff>82369</xdr:rowOff>
    </xdr:to>
    <xdr:sp macro="" textlink="">
      <xdr:nvSpPr>
        <xdr:cNvPr id="309" name="楕円 308">
          <a:extLst>
            <a:ext uri="{FF2B5EF4-FFF2-40B4-BE49-F238E27FC236}">
              <a16:creationId xmlns:a16="http://schemas.microsoft.com/office/drawing/2014/main" id="{A3CADF0C-8875-43FA-BB85-BB6C79FCDF9C}"/>
            </a:ext>
          </a:extLst>
        </xdr:cNvPr>
        <xdr:cNvSpPr/>
      </xdr:nvSpPr>
      <xdr:spPr>
        <a:xfrm>
          <a:off x="1968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31569</xdr:rowOff>
    </xdr:from>
    <xdr:to>
      <xdr:col>15</xdr:col>
      <xdr:colOff>50800</xdr:colOff>
      <xdr:row>83</xdr:row>
      <xdr:rowOff>54429</xdr:rowOff>
    </xdr:to>
    <xdr:cxnSp macro="">
      <xdr:nvCxnSpPr>
        <xdr:cNvPr id="310" name="直線コネクタ 309">
          <a:extLst>
            <a:ext uri="{FF2B5EF4-FFF2-40B4-BE49-F238E27FC236}">
              <a16:creationId xmlns:a16="http://schemas.microsoft.com/office/drawing/2014/main" id="{46830846-05F6-4E1A-8A65-D675D1B20EE4}"/>
            </a:ext>
          </a:extLst>
        </xdr:cNvPr>
        <xdr:cNvCxnSpPr/>
      </xdr:nvCxnSpPr>
      <xdr:spPr>
        <a:xfrm>
          <a:off x="2019300" y="1426191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127726</xdr:rowOff>
    </xdr:from>
    <xdr:to>
      <xdr:col>6</xdr:col>
      <xdr:colOff>38100</xdr:colOff>
      <xdr:row>83</xdr:row>
      <xdr:rowOff>57876</xdr:rowOff>
    </xdr:to>
    <xdr:sp macro="" textlink="">
      <xdr:nvSpPr>
        <xdr:cNvPr id="311" name="楕円 310">
          <a:extLst>
            <a:ext uri="{FF2B5EF4-FFF2-40B4-BE49-F238E27FC236}">
              <a16:creationId xmlns:a16="http://schemas.microsoft.com/office/drawing/2014/main" id="{941376B1-ECE1-410B-A6F8-51865327CBCB}"/>
            </a:ext>
          </a:extLst>
        </xdr:cNvPr>
        <xdr:cNvSpPr/>
      </xdr:nvSpPr>
      <xdr:spPr>
        <a:xfrm>
          <a:off x="1079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7076</xdr:rowOff>
    </xdr:from>
    <xdr:to>
      <xdr:col>10</xdr:col>
      <xdr:colOff>114300</xdr:colOff>
      <xdr:row>83</xdr:row>
      <xdr:rowOff>31569</xdr:rowOff>
    </xdr:to>
    <xdr:cxnSp macro="">
      <xdr:nvCxnSpPr>
        <xdr:cNvPr id="312" name="直線コネクタ 311">
          <a:extLst>
            <a:ext uri="{FF2B5EF4-FFF2-40B4-BE49-F238E27FC236}">
              <a16:creationId xmlns:a16="http://schemas.microsoft.com/office/drawing/2014/main" id="{F6D85FD6-EEED-4266-93E4-5DDD11BA99BF}"/>
            </a:ext>
          </a:extLst>
        </xdr:cNvPr>
        <xdr:cNvCxnSpPr/>
      </xdr:nvCxnSpPr>
      <xdr:spPr>
        <a:xfrm>
          <a:off x="1130300" y="142374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a:extLst>
            <a:ext uri="{FF2B5EF4-FFF2-40B4-BE49-F238E27FC236}">
              <a16:creationId xmlns:a16="http://schemas.microsoft.com/office/drawing/2014/main" id="{9C8C464D-A50B-44F4-8C75-B05DC8231195}"/>
            </a:ext>
          </a:extLst>
        </xdr:cNvPr>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a:extLst>
            <a:ext uri="{FF2B5EF4-FFF2-40B4-BE49-F238E27FC236}">
              <a16:creationId xmlns:a16="http://schemas.microsoft.com/office/drawing/2014/main" id="{2E2F6286-6F8F-488B-A35F-D0EFC46BD89D}"/>
            </a:ext>
          </a:extLst>
        </xdr:cNvPr>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a:extLst>
            <a:ext uri="{FF2B5EF4-FFF2-40B4-BE49-F238E27FC236}">
              <a16:creationId xmlns:a16="http://schemas.microsoft.com/office/drawing/2014/main" id="{4BC593D5-3098-4BE4-B64D-D3140B463557}"/>
            </a:ext>
          </a:extLst>
        </xdr:cNvPr>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a:extLst>
            <a:ext uri="{FF2B5EF4-FFF2-40B4-BE49-F238E27FC236}">
              <a16:creationId xmlns:a16="http://schemas.microsoft.com/office/drawing/2014/main" id="{E09A44BF-D0F2-4E7C-A679-0463B9595B29}"/>
            </a:ext>
          </a:extLst>
        </xdr:cNvPr>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124114</xdr:rowOff>
    </xdr:from>
    <xdr:ext cx="405111" cy="259045"/>
    <xdr:sp macro="" textlink="">
      <xdr:nvSpPr>
        <xdr:cNvPr id="317" name="n_1mainValue【福祉施設】&#10;有形固定資産減価償却率">
          <a:extLst>
            <a:ext uri="{FF2B5EF4-FFF2-40B4-BE49-F238E27FC236}">
              <a16:creationId xmlns:a16="http://schemas.microsoft.com/office/drawing/2014/main" id="{D1C6CB73-6640-494F-97B1-E3789E242CB0}"/>
            </a:ext>
          </a:extLst>
        </xdr:cNvPr>
        <xdr:cNvSpPr txBox="1"/>
      </xdr:nvSpPr>
      <xdr:spPr>
        <a:xfrm>
          <a:off x="35820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96356</xdr:rowOff>
    </xdr:from>
    <xdr:ext cx="405111" cy="259045"/>
    <xdr:sp macro="" textlink="">
      <xdr:nvSpPr>
        <xdr:cNvPr id="318" name="n_2mainValue【福祉施設】&#10;有形固定資産減価償却率">
          <a:extLst>
            <a:ext uri="{FF2B5EF4-FFF2-40B4-BE49-F238E27FC236}">
              <a16:creationId xmlns:a16="http://schemas.microsoft.com/office/drawing/2014/main" id="{B5842802-4F76-40A5-A2BE-FBB0CB4228C2}"/>
            </a:ext>
          </a:extLst>
        </xdr:cNvPr>
        <xdr:cNvSpPr txBox="1"/>
      </xdr:nvSpPr>
      <xdr:spPr>
        <a:xfrm>
          <a:off x="2705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73496</xdr:rowOff>
    </xdr:from>
    <xdr:ext cx="405111" cy="259045"/>
    <xdr:sp macro="" textlink="">
      <xdr:nvSpPr>
        <xdr:cNvPr id="319" name="n_3mainValue【福祉施設】&#10;有形固定資産減価償却率">
          <a:extLst>
            <a:ext uri="{FF2B5EF4-FFF2-40B4-BE49-F238E27FC236}">
              <a16:creationId xmlns:a16="http://schemas.microsoft.com/office/drawing/2014/main" id="{63F4C980-C7EB-488A-8FD1-861FC7AB6269}"/>
            </a:ext>
          </a:extLst>
        </xdr:cNvPr>
        <xdr:cNvSpPr txBox="1"/>
      </xdr:nvSpPr>
      <xdr:spPr>
        <a:xfrm>
          <a:off x="1816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49003</xdr:rowOff>
    </xdr:from>
    <xdr:ext cx="405111" cy="259045"/>
    <xdr:sp macro="" textlink="">
      <xdr:nvSpPr>
        <xdr:cNvPr id="320" name="n_4mainValue【福祉施設】&#10;有形固定資産減価償却率">
          <a:extLst>
            <a:ext uri="{FF2B5EF4-FFF2-40B4-BE49-F238E27FC236}">
              <a16:creationId xmlns:a16="http://schemas.microsoft.com/office/drawing/2014/main" id="{444A4AEA-C6C4-4941-9F1D-7F868B9C1AD1}"/>
            </a:ext>
          </a:extLst>
        </xdr:cNvPr>
        <xdr:cNvSpPr txBox="1"/>
      </xdr:nvSpPr>
      <xdr:spPr>
        <a:xfrm>
          <a:off x="927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48F2A5CC-E56E-4DF1-9B38-30595A90C42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B1E1368B-D9B7-46C9-89CD-6A82CE1670C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190100CD-5687-47A3-8EC6-1EB483B92FA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20004615-690C-46BF-A680-D3EF9D48076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CCB6544-0F77-4D98-967E-E086377F31F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41437F2E-6F38-41A5-B180-D37EE5A35FB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38EAB9E4-A220-45AE-8C21-8100EDA17F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BBBC854B-EE3D-4735-8D16-0619A880247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361D5252-A317-492D-80D8-9B2BDC6B50B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B72702DC-DE04-46FA-9759-D34B91590D3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9A4B4CA8-D4E8-49FC-9B84-8D5A887B313F}"/>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B8280AC0-31B8-4313-AF2C-46AC51DB4644}"/>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5F4859AD-0B8D-43B3-A74A-96B8E25C0C0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9CCAC98D-F7C9-4FBC-8051-0C55C5B7259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65255F4A-003B-433E-988C-7BD5A3A3C289}"/>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C00F73E5-07C9-4241-A422-CD1CABDF9D53}"/>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E611E4F9-FEB8-4E0D-8665-797FB1BB62D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23101939-58E0-4F98-A880-9501FBB0D19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A43822D0-1E59-4120-9FE2-BD4FBD3FBD6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A10465AA-39AF-4247-BA2B-592883E302A2}"/>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DD321C13-CAE7-4AD4-9280-B44C359CE86E}"/>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A1617C43-21A5-44A9-9006-7CCBCB5A0DD2}"/>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9057D037-DAD0-44CE-8F8D-4201FB2F1E64}"/>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BEA68782-35EE-4A86-876C-CDC3085730DA}"/>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a:extLst>
            <a:ext uri="{FF2B5EF4-FFF2-40B4-BE49-F238E27FC236}">
              <a16:creationId xmlns:a16="http://schemas.microsoft.com/office/drawing/2014/main" id="{98348F5F-6595-4750-8589-3C91D969AC02}"/>
            </a:ext>
          </a:extLst>
        </xdr:cNvPr>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E567D365-4F9A-402E-951B-5E641C4F507F}"/>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33926D92-55D3-49FD-AA89-ADB36840930E}"/>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DBFB2A60-FA28-4B7F-8898-17E61F9E4C29}"/>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260F0119-3FDD-46E3-8A30-9A3AECAC67A6}"/>
            </a:ext>
          </a:extLst>
        </xdr:cNvPr>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9604A912-9D05-4B29-93B5-5A2D78EE25BA}"/>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51C4A5C-DE87-4D05-8923-600F4C4C385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ACDC61C-CF0E-460E-8E23-B2E0850DDB3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01C1CC0-A19E-46F6-9B56-F6BB7D058E4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180C159-9FDB-494F-A3BD-3A5C88AAB8C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CE7917E-63AB-4991-89DE-FE88A7CB9ED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153036</xdr:rowOff>
    </xdr:from>
    <xdr:to>
      <xdr:col>55</xdr:col>
      <xdr:colOff>50800</xdr:colOff>
      <xdr:row>79</xdr:row>
      <xdr:rowOff>83186</xdr:rowOff>
    </xdr:to>
    <xdr:sp macro="" textlink="">
      <xdr:nvSpPr>
        <xdr:cNvPr id="356" name="楕円 355">
          <a:extLst>
            <a:ext uri="{FF2B5EF4-FFF2-40B4-BE49-F238E27FC236}">
              <a16:creationId xmlns:a16="http://schemas.microsoft.com/office/drawing/2014/main" id="{53967ECD-BDFC-4F21-AE76-1DF455436DC7}"/>
            </a:ext>
          </a:extLst>
        </xdr:cNvPr>
        <xdr:cNvSpPr/>
      </xdr:nvSpPr>
      <xdr:spPr>
        <a:xfrm>
          <a:off x="104267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4463</xdr:rowOff>
    </xdr:from>
    <xdr:ext cx="469744" cy="259045"/>
    <xdr:sp macro="" textlink="">
      <xdr:nvSpPr>
        <xdr:cNvPr id="357" name="【福祉施設】&#10;一人当たり面積該当値テキスト">
          <a:extLst>
            <a:ext uri="{FF2B5EF4-FFF2-40B4-BE49-F238E27FC236}">
              <a16:creationId xmlns:a16="http://schemas.microsoft.com/office/drawing/2014/main" id="{560087D7-D669-466B-A892-46754E1EC4A4}"/>
            </a:ext>
          </a:extLst>
        </xdr:cNvPr>
        <xdr:cNvSpPr txBox="1"/>
      </xdr:nvSpPr>
      <xdr:spPr>
        <a:xfrm>
          <a:off x="10515600" y="1337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164464</xdr:rowOff>
    </xdr:from>
    <xdr:to>
      <xdr:col>50</xdr:col>
      <xdr:colOff>165100</xdr:colOff>
      <xdr:row>79</xdr:row>
      <xdr:rowOff>94614</xdr:rowOff>
    </xdr:to>
    <xdr:sp macro="" textlink="">
      <xdr:nvSpPr>
        <xdr:cNvPr id="358" name="楕円 357">
          <a:extLst>
            <a:ext uri="{FF2B5EF4-FFF2-40B4-BE49-F238E27FC236}">
              <a16:creationId xmlns:a16="http://schemas.microsoft.com/office/drawing/2014/main" id="{0B75B252-71C2-4BDE-A384-085221E8A185}"/>
            </a:ext>
          </a:extLst>
        </xdr:cNvPr>
        <xdr:cNvSpPr/>
      </xdr:nvSpPr>
      <xdr:spPr>
        <a:xfrm>
          <a:off x="9588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32386</xdr:rowOff>
    </xdr:from>
    <xdr:to>
      <xdr:col>55</xdr:col>
      <xdr:colOff>0</xdr:colOff>
      <xdr:row>79</xdr:row>
      <xdr:rowOff>43814</xdr:rowOff>
    </xdr:to>
    <xdr:cxnSp macro="">
      <xdr:nvCxnSpPr>
        <xdr:cNvPr id="359" name="直線コネクタ 358">
          <a:extLst>
            <a:ext uri="{FF2B5EF4-FFF2-40B4-BE49-F238E27FC236}">
              <a16:creationId xmlns:a16="http://schemas.microsoft.com/office/drawing/2014/main" id="{D862DA9D-FC49-4297-9463-83DDB02FBB68}"/>
            </a:ext>
          </a:extLst>
        </xdr:cNvPr>
        <xdr:cNvCxnSpPr/>
      </xdr:nvCxnSpPr>
      <xdr:spPr>
        <a:xfrm flipV="1">
          <a:off x="9639300" y="135769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4445</xdr:rowOff>
    </xdr:from>
    <xdr:to>
      <xdr:col>46</xdr:col>
      <xdr:colOff>38100</xdr:colOff>
      <xdr:row>79</xdr:row>
      <xdr:rowOff>106045</xdr:rowOff>
    </xdr:to>
    <xdr:sp macro="" textlink="">
      <xdr:nvSpPr>
        <xdr:cNvPr id="360" name="楕円 359">
          <a:extLst>
            <a:ext uri="{FF2B5EF4-FFF2-40B4-BE49-F238E27FC236}">
              <a16:creationId xmlns:a16="http://schemas.microsoft.com/office/drawing/2014/main" id="{F940DA20-5F21-4DD2-A44F-526008C232E1}"/>
            </a:ext>
          </a:extLst>
        </xdr:cNvPr>
        <xdr:cNvSpPr/>
      </xdr:nvSpPr>
      <xdr:spPr>
        <a:xfrm>
          <a:off x="8699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43814</xdr:rowOff>
    </xdr:from>
    <xdr:to>
      <xdr:col>50</xdr:col>
      <xdr:colOff>114300</xdr:colOff>
      <xdr:row>79</xdr:row>
      <xdr:rowOff>55245</xdr:rowOff>
    </xdr:to>
    <xdr:cxnSp macro="">
      <xdr:nvCxnSpPr>
        <xdr:cNvPr id="361" name="直線コネクタ 360">
          <a:extLst>
            <a:ext uri="{FF2B5EF4-FFF2-40B4-BE49-F238E27FC236}">
              <a16:creationId xmlns:a16="http://schemas.microsoft.com/office/drawing/2014/main" id="{22D824C6-F98A-45B1-8D40-945405F0BD3E}"/>
            </a:ext>
          </a:extLst>
        </xdr:cNvPr>
        <xdr:cNvCxnSpPr/>
      </xdr:nvCxnSpPr>
      <xdr:spPr>
        <a:xfrm flipV="1">
          <a:off x="8750300" y="135883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15875</xdr:rowOff>
    </xdr:from>
    <xdr:to>
      <xdr:col>41</xdr:col>
      <xdr:colOff>101600</xdr:colOff>
      <xdr:row>79</xdr:row>
      <xdr:rowOff>117475</xdr:rowOff>
    </xdr:to>
    <xdr:sp macro="" textlink="">
      <xdr:nvSpPr>
        <xdr:cNvPr id="362" name="楕円 361">
          <a:extLst>
            <a:ext uri="{FF2B5EF4-FFF2-40B4-BE49-F238E27FC236}">
              <a16:creationId xmlns:a16="http://schemas.microsoft.com/office/drawing/2014/main" id="{2AA7F8E6-808C-48B7-ADDE-13CBDE136A8E}"/>
            </a:ext>
          </a:extLst>
        </xdr:cNvPr>
        <xdr:cNvSpPr/>
      </xdr:nvSpPr>
      <xdr:spPr>
        <a:xfrm>
          <a:off x="7810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55245</xdr:rowOff>
    </xdr:from>
    <xdr:to>
      <xdr:col>45</xdr:col>
      <xdr:colOff>177800</xdr:colOff>
      <xdr:row>79</xdr:row>
      <xdr:rowOff>66675</xdr:rowOff>
    </xdr:to>
    <xdr:cxnSp macro="">
      <xdr:nvCxnSpPr>
        <xdr:cNvPr id="363" name="直線コネクタ 362">
          <a:extLst>
            <a:ext uri="{FF2B5EF4-FFF2-40B4-BE49-F238E27FC236}">
              <a16:creationId xmlns:a16="http://schemas.microsoft.com/office/drawing/2014/main" id="{52F0AFB3-F71D-426E-A171-1CBF26E364BC}"/>
            </a:ext>
          </a:extLst>
        </xdr:cNvPr>
        <xdr:cNvCxnSpPr/>
      </xdr:nvCxnSpPr>
      <xdr:spPr>
        <a:xfrm flipV="1">
          <a:off x="7861300" y="135997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21589</xdr:rowOff>
    </xdr:from>
    <xdr:to>
      <xdr:col>36</xdr:col>
      <xdr:colOff>165100</xdr:colOff>
      <xdr:row>79</xdr:row>
      <xdr:rowOff>123189</xdr:rowOff>
    </xdr:to>
    <xdr:sp macro="" textlink="">
      <xdr:nvSpPr>
        <xdr:cNvPr id="364" name="楕円 363">
          <a:extLst>
            <a:ext uri="{FF2B5EF4-FFF2-40B4-BE49-F238E27FC236}">
              <a16:creationId xmlns:a16="http://schemas.microsoft.com/office/drawing/2014/main" id="{A5AFAC21-F061-4CA8-829B-AAC888ADB4AB}"/>
            </a:ext>
          </a:extLst>
        </xdr:cNvPr>
        <xdr:cNvSpPr/>
      </xdr:nvSpPr>
      <xdr:spPr>
        <a:xfrm>
          <a:off x="6921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66675</xdr:rowOff>
    </xdr:from>
    <xdr:to>
      <xdr:col>41</xdr:col>
      <xdr:colOff>50800</xdr:colOff>
      <xdr:row>79</xdr:row>
      <xdr:rowOff>72389</xdr:rowOff>
    </xdr:to>
    <xdr:cxnSp macro="">
      <xdr:nvCxnSpPr>
        <xdr:cNvPr id="365" name="直線コネクタ 364">
          <a:extLst>
            <a:ext uri="{FF2B5EF4-FFF2-40B4-BE49-F238E27FC236}">
              <a16:creationId xmlns:a16="http://schemas.microsoft.com/office/drawing/2014/main" id="{C401E339-B5AB-4A0E-B509-316490B52D97}"/>
            </a:ext>
          </a:extLst>
        </xdr:cNvPr>
        <xdr:cNvCxnSpPr/>
      </xdr:nvCxnSpPr>
      <xdr:spPr>
        <a:xfrm flipV="1">
          <a:off x="6972300" y="136112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a:extLst>
            <a:ext uri="{FF2B5EF4-FFF2-40B4-BE49-F238E27FC236}">
              <a16:creationId xmlns:a16="http://schemas.microsoft.com/office/drawing/2014/main" id="{E342752C-FE6F-4A3B-BEE1-A405346723FD}"/>
            </a:ext>
          </a:extLst>
        </xdr:cNvPr>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a:extLst>
            <a:ext uri="{FF2B5EF4-FFF2-40B4-BE49-F238E27FC236}">
              <a16:creationId xmlns:a16="http://schemas.microsoft.com/office/drawing/2014/main" id="{75D49A5E-5582-4DA2-9C4D-2098246F7C96}"/>
            </a:ext>
          </a:extLst>
        </xdr:cNvPr>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a:extLst>
            <a:ext uri="{FF2B5EF4-FFF2-40B4-BE49-F238E27FC236}">
              <a16:creationId xmlns:a16="http://schemas.microsoft.com/office/drawing/2014/main" id="{D59C43DE-943A-4ED4-8264-69478A5991C1}"/>
            </a:ext>
          </a:extLst>
        </xdr:cNvPr>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22BD53C7-823C-4D12-8906-11F6DD7DD8C5}"/>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111141</xdr:rowOff>
    </xdr:from>
    <xdr:ext cx="469744" cy="259045"/>
    <xdr:sp macro="" textlink="">
      <xdr:nvSpPr>
        <xdr:cNvPr id="370" name="n_1mainValue【福祉施設】&#10;一人当たり面積">
          <a:extLst>
            <a:ext uri="{FF2B5EF4-FFF2-40B4-BE49-F238E27FC236}">
              <a16:creationId xmlns:a16="http://schemas.microsoft.com/office/drawing/2014/main" id="{E93647DF-9F47-45BD-8530-41E0B2C0FB63}"/>
            </a:ext>
          </a:extLst>
        </xdr:cNvPr>
        <xdr:cNvSpPr txBox="1"/>
      </xdr:nvSpPr>
      <xdr:spPr>
        <a:xfrm>
          <a:off x="9391727" y="133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122572</xdr:rowOff>
    </xdr:from>
    <xdr:ext cx="469744" cy="259045"/>
    <xdr:sp macro="" textlink="">
      <xdr:nvSpPr>
        <xdr:cNvPr id="371" name="n_2mainValue【福祉施設】&#10;一人当たり面積">
          <a:extLst>
            <a:ext uri="{FF2B5EF4-FFF2-40B4-BE49-F238E27FC236}">
              <a16:creationId xmlns:a16="http://schemas.microsoft.com/office/drawing/2014/main" id="{E407EBC5-4583-4C26-9ACE-C3C8A7B8387B}"/>
            </a:ext>
          </a:extLst>
        </xdr:cNvPr>
        <xdr:cNvSpPr txBox="1"/>
      </xdr:nvSpPr>
      <xdr:spPr>
        <a:xfrm>
          <a:off x="8515427" y="1332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134002</xdr:rowOff>
    </xdr:from>
    <xdr:ext cx="469744" cy="259045"/>
    <xdr:sp macro="" textlink="">
      <xdr:nvSpPr>
        <xdr:cNvPr id="372" name="n_3mainValue【福祉施設】&#10;一人当たり面積">
          <a:extLst>
            <a:ext uri="{FF2B5EF4-FFF2-40B4-BE49-F238E27FC236}">
              <a16:creationId xmlns:a16="http://schemas.microsoft.com/office/drawing/2014/main" id="{1B71A93B-4DB6-4D0B-837A-CB5C6EAB1EC8}"/>
            </a:ext>
          </a:extLst>
        </xdr:cNvPr>
        <xdr:cNvSpPr txBox="1"/>
      </xdr:nvSpPr>
      <xdr:spPr>
        <a:xfrm>
          <a:off x="7626427" y="1333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139716</xdr:rowOff>
    </xdr:from>
    <xdr:ext cx="469744" cy="259045"/>
    <xdr:sp macro="" textlink="">
      <xdr:nvSpPr>
        <xdr:cNvPr id="373" name="n_4mainValue【福祉施設】&#10;一人当たり面積">
          <a:extLst>
            <a:ext uri="{FF2B5EF4-FFF2-40B4-BE49-F238E27FC236}">
              <a16:creationId xmlns:a16="http://schemas.microsoft.com/office/drawing/2014/main" id="{A3882E10-58F0-4C3D-BB8C-FBA9CDE9C418}"/>
            </a:ext>
          </a:extLst>
        </xdr:cNvPr>
        <xdr:cNvSpPr txBox="1"/>
      </xdr:nvSpPr>
      <xdr:spPr>
        <a:xfrm>
          <a:off x="6737427"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4266D536-1148-42A7-A30B-09AF2E574D4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DC166879-E5AF-4C20-92A5-29FB652B000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964492FF-4AB1-45D3-8845-81A3E743042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3CEF85D0-EA8A-471F-8C01-CB043BF4526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F0B93A30-189A-4BC7-95E3-21542CE7290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51EBAFD3-143A-4FFC-8A03-AE110201317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846E3AF9-49D9-408F-B4DB-FA21783B4B4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CDDFE69E-4076-4225-A63A-B063CD72AE0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B1611BA-A4DF-411E-9F19-7FD77F7FD58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82DC98B0-8E23-482E-8034-904577388FB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4AAFB971-AD64-4452-8CFF-E5D84EE77E8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DCC2C0EB-3541-4C42-805D-82A68038C90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7F1424A2-6096-4D30-B2CB-DE51B21B086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437503C6-5F0C-4533-8235-AFC7A0D689F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E667CDF8-3FCA-488D-9FC6-BA29750CD93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4C129358-FCC8-4621-9B14-0E7CBF9708D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B2F0BC4A-CD70-44D1-AF41-D9F1F851C85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54770D58-83FC-4F67-A2CC-597B35D2977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9307C4D5-4848-4E4A-96FD-D37308F9858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FB804B67-7FF2-4F85-94C0-B451C180777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D3D0CD86-5BF3-4E1F-AF06-2D7A450DE90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6B94B93C-59AD-4E34-A37B-52CDE28B961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56BC29CF-41D4-4BB7-896F-EB455A56041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2828D268-BB05-46A0-B923-97CC5C63913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FF2A8F93-A483-4933-AB47-E0D63E5DF7A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C6F50C1C-F143-4129-B9DC-0867B95742C9}"/>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29197982-18EF-4C6C-A74E-4D952760AB92}"/>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9C460C33-EF69-4AB5-A642-B1DCEF9A8934}"/>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D9B75D42-DBF7-4728-9231-8AACCD8E14D6}"/>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1FA3162A-81D8-47FA-ADAF-3DE6241C4584}"/>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FA65EC49-DF75-47CB-88E5-D3ECF1A74A9C}"/>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E89DD19A-C58D-455E-99E2-A5B94E5C004C}"/>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EDE32CD6-448D-47A1-8AE3-58A0467697CE}"/>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DE096F19-88DF-4BCE-8DFC-ACF266865B0E}"/>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E9EBF24F-D951-4273-8DD0-BC1974AA6A1F}"/>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32CD5175-DED7-4D1A-A7F3-83FEAE445826}"/>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1AFC661-091F-4DAD-851C-516E32287F5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2E78EE62-E7B1-4506-B24C-7C7415B058A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9274E1AB-A22B-4BFF-B575-8AC5494B981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57FB8755-AE05-416B-A0D0-698EBB5590E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767030F-5104-4775-A6C4-4EECC052E0C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53158</xdr:rowOff>
    </xdr:from>
    <xdr:to>
      <xdr:col>24</xdr:col>
      <xdr:colOff>114300</xdr:colOff>
      <xdr:row>107</xdr:row>
      <xdr:rowOff>154758</xdr:rowOff>
    </xdr:to>
    <xdr:sp macro="" textlink="">
      <xdr:nvSpPr>
        <xdr:cNvPr id="415" name="楕円 414">
          <a:extLst>
            <a:ext uri="{FF2B5EF4-FFF2-40B4-BE49-F238E27FC236}">
              <a16:creationId xmlns:a16="http://schemas.microsoft.com/office/drawing/2014/main" id="{68EB4A79-BB5E-45F2-8728-64A67710D263}"/>
            </a:ext>
          </a:extLst>
        </xdr:cNvPr>
        <xdr:cNvSpPr/>
      </xdr:nvSpPr>
      <xdr:spPr>
        <a:xfrm>
          <a:off x="4584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31585</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8A2F228C-B4ED-4196-BB0B-49243F7D95E2}"/>
            </a:ext>
          </a:extLst>
        </xdr:cNvPr>
        <xdr:cNvSpPr txBox="1"/>
      </xdr:nvSpPr>
      <xdr:spPr>
        <a:xfrm>
          <a:off x="4673600"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17236</xdr:rowOff>
    </xdr:from>
    <xdr:to>
      <xdr:col>20</xdr:col>
      <xdr:colOff>38100</xdr:colOff>
      <xdr:row>107</xdr:row>
      <xdr:rowOff>118836</xdr:rowOff>
    </xdr:to>
    <xdr:sp macro="" textlink="">
      <xdr:nvSpPr>
        <xdr:cNvPr id="417" name="楕円 416">
          <a:extLst>
            <a:ext uri="{FF2B5EF4-FFF2-40B4-BE49-F238E27FC236}">
              <a16:creationId xmlns:a16="http://schemas.microsoft.com/office/drawing/2014/main" id="{03AE7E22-4A78-47EF-B17E-87E97E8A8625}"/>
            </a:ext>
          </a:extLst>
        </xdr:cNvPr>
        <xdr:cNvSpPr/>
      </xdr:nvSpPr>
      <xdr:spPr>
        <a:xfrm>
          <a:off x="3746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68036</xdr:rowOff>
    </xdr:from>
    <xdr:to>
      <xdr:col>24</xdr:col>
      <xdr:colOff>63500</xdr:colOff>
      <xdr:row>107</xdr:row>
      <xdr:rowOff>103958</xdr:rowOff>
    </xdr:to>
    <xdr:cxnSp macro="">
      <xdr:nvCxnSpPr>
        <xdr:cNvPr id="418" name="直線コネクタ 417">
          <a:extLst>
            <a:ext uri="{FF2B5EF4-FFF2-40B4-BE49-F238E27FC236}">
              <a16:creationId xmlns:a16="http://schemas.microsoft.com/office/drawing/2014/main" id="{CF517608-DA7A-46AC-92D3-2363B2BC2E1A}"/>
            </a:ext>
          </a:extLst>
        </xdr:cNvPr>
        <xdr:cNvCxnSpPr/>
      </xdr:nvCxnSpPr>
      <xdr:spPr>
        <a:xfrm>
          <a:off x="3797300" y="184131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152763</xdr:rowOff>
    </xdr:from>
    <xdr:to>
      <xdr:col>15</xdr:col>
      <xdr:colOff>101600</xdr:colOff>
      <xdr:row>107</xdr:row>
      <xdr:rowOff>82913</xdr:rowOff>
    </xdr:to>
    <xdr:sp macro="" textlink="">
      <xdr:nvSpPr>
        <xdr:cNvPr id="419" name="楕円 418">
          <a:extLst>
            <a:ext uri="{FF2B5EF4-FFF2-40B4-BE49-F238E27FC236}">
              <a16:creationId xmlns:a16="http://schemas.microsoft.com/office/drawing/2014/main" id="{0F8AB3CF-18DC-4B4A-A73E-E10EBA95276F}"/>
            </a:ext>
          </a:extLst>
        </xdr:cNvPr>
        <xdr:cNvSpPr/>
      </xdr:nvSpPr>
      <xdr:spPr>
        <a:xfrm>
          <a:off x="2857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32113</xdr:rowOff>
    </xdr:from>
    <xdr:to>
      <xdr:col>19</xdr:col>
      <xdr:colOff>177800</xdr:colOff>
      <xdr:row>107</xdr:row>
      <xdr:rowOff>68036</xdr:rowOff>
    </xdr:to>
    <xdr:cxnSp macro="">
      <xdr:nvCxnSpPr>
        <xdr:cNvPr id="420" name="直線コネクタ 419">
          <a:extLst>
            <a:ext uri="{FF2B5EF4-FFF2-40B4-BE49-F238E27FC236}">
              <a16:creationId xmlns:a16="http://schemas.microsoft.com/office/drawing/2014/main" id="{0875517E-EB46-4B5C-A3FB-ED50EF020120}"/>
            </a:ext>
          </a:extLst>
        </xdr:cNvPr>
        <xdr:cNvCxnSpPr/>
      </xdr:nvCxnSpPr>
      <xdr:spPr>
        <a:xfrm>
          <a:off x="2908300" y="183772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116839</xdr:rowOff>
    </xdr:from>
    <xdr:to>
      <xdr:col>10</xdr:col>
      <xdr:colOff>165100</xdr:colOff>
      <xdr:row>107</xdr:row>
      <xdr:rowOff>46989</xdr:rowOff>
    </xdr:to>
    <xdr:sp macro="" textlink="">
      <xdr:nvSpPr>
        <xdr:cNvPr id="421" name="楕円 420">
          <a:extLst>
            <a:ext uri="{FF2B5EF4-FFF2-40B4-BE49-F238E27FC236}">
              <a16:creationId xmlns:a16="http://schemas.microsoft.com/office/drawing/2014/main" id="{CC191E4A-4A47-47B8-8589-616C8CACAD06}"/>
            </a:ext>
          </a:extLst>
        </xdr:cNvPr>
        <xdr:cNvSpPr/>
      </xdr:nvSpPr>
      <xdr:spPr>
        <a:xfrm>
          <a:off x="196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167639</xdr:rowOff>
    </xdr:from>
    <xdr:to>
      <xdr:col>15</xdr:col>
      <xdr:colOff>50800</xdr:colOff>
      <xdr:row>107</xdr:row>
      <xdr:rowOff>32113</xdr:rowOff>
    </xdr:to>
    <xdr:cxnSp macro="">
      <xdr:nvCxnSpPr>
        <xdr:cNvPr id="422" name="直線コネクタ 421">
          <a:extLst>
            <a:ext uri="{FF2B5EF4-FFF2-40B4-BE49-F238E27FC236}">
              <a16:creationId xmlns:a16="http://schemas.microsoft.com/office/drawing/2014/main" id="{7C6B14FB-94DF-4970-BBD5-A859B9F2C432}"/>
            </a:ext>
          </a:extLst>
        </xdr:cNvPr>
        <xdr:cNvCxnSpPr/>
      </xdr:nvCxnSpPr>
      <xdr:spPr>
        <a:xfrm>
          <a:off x="2019300" y="183413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80918</xdr:rowOff>
    </xdr:from>
    <xdr:to>
      <xdr:col>6</xdr:col>
      <xdr:colOff>38100</xdr:colOff>
      <xdr:row>107</xdr:row>
      <xdr:rowOff>11068</xdr:rowOff>
    </xdr:to>
    <xdr:sp macro="" textlink="">
      <xdr:nvSpPr>
        <xdr:cNvPr id="423" name="楕円 422">
          <a:extLst>
            <a:ext uri="{FF2B5EF4-FFF2-40B4-BE49-F238E27FC236}">
              <a16:creationId xmlns:a16="http://schemas.microsoft.com/office/drawing/2014/main" id="{B70B1264-5426-4670-9FB4-EE91A82FEA7F}"/>
            </a:ext>
          </a:extLst>
        </xdr:cNvPr>
        <xdr:cNvSpPr/>
      </xdr:nvSpPr>
      <xdr:spPr>
        <a:xfrm>
          <a:off x="1079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131718</xdr:rowOff>
    </xdr:from>
    <xdr:to>
      <xdr:col>10</xdr:col>
      <xdr:colOff>114300</xdr:colOff>
      <xdr:row>106</xdr:row>
      <xdr:rowOff>167639</xdr:rowOff>
    </xdr:to>
    <xdr:cxnSp macro="">
      <xdr:nvCxnSpPr>
        <xdr:cNvPr id="424" name="直線コネクタ 423">
          <a:extLst>
            <a:ext uri="{FF2B5EF4-FFF2-40B4-BE49-F238E27FC236}">
              <a16:creationId xmlns:a16="http://schemas.microsoft.com/office/drawing/2014/main" id="{5CE01CAA-68E2-44FD-B76E-3C72C215F171}"/>
            </a:ext>
          </a:extLst>
        </xdr:cNvPr>
        <xdr:cNvCxnSpPr/>
      </xdr:nvCxnSpPr>
      <xdr:spPr>
        <a:xfrm>
          <a:off x="1130300" y="183054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a:extLst>
            <a:ext uri="{FF2B5EF4-FFF2-40B4-BE49-F238E27FC236}">
              <a16:creationId xmlns:a16="http://schemas.microsoft.com/office/drawing/2014/main" id="{A062E252-5D99-4668-A6E5-D557EC858E31}"/>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a:extLst>
            <a:ext uri="{FF2B5EF4-FFF2-40B4-BE49-F238E27FC236}">
              <a16:creationId xmlns:a16="http://schemas.microsoft.com/office/drawing/2014/main" id="{10E89845-4F76-424E-A602-78727FAC5DCE}"/>
            </a:ext>
          </a:extLst>
        </xdr:cNvPr>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a:extLst>
            <a:ext uri="{FF2B5EF4-FFF2-40B4-BE49-F238E27FC236}">
              <a16:creationId xmlns:a16="http://schemas.microsoft.com/office/drawing/2014/main" id="{FE713DFE-4096-4855-82EE-54C35177D4D6}"/>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a:extLst>
            <a:ext uri="{FF2B5EF4-FFF2-40B4-BE49-F238E27FC236}">
              <a16:creationId xmlns:a16="http://schemas.microsoft.com/office/drawing/2014/main" id="{8447D6B0-52EA-448D-9D66-86A759841FAD}"/>
            </a:ext>
          </a:extLst>
        </xdr:cNvPr>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109963</xdr:rowOff>
    </xdr:from>
    <xdr:ext cx="405111" cy="259045"/>
    <xdr:sp macro="" textlink="">
      <xdr:nvSpPr>
        <xdr:cNvPr id="429" name="n_1mainValue【市民会館】&#10;有形固定資産減価償却率">
          <a:extLst>
            <a:ext uri="{FF2B5EF4-FFF2-40B4-BE49-F238E27FC236}">
              <a16:creationId xmlns:a16="http://schemas.microsoft.com/office/drawing/2014/main" id="{015ED7B5-F6B9-4AE4-BFF4-6283A571CB38}"/>
            </a:ext>
          </a:extLst>
        </xdr:cNvPr>
        <xdr:cNvSpPr txBox="1"/>
      </xdr:nvSpPr>
      <xdr:spPr>
        <a:xfrm>
          <a:off x="35820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74040</xdr:rowOff>
    </xdr:from>
    <xdr:ext cx="405111" cy="259045"/>
    <xdr:sp macro="" textlink="">
      <xdr:nvSpPr>
        <xdr:cNvPr id="430" name="n_2mainValue【市民会館】&#10;有形固定資産減価償却率">
          <a:extLst>
            <a:ext uri="{FF2B5EF4-FFF2-40B4-BE49-F238E27FC236}">
              <a16:creationId xmlns:a16="http://schemas.microsoft.com/office/drawing/2014/main" id="{481C2F57-3D93-43C7-A4CA-4B8015A2DDB9}"/>
            </a:ext>
          </a:extLst>
        </xdr:cNvPr>
        <xdr:cNvSpPr txBox="1"/>
      </xdr:nvSpPr>
      <xdr:spPr>
        <a:xfrm>
          <a:off x="27057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38116</xdr:rowOff>
    </xdr:from>
    <xdr:ext cx="405111" cy="259045"/>
    <xdr:sp macro="" textlink="">
      <xdr:nvSpPr>
        <xdr:cNvPr id="431" name="n_3mainValue【市民会館】&#10;有形固定資産減価償却率">
          <a:extLst>
            <a:ext uri="{FF2B5EF4-FFF2-40B4-BE49-F238E27FC236}">
              <a16:creationId xmlns:a16="http://schemas.microsoft.com/office/drawing/2014/main" id="{393EA15B-C849-488E-9236-A9803C8E1AA6}"/>
            </a:ext>
          </a:extLst>
        </xdr:cNvPr>
        <xdr:cNvSpPr txBox="1"/>
      </xdr:nvSpPr>
      <xdr:spPr>
        <a:xfrm>
          <a:off x="1816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2195</xdr:rowOff>
    </xdr:from>
    <xdr:ext cx="405111" cy="259045"/>
    <xdr:sp macro="" textlink="">
      <xdr:nvSpPr>
        <xdr:cNvPr id="432" name="n_4mainValue【市民会館】&#10;有形固定資産減価償却率">
          <a:extLst>
            <a:ext uri="{FF2B5EF4-FFF2-40B4-BE49-F238E27FC236}">
              <a16:creationId xmlns:a16="http://schemas.microsoft.com/office/drawing/2014/main" id="{36861755-6633-4D5F-9851-684C0C03535C}"/>
            </a:ext>
          </a:extLst>
        </xdr:cNvPr>
        <xdr:cNvSpPr txBox="1"/>
      </xdr:nvSpPr>
      <xdr:spPr>
        <a:xfrm>
          <a:off x="927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2487139F-5436-4524-8A00-390B3D09F76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BF6B6A84-114B-438B-AD61-B60E6FCA1DA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DB899DFC-5B30-45D8-9B24-D419973D03A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8359C255-91ED-48A2-98C3-A813B87BB7D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A0BBA9FA-E168-4B10-B72C-D123FB3A7E4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EAA0647D-8C38-4978-BAD1-C43C139B363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9FC99999-5C64-4654-BCD6-C382CB6E6D7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D0F832F1-774F-4584-A6AC-1E054857645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F22842C-3343-4D93-8BC4-7D45DD2A94E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E7414660-D848-4A64-A5A9-9EFA6F06AB4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BFD3138D-212B-4790-8ABD-8CFEDCA0E59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19459FA2-4D4E-498E-B047-6B001A062F73}"/>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83EBA2F9-1009-47E0-BB32-FDDD7D29BDB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EED4824A-D725-4C20-951A-D5336124CCE9}"/>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BABE08A9-3E3E-48E9-8997-6FACD273BFF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4C5A67D6-98E3-4289-AB03-C587C343AB55}"/>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E949541D-B240-47DD-A386-8873FEE31EE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4EE740E9-FBE6-4BC9-8F15-CC2F259219C6}"/>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1FBF00BA-9865-4786-BF22-5F38C66D239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33C22E87-C457-437C-B84D-D064CCABF26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FF0AF386-1AE3-43CD-B811-318755C9E44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E3A8083A-0466-4BFF-8B59-B77C4EE7C732}"/>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B0E0D333-E61A-4D0A-B59C-410961CDD867}"/>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B4F70F6B-D578-4FD7-9F6A-BA2F81D8A73B}"/>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0F0DCC11-B0D6-40AF-962F-2AB57FD9DE3D}"/>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6A4D8848-3B5B-40FE-9F48-B848523FD9CB}"/>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6BD0400C-B290-4487-BA3B-28E2992E6CE2}"/>
            </a:ext>
          </a:extLst>
        </xdr:cNvPr>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EFD0E5EF-D921-4285-8C32-9838320BABE8}"/>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93E44D29-3889-409F-8713-32C608D00F9D}"/>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B42DF801-5B4C-4029-829C-D2EE2979E600}"/>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C2E1B93D-0037-4D6D-ADD4-4B4561C24C9E}"/>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86916F9E-C01F-41D7-8CA5-4D106E788960}"/>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CE70EC8-B5AB-4DD0-9390-1805F3378C8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79AB83E4-C815-4DB5-94E3-9327EE85370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FA14D1E1-DEAE-47FC-8CB1-4A7C2E7E3C2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A5433A79-329C-40C7-BF69-92884B0E670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8A4EF5FB-E4F2-4EF7-BCAE-F8C898EC5A3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73406</xdr:rowOff>
    </xdr:from>
    <xdr:to>
      <xdr:col>55</xdr:col>
      <xdr:colOff>50800</xdr:colOff>
      <xdr:row>108</xdr:row>
      <xdr:rowOff>3556</xdr:rowOff>
    </xdr:to>
    <xdr:sp macro="" textlink="">
      <xdr:nvSpPr>
        <xdr:cNvPr id="470" name="楕円 469">
          <a:extLst>
            <a:ext uri="{FF2B5EF4-FFF2-40B4-BE49-F238E27FC236}">
              <a16:creationId xmlns:a16="http://schemas.microsoft.com/office/drawing/2014/main" id="{292492B7-1468-4CA3-B71A-8C730F84A75C}"/>
            </a:ext>
          </a:extLst>
        </xdr:cNvPr>
        <xdr:cNvSpPr/>
      </xdr:nvSpPr>
      <xdr:spPr>
        <a:xfrm>
          <a:off x="104267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159783</xdr:rowOff>
    </xdr:from>
    <xdr:ext cx="469744" cy="259045"/>
    <xdr:sp macro="" textlink="">
      <xdr:nvSpPr>
        <xdr:cNvPr id="471" name="【市民会館】&#10;一人当たり面積該当値テキスト">
          <a:extLst>
            <a:ext uri="{FF2B5EF4-FFF2-40B4-BE49-F238E27FC236}">
              <a16:creationId xmlns:a16="http://schemas.microsoft.com/office/drawing/2014/main" id="{D094B610-84CE-4F6A-8411-2BB2A55D834F}"/>
            </a:ext>
          </a:extLst>
        </xdr:cNvPr>
        <xdr:cNvSpPr txBox="1"/>
      </xdr:nvSpPr>
      <xdr:spPr>
        <a:xfrm>
          <a:off x="10515600" y="1833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75692</xdr:rowOff>
    </xdr:from>
    <xdr:to>
      <xdr:col>50</xdr:col>
      <xdr:colOff>165100</xdr:colOff>
      <xdr:row>108</xdr:row>
      <xdr:rowOff>5842</xdr:rowOff>
    </xdr:to>
    <xdr:sp macro="" textlink="">
      <xdr:nvSpPr>
        <xdr:cNvPr id="472" name="楕円 471">
          <a:extLst>
            <a:ext uri="{FF2B5EF4-FFF2-40B4-BE49-F238E27FC236}">
              <a16:creationId xmlns:a16="http://schemas.microsoft.com/office/drawing/2014/main" id="{EE812B1E-8789-4E4A-BF28-1669101AC0AE}"/>
            </a:ext>
          </a:extLst>
        </xdr:cNvPr>
        <xdr:cNvSpPr/>
      </xdr:nvSpPr>
      <xdr:spPr>
        <a:xfrm>
          <a:off x="9588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124206</xdr:rowOff>
    </xdr:from>
    <xdr:to>
      <xdr:col>55</xdr:col>
      <xdr:colOff>0</xdr:colOff>
      <xdr:row>107</xdr:row>
      <xdr:rowOff>126492</xdr:rowOff>
    </xdr:to>
    <xdr:cxnSp macro="">
      <xdr:nvCxnSpPr>
        <xdr:cNvPr id="473" name="直線コネクタ 472">
          <a:extLst>
            <a:ext uri="{FF2B5EF4-FFF2-40B4-BE49-F238E27FC236}">
              <a16:creationId xmlns:a16="http://schemas.microsoft.com/office/drawing/2014/main" id="{8158F1E8-BD10-4FFE-9C70-44D2F7587A34}"/>
            </a:ext>
          </a:extLst>
        </xdr:cNvPr>
        <xdr:cNvCxnSpPr/>
      </xdr:nvCxnSpPr>
      <xdr:spPr>
        <a:xfrm flipV="1">
          <a:off x="9639300" y="184693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77978</xdr:rowOff>
    </xdr:from>
    <xdr:to>
      <xdr:col>46</xdr:col>
      <xdr:colOff>38100</xdr:colOff>
      <xdr:row>108</xdr:row>
      <xdr:rowOff>8128</xdr:rowOff>
    </xdr:to>
    <xdr:sp macro="" textlink="">
      <xdr:nvSpPr>
        <xdr:cNvPr id="474" name="楕円 473">
          <a:extLst>
            <a:ext uri="{FF2B5EF4-FFF2-40B4-BE49-F238E27FC236}">
              <a16:creationId xmlns:a16="http://schemas.microsoft.com/office/drawing/2014/main" id="{0E2B3ACA-0146-4815-A50E-4A6B6548B656}"/>
            </a:ext>
          </a:extLst>
        </xdr:cNvPr>
        <xdr:cNvSpPr/>
      </xdr:nvSpPr>
      <xdr:spPr>
        <a:xfrm>
          <a:off x="8699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126492</xdr:rowOff>
    </xdr:from>
    <xdr:to>
      <xdr:col>50</xdr:col>
      <xdr:colOff>114300</xdr:colOff>
      <xdr:row>107</xdr:row>
      <xdr:rowOff>128778</xdr:rowOff>
    </xdr:to>
    <xdr:cxnSp macro="">
      <xdr:nvCxnSpPr>
        <xdr:cNvPr id="475" name="直線コネクタ 474">
          <a:extLst>
            <a:ext uri="{FF2B5EF4-FFF2-40B4-BE49-F238E27FC236}">
              <a16:creationId xmlns:a16="http://schemas.microsoft.com/office/drawing/2014/main" id="{4C7AD17A-7013-4285-90D8-F852D08128ED}"/>
            </a:ext>
          </a:extLst>
        </xdr:cNvPr>
        <xdr:cNvCxnSpPr/>
      </xdr:nvCxnSpPr>
      <xdr:spPr>
        <a:xfrm flipV="1">
          <a:off x="8750300" y="1847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77978</xdr:rowOff>
    </xdr:from>
    <xdr:to>
      <xdr:col>41</xdr:col>
      <xdr:colOff>101600</xdr:colOff>
      <xdr:row>108</xdr:row>
      <xdr:rowOff>8128</xdr:rowOff>
    </xdr:to>
    <xdr:sp macro="" textlink="">
      <xdr:nvSpPr>
        <xdr:cNvPr id="476" name="楕円 475">
          <a:extLst>
            <a:ext uri="{FF2B5EF4-FFF2-40B4-BE49-F238E27FC236}">
              <a16:creationId xmlns:a16="http://schemas.microsoft.com/office/drawing/2014/main" id="{AE3D500B-B796-4E1F-AF39-2974098C5B9B}"/>
            </a:ext>
          </a:extLst>
        </xdr:cNvPr>
        <xdr:cNvSpPr/>
      </xdr:nvSpPr>
      <xdr:spPr>
        <a:xfrm>
          <a:off x="7810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128778</xdr:rowOff>
    </xdr:from>
    <xdr:to>
      <xdr:col>45</xdr:col>
      <xdr:colOff>177800</xdr:colOff>
      <xdr:row>107</xdr:row>
      <xdr:rowOff>128778</xdr:rowOff>
    </xdr:to>
    <xdr:cxnSp macro="">
      <xdr:nvCxnSpPr>
        <xdr:cNvPr id="477" name="直線コネクタ 476">
          <a:extLst>
            <a:ext uri="{FF2B5EF4-FFF2-40B4-BE49-F238E27FC236}">
              <a16:creationId xmlns:a16="http://schemas.microsoft.com/office/drawing/2014/main" id="{9DA765DE-C615-436F-AAA9-48491B4F5886}"/>
            </a:ext>
          </a:extLst>
        </xdr:cNvPr>
        <xdr:cNvCxnSpPr/>
      </xdr:nvCxnSpPr>
      <xdr:spPr>
        <a:xfrm>
          <a:off x="7861300" y="1847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80263</xdr:rowOff>
    </xdr:from>
    <xdr:to>
      <xdr:col>36</xdr:col>
      <xdr:colOff>165100</xdr:colOff>
      <xdr:row>108</xdr:row>
      <xdr:rowOff>10413</xdr:rowOff>
    </xdr:to>
    <xdr:sp macro="" textlink="">
      <xdr:nvSpPr>
        <xdr:cNvPr id="478" name="楕円 477">
          <a:extLst>
            <a:ext uri="{FF2B5EF4-FFF2-40B4-BE49-F238E27FC236}">
              <a16:creationId xmlns:a16="http://schemas.microsoft.com/office/drawing/2014/main" id="{8B3C2ECB-21CD-4313-8AB1-C61D5F150D98}"/>
            </a:ext>
          </a:extLst>
        </xdr:cNvPr>
        <xdr:cNvSpPr/>
      </xdr:nvSpPr>
      <xdr:spPr>
        <a:xfrm>
          <a:off x="69215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128778</xdr:rowOff>
    </xdr:from>
    <xdr:to>
      <xdr:col>41</xdr:col>
      <xdr:colOff>50800</xdr:colOff>
      <xdr:row>107</xdr:row>
      <xdr:rowOff>131063</xdr:rowOff>
    </xdr:to>
    <xdr:cxnSp macro="">
      <xdr:nvCxnSpPr>
        <xdr:cNvPr id="479" name="直線コネクタ 478">
          <a:extLst>
            <a:ext uri="{FF2B5EF4-FFF2-40B4-BE49-F238E27FC236}">
              <a16:creationId xmlns:a16="http://schemas.microsoft.com/office/drawing/2014/main" id="{763D17E1-9CCD-472D-8EF5-A284E0F22D52}"/>
            </a:ext>
          </a:extLst>
        </xdr:cNvPr>
        <xdr:cNvCxnSpPr/>
      </xdr:nvCxnSpPr>
      <xdr:spPr>
        <a:xfrm flipV="1">
          <a:off x="6972300" y="184739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a:extLst>
            <a:ext uri="{FF2B5EF4-FFF2-40B4-BE49-F238E27FC236}">
              <a16:creationId xmlns:a16="http://schemas.microsoft.com/office/drawing/2014/main" id="{688D563C-699F-4FAA-A56C-EF11D400C844}"/>
            </a:ext>
          </a:extLst>
        </xdr:cNvPr>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a:extLst>
            <a:ext uri="{FF2B5EF4-FFF2-40B4-BE49-F238E27FC236}">
              <a16:creationId xmlns:a16="http://schemas.microsoft.com/office/drawing/2014/main" id="{214A01CF-1DDB-4D87-B6D0-0BD6B587A7F8}"/>
            </a:ext>
          </a:extLst>
        </xdr:cNvPr>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a:extLst>
            <a:ext uri="{FF2B5EF4-FFF2-40B4-BE49-F238E27FC236}">
              <a16:creationId xmlns:a16="http://schemas.microsoft.com/office/drawing/2014/main" id="{6F755C2B-D5AD-44EA-890E-2CFCDBD4F69A}"/>
            </a:ext>
          </a:extLst>
        </xdr:cNvPr>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a:extLst>
            <a:ext uri="{FF2B5EF4-FFF2-40B4-BE49-F238E27FC236}">
              <a16:creationId xmlns:a16="http://schemas.microsoft.com/office/drawing/2014/main" id="{22B2DC9C-ABA2-4F75-8EBD-9F85D23154DE}"/>
            </a:ext>
          </a:extLst>
        </xdr:cNvPr>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168419</xdr:rowOff>
    </xdr:from>
    <xdr:ext cx="469744" cy="259045"/>
    <xdr:sp macro="" textlink="">
      <xdr:nvSpPr>
        <xdr:cNvPr id="484" name="n_1mainValue【市民会館】&#10;一人当たり面積">
          <a:extLst>
            <a:ext uri="{FF2B5EF4-FFF2-40B4-BE49-F238E27FC236}">
              <a16:creationId xmlns:a16="http://schemas.microsoft.com/office/drawing/2014/main" id="{AA294F0E-3501-46C8-805F-2F1AE82BE4C0}"/>
            </a:ext>
          </a:extLst>
        </xdr:cNvPr>
        <xdr:cNvSpPr txBox="1"/>
      </xdr:nvSpPr>
      <xdr:spPr>
        <a:xfrm>
          <a:off x="93917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170705</xdr:rowOff>
    </xdr:from>
    <xdr:ext cx="469744" cy="259045"/>
    <xdr:sp macro="" textlink="">
      <xdr:nvSpPr>
        <xdr:cNvPr id="485" name="n_2mainValue【市民会館】&#10;一人当たり面積">
          <a:extLst>
            <a:ext uri="{FF2B5EF4-FFF2-40B4-BE49-F238E27FC236}">
              <a16:creationId xmlns:a16="http://schemas.microsoft.com/office/drawing/2014/main" id="{3FB6B9C0-A838-4EA5-9959-8BFD3AF75647}"/>
            </a:ext>
          </a:extLst>
        </xdr:cNvPr>
        <xdr:cNvSpPr txBox="1"/>
      </xdr:nvSpPr>
      <xdr:spPr>
        <a:xfrm>
          <a:off x="8515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170705</xdr:rowOff>
    </xdr:from>
    <xdr:ext cx="469744" cy="259045"/>
    <xdr:sp macro="" textlink="">
      <xdr:nvSpPr>
        <xdr:cNvPr id="486" name="n_3mainValue【市民会館】&#10;一人当たり面積">
          <a:extLst>
            <a:ext uri="{FF2B5EF4-FFF2-40B4-BE49-F238E27FC236}">
              <a16:creationId xmlns:a16="http://schemas.microsoft.com/office/drawing/2014/main" id="{6D8FC3C6-FA34-4B70-8567-DB45A75E37DF}"/>
            </a:ext>
          </a:extLst>
        </xdr:cNvPr>
        <xdr:cNvSpPr txBox="1"/>
      </xdr:nvSpPr>
      <xdr:spPr>
        <a:xfrm>
          <a:off x="7626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1540</xdr:rowOff>
    </xdr:from>
    <xdr:ext cx="469744" cy="259045"/>
    <xdr:sp macro="" textlink="">
      <xdr:nvSpPr>
        <xdr:cNvPr id="487" name="n_4mainValue【市民会館】&#10;一人当たり面積">
          <a:extLst>
            <a:ext uri="{FF2B5EF4-FFF2-40B4-BE49-F238E27FC236}">
              <a16:creationId xmlns:a16="http://schemas.microsoft.com/office/drawing/2014/main" id="{CF477BE1-42FC-4FDC-AAE5-401279FAB23A}"/>
            </a:ext>
          </a:extLst>
        </xdr:cNvPr>
        <xdr:cNvSpPr txBox="1"/>
      </xdr:nvSpPr>
      <xdr:spPr>
        <a:xfrm>
          <a:off x="6737427"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99003331-CFAF-4128-B605-F721CFD2433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756615D0-842B-4A1A-85B4-37A7E79E188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57E1BBCC-4D4F-4B63-BA54-4714534A2D9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FD1781BD-9F9A-4E1A-83A1-467CDBECCD9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A098C403-D76E-46F0-AE32-81BBE9A9B07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D5C682FD-70EB-457C-9608-4AA00686C93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C696E796-B322-4395-8D85-8BDC8CFCFBF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40C6B40-3C6A-49CC-9B23-140A780DB9C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B4B674D0-1030-46E7-93E0-A70F5D99294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AFF2C618-C3BC-4D1E-8406-E08FD9A5DFF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8F416CC8-4DF2-4B85-8B2D-D9D18621E7C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F955FD2B-5319-4D05-889A-22C2C121704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900A1D0E-4C3C-4085-83DD-198DC14EA0D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D7169B82-0935-4838-880C-BB4D1D49343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2996F88B-D8BF-4476-B186-4740F76DA3E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F37807E2-C910-4CB9-8135-8A9C374BA42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4A7B7BCE-0C5D-4CA0-AF1A-B399C261C08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5808D342-FAEB-44C9-9FD5-B19DC13EEE8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5D262730-ABF9-42CB-8E05-BE5A44DAD28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79901EF1-8ACD-43F3-8D8E-B9CD675814D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B694EAF5-0E0F-49B9-A83E-523B7A6434D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318F89BA-AA68-4828-99FF-EFDD6A0ADA3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85C9920E-2228-47FE-9C52-8532710278D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DB5EBE24-4B83-4808-8050-1FF5E537F0A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30381B26-7683-4FC1-8A79-D734A59C48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CCCFA461-016B-4A05-B37D-225C42ED0484}"/>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9AC5CA28-D3E1-4E08-9599-99160F9E223F}"/>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FE57CFF0-DAC2-4F44-84E7-D335D6C53E3F}"/>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5AAD0C71-8C2E-4486-B4F5-6A023DFC3514}"/>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DB999247-7D18-455A-B953-F3F205F981F9}"/>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FD1B17E7-4117-4A67-B637-DF928498D0C4}"/>
            </a:ext>
          </a:extLst>
        </xdr:cNvPr>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D97413A8-FB47-464D-972C-8690ECED5F68}"/>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A780F394-D5ED-4C61-88EF-687EDCE2C0E0}"/>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62A0B72A-0F66-4FC9-A955-8D25FAB007E6}"/>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C0C30D0A-BA8C-4562-AE1F-20E5DFA6E786}"/>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A82B62BC-5C74-46B0-AF53-8EC485517177}"/>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E7C428B-A35A-45E5-BCC3-E86683B1E48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9C65EC99-5726-450D-A16D-20A3E0CFDB9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DFE0CC40-C6A5-4F31-9BE6-A8E0A8054FB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8838B36E-5C99-4C92-9218-D746826C2C7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AF9F2F0A-1A4B-44E6-8392-372FB6EB14F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10704</xdr:rowOff>
    </xdr:from>
    <xdr:to>
      <xdr:col>85</xdr:col>
      <xdr:colOff>177800</xdr:colOff>
      <xdr:row>40</xdr:row>
      <xdr:rowOff>112304</xdr:rowOff>
    </xdr:to>
    <xdr:sp macro="" textlink="">
      <xdr:nvSpPr>
        <xdr:cNvPr id="529" name="楕円 528">
          <a:extLst>
            <a:ext uri="{FF2B5EF4-FFF2-40B4-BE49-F238E27FC236}">
              <a16:creationId xmlns:a16="http://schemas.microsoft.com/office/drawing/2014/main" id="{1DB4F4A9-2D25-4689-ADF4-19EFF8DDBA97}"/>
            </a:ext>
          </a:extLst>
        </xdr:cNvPr>
        <xdr:cNvSpPr/>
      </xdr:nvSpPr>
      <xdr:spPr>
        <a:xfrm>
          <a:off x="162687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160581</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E4730406-9774-41F6-BEA3-127E02AA7422}"/>
            </a:ext>
          </a:extLst>
        </xdr:cNvPr>
        <xdr:cNvSpPr txBox="1"/>
      </xdr:nvSpPr>
      <xdr:spPr>
        <a:xfrm>
          <a:off x="16357600"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167459</xdr:rowOff>
    </xdr:from>
    <xdr:to>
      <xdr:col>81</xdr:col>
      <xdr:colOff>101600</xdr:colOff>
      <xdr:row>40</xdr:row>
      <xdr:rowOff>97609</xdr:rowOff>
    </xdr:to>
    <xdr:sp macro="" textlink="">
      <xdr:nvSpPr>
        <xdr:cNvPr id="531" name="楕円 530">
          <a:extLst>
            <a:ext uri="{FF2B5EF4-FFF2-40B4-BE49-F238E27FC236}">
              <a16:creationId xmlns:a16="http://schemas.microsoft.com/office/drawing/2014/main" id="{CF8DA279-2969-42E3-909D-B4084A3A8836}"/>
            </a:ext>
          </a:extLst>
        </xdr:cNvPr>
        <xdr:cNvSpPr/>
      </xdr:nvSpPr>
      <xdr:spPr>
        <a:xfrm>
          <a:off x="15430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46809</xdr:rowOff>
    </xdr:from>
    <xdr:to>
      <xdr:col>85</xdr:col>
      <xdr:colOff>127000</xdr:colOff>
      <xdr:row>40</xdr:row>
      <xdr:rowOff>61504</xdr:rowOff>
    </xdr:to>
    <xdr:cxnSp macro="">
      <xdr:nvCxnSpPr>
        <xdr:cNvPr id="532" name="直線コネクタ 531">
          <a:extLst>
            <a:ext uri="{FF2B5EF4-FFF2-40B4-BE49-F238E27FC236}">
              <a16:creationId xmlns:a16="http://schemas.microsoft.com/office/drawing/2014/main" id="{5D5C66CD-E43D-40FA-8E5A-9FB663936E81}"/>
            </a:ext>
          </a:extLst>
        </xdr:cNvPr>
        <xdr:cNvCxnSpPr/>
      </xdr:nvCxnSpPr>
      <xdr:spPr>
        <a:xfrm>
          <a:off x="15481300" y="690480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170724</xdr:rowOff>
    </xdr:from>
    <xdr:to>
      <xdr:col>76</xdr:col>
      <xdr:colOff>165100</xdr:colOff>
      <xdr:row>40</xdr:row>
      <xdr:rowOff>100874</xdr:rowOff>
    </xdr:to>
    <xdr:sp macro="" textlink="">
      <xdr:nvSpPr>
        <xdr:cNvPr id="533" name="楕円 532">
          <a:extLst>
            <a:ext uri="{FF2B5EF4-FFF2-40B4-BE49-F238E27FC236}">
              <a16:creationId xmlns:a16="http://schemas.microsoft.com/office/drawing/2014/main" id="{3C245D1D-3CAE-4BA8-AD81-9251C2D0657C}"/>
            </a:ext>
          </a:extLst>
        </xdr:cNvPr>
        <xdr:cNvSpPr/>
      </xdr:nvSpPr>
      <xdr:spPr>
        <a:xfrm>
          <a:off x="14541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46809</xdr:rowOff>
    </xdr:from>
    <xdr:to>
      <xdr:col>81</xdr:col>
      <xdr:colOff>50800</xdr:colOff>
      <xdr:row>40</xdr:row>
      <xdr:rowOff>50074</xdr:rowOff>
    </xdr:to>
    <xdr:cxnSp macro="">
      <xdr:nvCxnSpPr>
        <xdr:cNvPr id="534" name="直線コネクタ 533">
          <a:extLst>
            <a:ext uri="{FF2B5EF4-FFF2-40B4-BE49-F238E27FC236}">
              <a16:creationId xmlns:a16="http://schemas.microsoft.com/office/drawing/2014/main" id="{05792EE9-0DA6-4AF1-9C6A-21C2050DE991}"/>
            </a:ext>
          </a:extLst>
        </xdr:cNvPr>
        <xdr:cNvCxnSpPr/>
      </xdr:nvCxnSpPr>
      <xdr:spPr>
        <a:xfrm flipV="1">
          <a:off x="14592300" y="69048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141333</xdr:rowOff>
    </xdr:from>
    <xdr:to>
      <xdr:col>72</xdr:col>
      <xdr:colOff>38100</xdr:colOff>
      <xdr:row>40</xdr:row>
      <xdr:rowOff>71483</xdr:rowOff>
    </xdr:to>
    <xdr:sp macro="" textlink="">
      <xdr:nvSpPr>
        <xdr:cNvPr id="535" name="楕円 534">
          <a:extLst>
            <a:ext uri="{FF2B5EF4-FFF2-40B4-BE49-F238E27FC236}">
              <a16:creationId xmlns:a16="http://schemas.microsoft.com/office/drawing/2014/main" id="{2796F47F-4FCF-4F6E-BB65-95558AD6A624}"/>
            </a:ext>
          </a:extLst>
        </xdr:cNvPr>
        <xdr:cNvSpPr/>
      </xdr:nvSpPr>
      <xdr:spPr>
        <a:xfrm>
          <a:off x="13652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20683</xdr:rowOff>
    </xdr:from>
    <xdr:to>
      <xdr:col>76</xdr:col>
      <xdr:colOff>114300</xdr:colOff>
      <xdr:row>40</xdr:row>
      <xdr:rowOff>50074</xdr:rowOff>
    </xdr:to>
    <xdr:cxnSp macro="">
      <xdr:nvCxnSpPr>
        <xdr:cNvPr id="536" name="直線コネクタ 535">
          <a:extLst>
            <a:ext uri="{FF2B5EF4-FFF2-40B4-BE49-F238E27FC236}">
              <a16:creationId xmlns:a16="http://schemas.microsoft.com/office/drawing/2014/main" id="{D777D461-26D0-4892-9BB8-206BE424C8CC}"/>
            </a:ext>
          </a:extLst>
        </xdr:cNvPr>
        <xdr:cNvCxnSpPr/>
      </xdr:nvCxnSpPr>
      <xdr:spPr>
        <a:xfrm>
          <a:off x="13703300" y="68786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98878</xdr:rowOff>
    </xdr:from>
    <xdr:to>
      <xdr:col>67</xdr:col>
      <xdr:colOff>101600</xdr:colOff>
      <xdr:row>40</xdr:row>
      <xdr:rowOff>29028</xdr:rowOff>
    </xdr:to>
    <xdr:sp macro="" textlink="">
      <xdr:nvSpPr>
        <xdr:cNvPr id="537" name="楕円 536">
          <a:extLst>
            <a:ext uri="{FF2B5EF4-FFF2-40B4-BE49-F238E27FC236}">
              <a16:creationId xmlns:a16="http://schemas.microsoft.com/office/drawing/2014/main" id="{C2D61400-05F1-4511-8156-03E93E538C2C}"/>
            </a:ext>
          </a:extLst>
        </xdr:cNvPr>
        <xdr:cNvSpPr/>
      </xdr:nvSpPr>
      <xdr:spPr>
        <a:xfrm>
          <a:off x="12763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149678</xdr:rowOff>
    </xdr:from>
    <xdr:to>
      <xdr:col>71</xdr:col>
      <xdr:colOff>177800</xdr:colOff>
      <xdr:row>40</xdr:row>
      <xdr:rowOff>20683</xdr:rowOff>
    </xdr:to>
    <xdr:cxnSp macro="">
      <xdr:nvCxnSpPr>
        <xdr:cNvPr id="538" name="直線コネクタ 537">
          <a:extLst>
            <a:ext uri="{FF2B5EF4-FFF2-40B4-BE49-F238E27FC236}">
              <a16:creationId xmlns:a16="http://schemas.microsoft.com/office/drawing/2014/main" id="{CE3EC879-B9EF-4BB4-AF2F-669D1CA33FB7}"/>
            </a:ext>
          </a:extLst>
        </xdr:cNvPr>
        <xdr:cNvCxnSpPr/>
      </xdr:nvCxnSpPr>
      <xdr:spPr>
        <a:xfrm>
          <a:off x="12814300" y="683622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93109DB1-CE4E-48FD-B1AA-0B5FF946C0EB}"/>
            </a:ext>
          </a:extLst>
        </xdr:cNvPr>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83F64691-7948-401D-A9F7-6D81C3768697}"/>
            </a:ext>
          </a:extLst>
        </xdr:cNvPr>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871482F0-B77F-4629-A0E1-5BD0B8C0E1B3}"/>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B5A81B09-7103-4EE7-980D-8E57288F01E1}"/>
            </a:ext>
          </a:extLst>
        </xdr:cNvPr>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88736</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4F0D5462-E617-464A-B041-22467DD00474}"/>
            </a:ext>
          </a:extLst>
        </xdr:cNvPr>
        <xdr:cNvSpPr txBox="1"/>
      </xdr:nvSpPr>
      <xdr:spPr>
        <a:xfrm>
          <a:off x="15266044"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92001</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B020E74B-DF80-4987-9E43-B18695E212B6}"/>
            </a:ext>
          </a:extLst>
        </xdr:cNvPr>
        <xdr:cNvSpPr txBox="1"/>
      </xdr:nvSpPr>
      <xdr:spPr>
        <a:xfrm>
          <a:off x="143897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62610</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1DCF1BE8-AB56-4F34-A80E-6E49D06F69B8}"/>
            </a:ext>
          </a:extLst>
        </xdr:cNvPr>
        <xdr:cNvSpPr txBox="1"/>
      </xdr:nvSpPr>
      <xdr:spPr>
        <a:xfrm>
          <a:off x="135007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20155</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23FEE7DF-9E61-4DF9-B2EC-3E705AB1E8FB}"/>
            </a:ext>
          </a:extLst>
        </xdr:cNvPr>
        <xdr:cNvSpPr txBox="1"/>
      </xdr:nvSpPr>
      <xdr:spPr>
        <a:xfrm>
          <a:off x="12611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9DCC7FF0-5ECC-4522-AC92-1695FC57194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E8167919-70FF-40FD-A600-ADB42CDE02C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D6832B2B-99D1-4BE8-913B-B54348F119A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280CFD5-2B1E-4332-9B48-6A9E364A571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A0F95D00-5BE6-4DD0-AB5E-BA2F7FD14A0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E690C061-BDED-446B-95DB-0E292EEB189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7A9F22E5-D09A-4211-B908-7350D99F8A6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1589FACD-7D72-4E77-9D2A-B019E0CB665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2FAC660-6387-494B-97F9-4D985189578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EFB764CC-73D2-4AC4-8CBE-025DD82FB6C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86A8FB5B-A26F-43AA-A614-84611EBC2E5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4BBF8938-674B-4850-ABD6-1421A6B39F2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9B86F480-B73A-4F8A-898A-6E77F30845A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6D922288-6178-410C-8020-8989DCBFE153}"/>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51603ADF-FE2A-4B67-8A5F-B27821C40F4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4F2E83B4-4D68-4278-B1CB-0465C91A5D9C}"/>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57803583-717A-4338-BA16-01775CD45C1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A8CFA735-9A1B-49B9-A29E-4DB5F52EF87D}"/>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DC8813ED-F5CD-4EB3-8052-F9F66AFDD3D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4C8BFD29-79AA-49F5-83FF-D216EB9F6E91}"/>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EBEC94FE-9C39-4035-A4D9-A4860CD24DB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12161550-75BA-49D7-85A3-0CEEC8BDCDE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F8939BCA-041F-4372-BA98-C6A57F2E499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D6441052-6931-4BC7-B75F-96A1697073DF}"/>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B3AEFA79-34C0-4DB6-81B8-2E89C40F3A26}"/>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3C5DBCCA-7831-47C1-A0FD-6C7C57DD1AEE}"/>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67B70914-3032-45A4-A18E-D204443FC21E}"/>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946EFB96-D480-458C-9F41-1D71AFA32AD4}"/>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4B61900D-3C1C-48D0-BD85-EACAB0141155}"/>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E5EFA5CC-BABE-4EB3-8218-369F549E4D19}"/>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48D05146-0A27-4816-8419-2F7707C08E37}"/>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2DAB1C6D-F393-404D-8F65-361F42BC415B}"/>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82CBB804-AB72-4755-9BD4-5A7EACCCDC1D}"/>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5C5CCD0B-C3CB-40AC-A4D3-35984767AC1E}"/>
            </a:ext>
          </a:extLst>
        </xdr:cNvPr>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D89986F3-65BC-4BBE-85D0-C184E8F827D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FFDB2F73-99BD-4D94-A688-687CCA4FBAE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225C2F8B-163E-4CDB-AD32-9B4DF5314FB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8A8DB72F-704C-4619-A21C-D71E5548772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1489851B-0BDB-4A03-BBBB-2A7AE16A2A4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133286</xdr:rowOff>
    </xdr:from>
    <xdr:to>
      <xdr:col>116</xdr:col>
      <xdr:colOff>114300</xdr:colOff>
      <xdr:row>42</xdr:row>
      <xdr:rowOff>63436</xdr:rowOff>
    </xdr:to>
    <xdr:sp macro="" textlink="">
      <xdr:nvSpPr>
        <xdr:cNvPr id="586" name="楕円 585">
          <a:extLst>
            <a:ext uri="{FF2B5EF4-FFF2-40B4-BE49-F238E27FC236}">
              <a16:creationId xmlns:a16="http://schemas.microsoft.com/office/drawing/2014/main" id="{669C99E9-F04E-479C-ABD7-D860074BEF0D}"/>
            </a:ext>
          </a:extLst>
        </xdr:cNvPr>
        <xdr:cNvSpPr/>
      </xdr:nvSpPr>
      <xdr:spPr>
        <a:xfrm>
          <a:off x="22110700" y="716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2049686A-A09F-4A3C-9EE4-DDDFF4E4E04D}"/>
            </a:ext>
          </a:extLst>
        </xdr:cNvPr>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134184</xdr:rowOff>
    </xdr:from>
    <xdr:to>
      <xdr:col>112</xdr:col>
      <xdr:colOff>38100</xdr:colOff>
      <xdr:row>42</xdr:row>
      <xdr:rowOff>64334</xdr:rowOff>
    </xdr:to>
    <xdr:sp macro="" textlink="">
      <xdr:nvSpPr>
        <xdr:cNvPr id="588" name="楕円 587">
          <a:extLst>
            <a:ext uri="{FF2B5EF4-FFF2-40B4-BE49-F238E27FC236}">
              <a16:creationId xmlns:a16="http://schemas.microsoft.com/office/drawing/2014/main" id="{9F4C8481-12EF-4317-8B6F-00F473905B8D}"/>
            </a:ext>
          </a:extLst>
        </xdr:cNvPr>
        <xdr:cNvSpPr/>
      </xdr:nvSpPr>
      <xdr:spPr>
        <a:xfrm>
          <a:off x="21272500" y="716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12636</xdr:rowOff>
    </xdr:from>
    <xdr:to>
      <xdr:col>116</xdr:col>
      <xdr:colOff>63500</xdr:colOff>
      <xdr:row>42</xdr:row>
      <xdr:rowOff>13534</xdr:rowOff>
    </xdr:to>
    <xdr:cxnSp macro="">
      <xdr:nvCxnSpPr>
        <xdr:cNvPr id="589" name="直線コネクタ 588">
          <a:extLst>
            <a:ext uri="{FF2B5EF4-FFF2-40B4-BE49-F238E27FC236}">
              <a16:creationId xmlns:a16="http://schemas.microsoft.com/office/drawing/2014/main" id="{462A9289-F5D7-4CEB-A80E-78A175895497}"/>
            </a:ext>
          </a:extLst>
        </xdr:cNvPr>
        <xdr:cNvCxnSpPr/>
      </xdr:nvCxnSpPr>
      <xdr:spPr>
        <a:xfrm flipV="1">
          <a:off x="21323300" y="7213536"/>
          <a:ext cx="8382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135211</xdr:rowOff>
    </xdr:from>
    <xdr:to>
      <xdr:col>107</xdr:col>
      <xdr:colOff>101600</xdr:colOff>
      <xdr:row>42</xdr:row>
      <xdr:rowOff>65361</xdr:rowOff>
    </xdr:to>
    <xdr:sp macro="" textlink="">
      <xdr:nvSpPr>
        <xdr:cNvPr id="590" name="楕円 589">
          <a:extLst>
            <a:ext uri="{FF2B5EF4-FFF2-40B4-BE49-F238E27FC236}">
              <a16:creationId xmlns:a16="http://schemas.microsoft.com/office/drawing/2014/main" id="{03456F99-10F0-4B99-BD76-5453573161FE}"/>
            </a:ext>
          </a:extLst>
        </xdr:cNvPr>
        <xdr:cNvSpPr/>
      </xdr:nvSpPr>
      <xdr:spPr>
        <a:xfrm>
          <a:off x="20383500" y="716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13534</xdr:rowOff>
    </xdr:from>
    <xdr:to>
      <xdr:col>111</xdr:col>
      <xdr:colOff>177800</xdr:colOff>
      <xdr:row>42</xdr:row>
      <xdr:rowOff>14561</xdr:rowOff>
    </xdr:to>
    <xdr:cxnSp macro="">
      <xdr:nvCxnSpPr>
        <xdr:cNvPr id="591" name="直線コネクタ 590">
          <a:extLst>
            <a:ext uri="{FF2B5EF4-FFF2-40B4-BE49-F238E27FC236}">
              <a16:creationId xmlns:a16="http://schemas.microsoft.com/office/drawing/2014/main" id="{E843500E-05B6-4810-89A9-B83D2624C146}"/>
            </a:ext>
          </a:extLst>
        </xdr:cNvPr>
        <xdr:cNvCxnSpPr/>
      </xdr:nvCxnSpPr>
      <xdr:spPr>
        <a:xfrm flipV="1">
          <a:off x="20434300" y="7214434"/>
          <a:ext cx="8890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135777</xdr:rowOff>
    </xdr:from>
    <xdr:to>
      <xdr:col>102</xdr:col>
      <xdr:colOff>165100</xdr:colOff>
      <xdr:row>42</xdr:row>
      <xdr:rowOff>65927</xdr:rowOff>
    </xdr:to>
    <xdr:sp macro="" textlink="">
      <xdr:nvSpPr>
        <xdr:cNvPr id="592" name="楕円 591">
          <a:extLst>
            <a:ext uri="{FF2B5EF4-FFF2-40B4-BE49-F238E27FC236}">
              <a16:creationId xmlns:a16="http://schemas.microsoft.com/office/drawing/2014/main" id="{7189B017-6259-4597-BCD1-71AE90A38877}"/>
            </a:ext>
          </a:extLst>
        </xdr:cNvPr>
        <xdr:cNvSpPr/>
      </xdr:nvSpPr>
      <xdr:spPr>
        <a:xfrm>
          <a:off x="19494500" y="716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14561</xdr:rowOff>
    </xdr:from>
    <xdr:to>
      <xdr:col>107</xdr:col>
      <xdr:colOff>50800</xdr:colOff>
      <xdr:row>42</xdr:row>
      <xdr:rowOff>15127</xdr:rowOff>
    </xdr:to>
    <xdr:cxnSp macro="">
      <xdr:nvCxnSpPr>
        <xdr:cNvPr id="593" name="直線コネクタ 592">
          <a:extLst>
            <a:ext uri="{FF2B5EF4-FFF2-40B4-BE49-F238E27FC236}">
              <a16:creationId xmlns:a16="http://schemas.microsoft.com/office/drawing/2014/main" id="{61498526-B70A-4330-BF26-1FB166023D8E}"/>
            </a:ext>
          </a:extLst>
        </xdr:cNvPr>
        <xdr:cNvCxnSpPr/>
      </xdr:nvCxnSpPr>
      <xdr:spPr>
        <a:xfrm flipV="1">
          <a:off x="19545300" y="7215461"/>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136102</xdr:rowOff>
    </xdr:from>
    <xdr:to>
      <xdr:col>98</xdr:col>
      <xdr:colOff>38100</xdr:colOff>
      <xdr:row>42</xdr:row>
      <xdr:rowOff>66252</xdr:rowOff>
    </xdr:to>
    <xdr:sp macro="" textlink="">
      <xdr:nvSpPr>
        <xdr:cNvPr id="594" name="楕円 593">
          <a:extLst>
            <a:ext uri="{FF2B5EF4-FFF2-40B4-BE49-F238E27FC236}">
              <a16:creationId xmlns:a16="http://schemas.microsoft.com/office/drawing/2014/main" id="{42C7E97F-153D-4A94-A632-BFF81C72ECD0}"/>
            </a:ext>
          </a:extLst>
        </xdr:cNvPr>
        <xdr:cNvSpPr/>
      </xdr:nvSpPr>
      <xdr:spPr>
        <a:xfrm>
          <a:off x="18605500" y="716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15127</xdr:rowOff>
    </xdr:from>
    <xdr:to>
      <xdr:col>102</xdr:col>
      <xdr:colOff>114300</xdr:colOff>
      <xdr:row>42</xdr:row>
      <xdr:rowOff>15452</xdr:rowOff>
    </xdr:to>
    <xdr:cxnSp macro="">
      <xdr:nvCxnSpPr>
        <xdr:cNvPr id="595" name="直線コネクタ 594">
          <a:extLst>
            <a:ext uri="{FF2B5EF4-FFF2-40B4-BE49-F238E27FC236}">
              <a16:creationId xmlns:a16="http://schemas.microsoft.com/office/drawing/2014/main" id="{4EB3C132-AC8A-47F5-826E-AEB09D73324A}"/>
            </a:ext>
          </a:extLst>
        </xdr:cNvPr>
        <xdr:cNvCxnSpPr/>
      </xdr:nvCxnSpPr>
      <xdr:spPr>
        <a:xfrm flipV="1">
          <a:off x="18656300" y="7216027"/>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DE2C6095-5589-48D9-B8BE-7B4E47F2B88B}"/>
            </a:ext>
          </a:extLst>
        </xdr:cNvPr>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3BF0616F-6879-498F-9464-1C484F4DAD05}"/>
            </a:ext>
          </a:extLst>
        </xdr:cNvPr>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49668707-C5AF-4898-BA1F-F50FED7DED3E}"/>
            </a:ext>
          </a:extLst>
        </xdr:cNvPr>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2B20EAAA-7602-4C48-8063-E489CB6DB8B5}"/>
            </a:ext>
          </a:extLst>
        </xdr:cNvPr>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55461</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85752571-F046-4AA0-B7EB-DDF9AD1EBE7B}"/>
            </a:ext>
          </a:extLst>
        </xdr:cNvPr>
        <xdr:cNvSpPr txBox="1"/>
      </xdr:nvSpPr>
      <xdr:spPr>
        <a:xfrm>
          <a:off x="21043411" y="72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56488</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59961545-CD6E-4789-AB1D-74CFF8BE8DB3}"/>
            </a:ext>
          </a:extLst>
        </xdr:cNvPr>
        <xdr:cNvSpPr txBox="1"/>
      </xdr:nvSpPr>
      <xdr:spPr>
        <a:xfrm>
          <a:off x="20167111" y="725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57054</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F1692192-CCFB-42A5-AE68-73DD111456EE}"/>
            </a:ext>
          </a:extLst>
        </xdr:cNvPr>
        <xdr:cNvSpPr txBox="1"/>
      </xdr:nvSpPr>
      <xdr:spPr>
        <a:xfrm>
          <a:off x="19278111" y="72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57379</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6744ACA7-7551-4646-B731-9DC7BBCE7418}"/>
            </a:ext>
          </a:extLst>
        </xdr:cNvPr>
        <xdr:cNvSpPr txBox="1"/>
      </xdr:nvSpPr>
      <xdr:spPr>
        <a:xfrm>
          <a:off x="18389111" y="72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13E41112-F10D-4F33-9034-DA696754F4E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600E7D-A71E-4A70-9CB8-1B02965C6A4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93754B39-6C54-4803-A803-782D643AE45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E6D1A305-C904-47AB-958A-32E66CBCFD0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5007386B-0BC5-4FCC-9CFC-B0131B8EDE3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1A738BBF-9AA8-4C8E-945C-745B31E6A50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8F4E6C7C-8F0B-4DEF-8697-551210B9997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95813234-93F4-4B43-9AA0-D949496E2CC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F68B40A8-97F0-491B-AC15-26022ADE167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52CD6FCF-B1B3-4D40-ABD6-29F4C098A36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DF3648AC-8B77-4296-8B67-20E04C20951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7A24E4F2-B640-4F12-A609-184B0F1A32C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49004FDD-513B-4AA2-8460-B36BBFC8682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F26384B0-DB3A-4AD8-BB2C-7E5D46CD974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864E8570-7079-4019-AFB4-61661D8B516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1322C286-4610-4C8A-8D21-78F30CD3A34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D25CBC61-94CD-4CC4-AD91-B35E9D43B0A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850EDC05-6F55-472D-95EC-ADF8D7D5368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5523EE68-535E-4EBD-9DD8-344A42F21B0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B00A71B5-0594-4317-9CC1-450D841381C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2045BAA1-50EC-4B18-A8BC-63292D9FD5C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B30CDCCB-023A-49CC-A018-B5AD187E9F7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76447874-4CE5-4F8B-924B-C5DBE70350C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F5E017D6-91FB-4ED6-AF2F-A9B84E4626D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8DBECD77-15AE-4727-9B91-6166C433660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EBEF2975-9140-47D8-BDD9-730899153D0A}"/>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9522D918-EFC6-4564-A820-D0C35E4E821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25A88B06-1094-4124-8AE6-5F939E0A2FD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99A9CBA0-C8F6-41D6-8837-60E67F83A584}"/>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D7B211B1-B5D2-4414-ACCE-C89AA7541854}"/>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4D3FFE5F-18FC-4B7C-8217-06E4232DDAE6}"/>
            </a:ext>
          </a:extLst>
        </xdr:cNvPr>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999DABC5-DA7A-4265-A6D8-B006B09E0B47}"/>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76C6A644-D4C7-4CE2-AE70-943BC83A1094}"/>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53A78F76-0F72-4EC2-98F1-F4E61788B63A}"/>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080E55C8-B010-4223-9533-DE433FC11286}"/>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0D9B4722-C48E-4F51-B417-B6ED64C793AE}"/>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1055A3CB-6205-4A1F-8982-C134F8AFC07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73D4B934-3302-4EC8-AD1A-A37C6CD2411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E5FE1184-7D3E-4901-9C34-E308E5C0DF4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1C261351-15A8-4CFC-A530-1EE75351597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7F85986-6308-448C-83B7-E2ACF6F1391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9616</xdr:rowOff>
    </xdr:from>
    <xdr:to>
      <xdr:col>85</xdr:col>
      <xdr:colOff>177800</xdr:colOff>
      <xdr:row>62</xdr:row>
      <xdr:rowOff>111216</xdr:rowOff>
    </xdr:to>
    <xdr:sp macro="" textlink="">
      <xdr:nvSpPr>
        <xdr:cNvPr id="645" name="楕円 644">
          <a:extLst>
            <a:ext uri="{FF2B5EF4-FFF2-40B4-BE49-F238E27FC236}">
              <a16:creationId xmlns:a16="http://schemas.microsoft.com/office/drawing/2014/main" id="{1758EC66-9BD5-4A0C-86D7-C6E21EEF4DA4}"/>
            </a:ext>
          </a:extLst>
        </xdr:cNvPr>
        <xdr:cNvSpPr/>
      </xdr:nvSpPr>
      <xdr:spPr>
        <a:xfrm>
          <a:off x="162687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159493</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92696FB7-5E77-433C-AEF6-E43309AD6220}"/>
            </a:ext>
          </a:extLst>
        </xdr:cNvPr>
        <xdr:cNvSpPr txBox="1"/>
      </xdr:nvSpPr>
      <xdr:spPr>
        <a:xfrm>
          <a:off x="16357600"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141877</xdr:rowOff>
    </xdr:from>
    <xdr:to>
      <xdr:col>81</xdr:col>
      <xdr:colOff>101600</xdr:colOff>
      <xdr:row>62</xdr:row>
      <xdr:rowOff>72027</xdr:rowOff>
    </xdr:to>
    <xdr:sp macro="" textlink="">
      <xdr:nvSpPr>
        <xdr:cNvPr id="647" name="楕円 646">
          <a:extLst>
            <a:ext uri="{FF2B5EF4-FFF2-40B4-BE49-F238E27FC236}">
              <a16:creationId xmlns:a16="http://schemas.microsoft.com/office/drawing/2014/main" id="{DFE8F8A2-86F9-4B54-AF1E-2E5704698EF0}"/>
            </a:ext>
          </a:extLst>
        </xdr:cNvPr>
        <xdr:cNvSpPr/>
      </xdr:nvSpPr>
      <xdr:spPr>
        <a:xfrm>
          <a:off x="15430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21227</xdr:rowOff>
    </xdr:from>
    <xdr:to>
      <xdr:col>85</xdr:col>
      <xdr:colOff>127000</xdr:colOff>
      <xdr:row>62</xdr:row>
      <xdr:rowOff>60416</xdr:rowOff>
    </xdr:to>
    <xdr:cxnSp macro="">
      <xdr:nvCxnSpPr>
        <xdr:cNvPr id="648" name="直線コネクタ 647">
          <a:extLst>
            <a:ext uri="{FF2B5EF4-FFF2-40B4-BE49-F238E27FC236}">
              <a16:creationId xmlns:a16="http://schemas.microsoft.com/office/drawing/2014/main" id="{A096DAE9-923B-4014-BED7-80E0CF4C9912}"/>
            </a:ext>
          </a:extLst>
        </xdr:cNvPr>
        <xdr:cNvCxnSpPr/>
      </xdr:nvCxnSpPr>
      <xdr:spPr>
        <a:xfrm>
          <a:off x="15481300" y="1065112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102688</xdr:rowOff>
    </xdr:from>
    <xdr:to>
      <xdr:col>76</xdr:col>
      <xdr:colOff>165100</xdr:colOff>
      <xdr:row>62</xdr:row>
      <xdr:rowOff>32838</xdr:rowOff>
    </xdr:to>
    <xdr:sp macro="" textlink="">
      <xdr:nvSpPr>
        <xdr:cNvPr id="649" name="楕円 648">
          <a:extLst>
            <a:ext uri="{FF2B5EF4-FFF2-40B4-BE49-F238E27FC236}">
              <a16:creationId xmlns:a16="http://schemas.microsoft.com/office/drawing/2014/main" id="{09A263F7-10B7-4351-AF8D-929E8504719F}"/>
            </a:ext>
          </a:extLst>
        </xdr:cNvPr>
        <xdr:cNvSpPr/>
      </xdr:nvSpPr>
      <xdr:spPr>
        <a:xfrm>
          <a:off x="14541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153488</xdr:rowOff>
    </xdr:from>
    <xdr:to>
      <xdr:col>81</xdr:col>
      <xdr:colOff>50800</xdr:colOff>
      <xdr:row>62</xdr:row>
      <xdr:rowOff>21227</xdr:rowOff>
    </xdr:to>
    <xdr:cxnSp macro="">
      <xdr:nvCxnSpPr>
        <xdr:cNvPr id="650" name="直線コネクタ 649">
          <a:extLst>
            <a:ext uri="{FF2B5EF4-FFF2-40B4-BE49-F238E27FC236}">
              <a16:creationId xmlns:a16="http://schemas.microsoft.com/office/drawing/2014/main" id="{6CFC375D-6CE2-426D-8F20-7816FFA2EB92}"/>
            </a:ext>
          </a:extLst>
        </xdr:cNvPr>
        <xdr:cNvCxnSpPr/>
      </xdr:nvCxnSpPr>
      <xdr:spPr>
        <a:xfrm>
          <a:off x="14592300" y="1061193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63500</xdr:rowOff>
    </xdr:from>
    <xdr:to>
      <xdr:col>72</xdr:col>
      <xdr:colOff>38100</xdr:colOff>
      <xdr:row>61</xdr:row>
      <xdr:rowOff>165100</xdr:rowOff>
    </xdr:to>
    <xdr:sp macro="" textlink="">
      <xdr:nvSpPr>
        <xdr:cNvPr id="651" name="楕円 650">
          <a:extLst>
            <a:ext uri="{FF2B5EF4-FFF2-40B4-BE49-F238E27FC236}">
              <a16:creationId xmlns:a16="http://schemas.microsoft.com/office/drawing/2014/main" id="{A851F2DD-A13D-4880-A352-C9EF42558F0F}"/>
            </a:ext>
          </a:extLst>
        </xdr:cNvPr>
        <xdr:cNvSpPr/>
      </xdr:nvSpPr>
      <xdr:spPr>
        <a:xfrm>
          <a:off x="1365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114300</xdr:rowOff>
    </xdr:from>
    <xdr:to>
      <xdr:col>76</xdr:col>
      <xdr:colOff>114300</xdr:colOff>
      <xdr:row>61</xdr:row>
      <xdr:rowOff>153488</xdr:rowOff>
    </xdr:to>
    <xdr:cxnSp macro="">
      <xdr:nvCxnSpPr>
        <xdr:cNvPr id="652" name="直線コネクタ 651">
          <a:extLst>
            <a:ext uri="{FF2B5EF4-FFF2-40B4-BE49-F238E27FC236}">
              <a16:creationId xmlns:a16="http://schemas.microsoft.com/office/drawing/2014/main" id="{391D83AC-4135-4305-9564-31372C1B7397}"/>
            </a:ext>
          </a:extLst>
        </xdr:cNvPr>
        <xdr:cNvCxnSpPr/>
      </xdr:nvCxnSpPr>
      <xdr:spPr>
        <a:xfrm>
          <a:off x="13703300" y="1057275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24312</xdr:rowOff>
    </xdr:from>
    <xdr:to>
      <xdr:col>67</xdr:col>
      <xdr:colOff>101600</xdr:colOff>
      <xdr:row>61</xdr:row>
      <xdr:rowOff>125912</xdr:rowOff>
    </xdr:to>
    <xdr:sp macro="" textlink="">
      <xdr:nvSpPr>
        <xdr:cNvPr id="653" name="楕円 652">
          <a:extLst>
            <a:ext uri="{FF2B5EF4-FFF2-40B4-BE49-F238E27FC236}">
              <a16:creationId xmlns:a16="http://schemas.microsoft.com/office/drawing/2014/main" id="{E50847B6-5B82-427D-9636-43AB5A9CDE75}"/>
            </a:ext>
          </a:extLst>
        </xdr:cNvPr>
        <xdr:cNvSpPr/>
      </xdr:nvSpPr>
      <xdr:spPr>
        <a:xfrm>
          <a:off x="12763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75112</xdr:rowOff>
    </xdr:from>
    <xdr:to>
      <xdr:col>71</xdr:col>
      <xdr:colOff>177800</xdr:colOff>
      <xdr:row>61</xdr:row>
      <xdr:rowOff>114300</xdr:rowOff>
    </xdr:to>
    <xdr:cxnSp macro="">
      <xdr:nvCxnSpPr>
        <xdr:cNvPr id="654" name="直線コネクタ 653">
          <a:extLst>
            <a:ext uri="{FF2B5EF4-FFF2-40B4-BE49-F238E27FC236}">
              <a16:creationId xmlns:a16="http://schemas.microsoft.com/office/drawing/2014/main" id="{901B6A74-8FA8-4A9A-A4B9-23F5FA779878}"/>
            </a:ext>
          </a:extLst>
        </xdr:cNvPr>
        <xdr:cNvCxnSpPr/>
      </xdr:nvCxnSpPr>
      <xdr:spPr>
        <a:xfrm>
          <a:off x="12814300" y="105335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9AD6E9E5-44DF-4894-BAC5-8739DB450648}"/>
            </a:ext>
          </a:extLst>
        </xdr:cNvPr>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D3248829-6781-4D1E-93C9-5905C4E69D38}"/>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63D1781F-DAE6-4A6F-9116-90DC96575EE8}"/>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96B0D754-C6E9-40BD-99DD-9992709B6AB9}"/>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63154</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3B8CFC2F-498D-4098-A0FA-C8974278CB97}"/>
            </a:ext>
          </a:extLst>
        </xdr:cNvPr>
        <xdr:cNvSpPr txBox="1"/>
      </xdr:nvSpPr>
      <xdr:spPr>
        <a:xfrm>
          <a:off x="152660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23965</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171875D4-7DB6-42DE-902C-CDFCBEA7C78F}"/>
            </a:ext>
          </a:extLst>
        </xdr:cNvPr>
        <xdr:cNvSpPr txBox="1"/>
      </xdr:nvSpPr>
      <xdr:spPr>
        <a:xfrm>
          <a:off x="14389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156227</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D2352CD0-EFAB-4691-9AE4-253F098D200C}"/>
            </a:ext>
          </a:extLst>
        </xdr:cNvPr>
        <xdr:cNvSpPr txBox="1"/>
      </xdr:nvSpPr>
      <xdr:spPr>
        <a:xfrm>
          <a:off x="13500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117039</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30E6738D-3602-4B05-80FA-53F85A004DF8}"/>
            </a:ext>
          </a:extLst>
        </xdr:cNvPr>
        <xdr:cNvSpPr txBox="1"/>
      </xdr:nvSpPr>
      <xdr:spPr>
        <a:xfrm>
          <a:off x="12611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A5B4291B-34A7-435B-B36F-F85FC62DCF2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DBD264CF-6CB2-4806-920D-150C7BEB007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FB189A1D-3F3F-48DE-BA5D-D6257C9345C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D9FBCBFD-19C5-4A42-B46D-22460997F7D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E0AA766F-BD1C-4F2D-96B2-20E66398394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CC70C831-AD88-4465-828D-42413238CAB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1716B6B2-1748-4228-BB85-198F0801F90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3790D1B0-7093-49EB-8000-2640651DE15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EAC611D6-1498-4203-B16D-B2D54202E37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F190E181-1B84-49D4-BA8D-ECE144396C2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E64877ED-64E6-44E7-A33B-8AA699DB5BF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7CA5D8B9-FF09-4543-A680-6C5E489A055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9FF3D79B-3511-4BE1-A008-37A903A3508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78B9A56A-C1CE-4794-BE06-9F06BD67B00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F62E7B86-3170-4992-A2A2-75AA78E7C90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C1FF3EFC-7CE7-484F-99DA-A3CD8478590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09DE7F9D-741D-404E-B216-BE19F66E860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E8912D53-93C9-4DA1-AF0D-433E6006DBF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D4568CE5-0DB7-4BDB-AC41-F4C6B59E604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7575CE38-F9A0-45B5-B16C-DE03458302A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00894EDE-1112-4741-95B7-D3B80439057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E7613B7D-7FD4-42A1-8B3D-D3320B3BB615}"/>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F72EB585-7846-45AD-BE6F-4953EEC75B76}"/>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FEE98EF2-D478-4479-97EB-7DE23842C226}"/>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0E79A3EA-7AE8-4AD9-A5AB-F5EC4AA9DA98}"/>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88EED4B3-3A81-4F33-9E08-1E6EEE887634}"/>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85C7341B-3ACE-4511-8DE7-9A8E66BEF009}"/>
            </a:ext>
          </a:extLst>
        </xdr:cNvPr>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395E69F8-B7E4-4CA4-A72D-43C153DE1BC6}"/>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8C5DFB05-6DA7-49F5-976C-F736AA40C07C}"/>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7DE26438-FCE3-45EC-AA67-FB05D4FAF829}"/>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6FAAB895-B7AF-490C-9955-7CCF4A770165}"/>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662D6CDB-D9A4-46DD-B6A2-1465976D34EC}"/>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B457C83F-C8F2-4B84-A6CB-9579E278275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CC1A73CD-24A2-4B6F-BBD3-E7F12EFE1ED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3AF5DDFC-0F6A-4FBF-A499-58F52FA9780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357C4C1-CC48-4DA8-AF39-5F196B572FB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C8C0ADDB-F719-4FE8-9BA5-B70EA4FD42E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xdr:rowOff>
    </xdr:from>
    <xdr:to>
      <xdr:col>116</xdr:col>
      <xdr:colOff>114300</xdr:colOff>
      <xdr:row>63</xdr:row>
      <xdr:rowOff>117094</xdr:rowOff>
    </xdr:to>
    <xdr:sp macro="" textlink="">
      <xdr:nvSpPr>
        <xdr:cNvPr id="700" name="楕円 699">
          <a:extLst>
            <a:ext uri="{FF2B5EF4-FFF2-40B4-BE49-F238E27FC236}">
              <a16:creationId xmlns:a16="http://schemas.microsoft.com/office/drawing/2014/main" id="{F0C43906-9416-409E-B60A-5D26A1C95ACC}"/>
            </a:ext>
          </a:extLst>
        </xdr:cNvPr>
        <xdr:cNvSpPr/>
      </xdr:nvSpPr>
      <xdr:spPr>
        <a:xfrm>
          <a:off x="221107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53C43255-135B-4FD7-B67E-B8CAD5E8B31F}"/>
            </a:ext>
          </a:extLst>
        </xdr:cNvPr>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702" name="楕円 701">
          <a:extLst>
            <a:ext uri="{FF2B5EF4-FFF2-40B4-BE49-F238E27FC236}">
              <a16:creationId xmlns:a16="http://schemas.microsoft.com/office/drawing/2014/main" id="{F9A38FCF-3447-4D3D-9D5F-16D4071BD60C}"/>
            </a:ext>
          </a:extLst>
        </xdr:cNvPr>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66294</xdr:rowOff>
    </xdr:from>
    <xdr:to>
      <xdr:col>116</xdr:col>
      <xdr:colOff>63500</xdr:colOff>
      <xdr:row>63</xdr:row>
      <xdr:rowOff>66294</xdr:rowOff>
    </xdr:to>
    <xdr:cxnSp macro="">
      <xdr:nvCxnSpPr>
        <xdr:cNvPr id="703" name="直線コネクタ 702">
          <a:extLst>
            <a:ext uri="{FF2B5EF4-FFF2-40B4-BE49-F238E27FC236}">
              <a16:creationId xmlns:a16="http://schemas.microsoft.com/office/drawing/2014/main" id="{C8FBC2AE-6ECC-4C5B-9B92-E8C98816A5FE}"/>
            </a:ext>
          </a:extLst>
        </xdr:cNvPr>
        <xdr:cNvCxnSpPr/>
      </xdr:nvCxnSpPr>
      <xdr:spPr>
        <a:xfrm>
          <a:off x="21323300" y="10867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xdr:rowOff>
    </xdr:from>
    <xdr:to>
      <xdr:col>107</xdr:col>
      <xdr:colOff>101600</xdr:colOff>
      <xdr:row>63</xdr:row>
      <xdr:rowOff>117094</xdr:rowOff>
    </xdr:to>
    <xdr:sp macro="" textlink="">
      <xdr:nvSpPr>
        <xdr:cNvPr id="704" name="楕円 703">
          <a:extLst>
            <a:ext uri="{FF2B5EF4-FFF2-40B4-BE49-F238E27FC236}">
              <a16:creationId xmlns:a16="http://schemas.microsoft.com/office/drawing/2014/main" id="{F8A27C7E-EFF9-43DA-A902-B724BF5AC290}"/>
            </a:ext>
          </a:extLst>
        </xdr:cNvPr>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66294</xdr:rowOff>
    </xdr:from>
    <xdr:to>
      <xdr:col>111</xdr:col>
      <xdr:colOff>177800</xdr:colOff>
      <xdr:row>63</xdr:row>
      <xdr:rowOff>66294</xdr:rowOff>
    </xdr:to>
    <xdr:cxnSp macro="">
      <xdr:nvCxnSpPr>
        <xdr:cNvPr id="705" name="直線コネクタ 704">
          <a:extLst>
            <a:ext uri="{FF2B5EF4-FFF2-40B4-BE49-F238E27FC236}">
              <a16:creationId xmlns:a16="http://schemas.microsoft.com/office/drawing/2014/main" id="{DEB9C50F-F349-401B-8A8B-E81BF73795DB}"/>
            </a:ext>
          </a:extLst>
        </xdr:cNvPr>
        <xdr:cNvCxnSpPr/>
      </xdr:nvCxnSpPr>
      <xdr:spPr>
        <a:xfrm>
          <a:off x="20434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706" name="楕円 705">
          <a:extLst>
            <a:ext uri="{FF2B5EF4-FFF2-40B4-BE49-F238E27FC236}">
              <a16:creationId xmlns:a16="http://schemas.microsoft.com/office/drawing/2014/main" id="{E1D33E40-D414-4E98-A885-3E4E008E022F}"/>
            </a:ext>
          </a:extLst>
        </xdr:cNvPr>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66294</xdr:rowOff>
    </xdr:from>
    <xdr:to>
      <xdr:col>107</xdr:col>
      <xdr:colOff>50800</xdr:colOff>
      <xdr:row>63</xdr:row>
      <xdr:rowOff>66294</xdr:rowOff>
    </xdr:to>
    <xdr:cxnSp macro="">
      <xdr:nvCxnSpPr>
        <xdr:cNvPr id="707" name="直線コネクタ 706">
          <a:extLst>
            <a:ext uri="{FF2B5EF4-FFF2-40B4-BE49-F238E27FC236}">
              <a16:creationId xmlns:a16="http://schemas.microsoft.com/office/drawing/2014/main" id="{F3222BE7-BFA1-4150-8ED2-F6605B79439F}"/>
            </a:ext>
          </a:extLst>
        </xdr:cNvPr>
        <xdr:cNvCxnSpPr/>
      </xdr:nvCxnSpPr>
      <xdr:spPr>
        <a:xfrm>
          <a:off x="19545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20066</xdr:rowOff>
    </xdr:from>
    <xdr:to>
      <xdr:col>98</xdr:col>
      <xdr:colOff>38100</xdr:colOff>
      <xdr:row>63</xdr:row>
      <xdr:rowOff>121666</xdr:rowOff>
    </xdr:to>
    <xdr:sp macro="" textlink="">
      <xdr:nvSpPr>
        <xdr:cNvPr id="708" name="楕円 707">
          <a:extLst>
            <a:ext uri="{FF2B5EF4-FFF2-40B4-BE49-F238E27FC236}">
              <a16:creationId xmlns:a16="http://schemas.microsoft.com/office/drawing/2014/main" id="{02A4F4AB-D4F6-4F14-BC64-9057B58F914B}"/>
            </a:ext>
          </a:extLst>
        </xdr:cNvPr>
        <xdr:cNvSpPr/>
      </xdr:nvSpPr>
      <xdr:spPr>
        <a:xfrm>
          <a:off x="18605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66294</xdr:rowOff>
    </xdr:from>
    <xdr:to>
      <xdr:col>102</xdr:col>
      <xdr:colOff>114300</xdr:colOff>
      <xdr:row>63</xdr:row>
      <xdr:rowOff>70866</xdr:rowOff>
    </xdr:to>
    <xdr:cxnSp macro="">
      <xdr:nvCxnSpPr>
        <xdr:cNvPr id="709" name="直線コネクタ 708">
          <a:extLst>
            <a:ext uri="{FF2B5EF4-FFF2-40B4-BE49-F238E27FC236}">
              <a16:creationId xmlns:a16="http://schemas.microsoft.com/office/drawing/2014/main" id="{1BD61A69-417F-4578-9991-35B8DFB8FF71}"/>
            </a:ext>
          </a:extLst>
        </xdr:cNvPr>
        <xdr:cNvCxnSpPr/>
      </xdr:nvCxnSpPr>
      <xdr:spPr>
        <a:xfrm flipV="1">
          <a:off x="18656300" y="10867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a:extLst>
            <a:ext uri="{FF2B5EF4-FFF2-40B4-BE49-F238E27FC236}">
              <a16:creationId xmlns:a16="http://schemas.microsoft.com/office/drawing/2014/main" id="{CC1A868E-BC48-403E-8F3B-7466377938F0}"/>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a:extLst>
            <a:ext uri="{FF2B5EF4-FFF2-40B4-BE49-F238E27FC236}">
              <a16:creationId xmlns:a16="http://schemas.microsoft.com/office/drawing/2014/main" id="{E46AB33F-8D18-4759-9677-464379674B5E}"/>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a:extLst>
            <a:ext uri="{FF2B5EF4-FFF2-40B4-BE49-F238E27FC236}">
              <a16:creationId xmlns:a16="http://schemas.microsoft.com/office/drawing/2014/main" id="{C902A691-22C3-49F4-A34C-6FAAA362094A}"/>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a:extLst>
            <a:ext uri="{FF2B5EF4-FFF2-40B4-BE49-F238E27FC236}">
              <a16:creationId xmlns:a16="http://schemas.microsoft.com/office/drawing/2014/main" id="{BC96ACC2-DDCE-45E9-BED2-73BEE918D5F4}"/>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108221</xdr:rowOff>
    </xdr:from>
    <xdr:ext cx="469744" cy="259045"/>
    <xdr:sp macro="" textlink="">
      <xdr:nvSpPr>
        <xdr:cNvPr id="714" name="n_1mainValue【保健センター・保健所】&#10;一人当たり面積">
          <a:extLst>
            <a:ext uri="{FF2B5EF4-FFF2-40B4-BE49-F238E27FC236}">
              <a16:creationId xmlns:a16="http://schemas.microsoft.com/office/drawing/2014/main" id="{4FE6F32E-ACAB-4803-B931-5BA11D17DC7F}"/>
            </a:ext>
          </a:extLst>
        </xdr:cNvPr>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715" name="n_2mainValue【保健センター・保健所】&#10;一人当たり面積">
          <a:extLst>
            <a:ext uri="{FF2B5EF4-FFF2-40B4-BE49-F238E27FC236}">
              <a16:creationId xmlns:a16="http://schemas.microsoft.com/office/drawing/2014/main" id="{E2A75B28-EEFF-4D63-9F86-B346A1EF6A79}"/>
            </a:ext>
          </a:extLst>
        </xdr:cNvPr>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716" name="n_3mainValue【保健センター・保健所】&#10;一人当たり面積">
          <a:extLst>
            <a:ext uri="{FF2B5EF4-FFF2-40B4-BE49-F238E27FC236}">
              <a16:creationId xmlns:a16="http://schemas.microsoft.com/office/drawing/2014/main" id="{706764F0-A8A9-47D2-BCCD-89F268BD3FE1}"/>
            </a:ext>
          </a:extLst>
        </xdr:cNvPr>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112793</xdr:rowOff>
    </xdr:from>
    <xdr:ext cx="469744" cy="259045"/>
    <xdr:sp macro="" textlink="">
      <xdr:nvSpPr>
        <xdr:cNvPr id="717" name="n_4mainValue【保健センター・保健所】&#10;一人当たり面積">
          <a:extLst>
            <a:ext uri="{FF2B5EF4-FFF2-40B4-BE49-F238E27FC236}">
              <a16:creationId xmlns:a16="http://schemas.microsoft.com/office/drawing/2014/main" id="{D1D5F2C5-0553-43E6-8DD3-D070156C6997}"/>
            </a:ext>
          </a:extLst>
        </xdr:cNvPr>
        <xdr:cNvSpPr txBox="1"/>
      </xdr:nvSpPr>
      <xdr:spPr>
        <a:xfrm>
          <a:off x="18421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58E5D92E-8B4A-434D-8083-95ED20CF2DC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EF9D360B-3AC6-4CB4-81E7-FD4821B729A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8569C0C3-7A33-4C77-A06A-4F9960A4E54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A35DB802-293C-4C89-90F1-04FBA339134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D0A377A2-5838-42BE-96EC-0014E2E6FCA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A28ACB81-F16F-4921-8E38-BB76A2F05A7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1E9D727-82F8-4FB7-AA45-368BE63BFD3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625E7A69-5791-4E12-818D-59F917A6FC6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4EF7AE5E-5651-4A85-9701-A5048B955B3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C72CDAC6-914E-4363-8CFF-244289506FA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BC9B467B-BE8F-4E85-9DFC-91539D5C634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952997B1-5D7E-42F4-8FB5-EF829B0C8D0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20572601-3278-40EC-A4DB-C24657654D4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517FCA6B-2FFD-471A-B14F-8F9EB0B4AA8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13D324CF-FA23-4D4A-AB50-CDF94429BE8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77C87ADB-E2BB-49DB-85A5-9884B8EE310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B758DB47-0579-4CAD-8409-99F8DD91C50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A1ACFB39-03DA-4A6B-B9D0-47A011B2383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4405AB5E-BDDF-4FC4-8147-5797D126815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B86F150F-B076-4329-8271-7473137660A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A22F50A0-3D07-4602-8753-7E363A93BF2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A49541E4-B47F-4F4F-8095-430045D1ED2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1B0AD197-279B-47FB-99BD-4D52699A685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2D9D424C-F7EF-4B16-867E-F8D61079AE0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4BE00798-15D7-49B0-834E-762C94CA1D0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80D37EE1-646E-4421-9D64-294DEDABB5DE}"/>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593B5C13-D7C7-473C-AC6A-2EE620D09AA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55AB2528-FA96-424F-A57C-E98BEE475F5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435CED1C-966E-4D49-8FE9-37AD49FF53FD}"/>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0AFB8828-E1C1-40EA-9118-7166D8DF1B6A}"/>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8D272FAF-9E43-4AEF-8556-92B9DA50BFDA}"/>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F589E61D-A080-40D4-8243-B8B3B2B14CB8}"/>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8B7AA0E8-D178-4A75-809F-23F54D7ABFB7}"/>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C90CFB22-9F6B-4B06-8139-2B628B31D19C}"/>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16B507F0-1ED0-488C-80A2-9531759AEE64}"/>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94385659-0FB1-4FE0-8835-2EF5A67CE073}"/>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FC92F2BC-B40F-43CF-91E7-A29D8D31F01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5B49EB85-8A6D-4E94-AB78-D33277D6449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4CCA7122-74FC-4F20-84F6-65E30E7F042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FD3EA528-037B-4063-B568-512C1543427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ADB59370-B7B2-4F01-AC63-D51F6C633C3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759" name="楕円 758">
          <a:extLst>
            <a:ext uri="{FF2B5EF4-FFF2-40B4-BE49-F238E27FC236}">
              <a16:creationId xmlns:a16="http://schemas.microsoft.com/office/drawing/2014/main" id="{94879B0E-FCDD-45C6-977D-480C48E4E3B3}"/>
            </a:ext>
          </a:extLst>
        </xdr:cNvPr>
        <xdr:cNvSpPr/>
      </xdr:nvSpPr>
      <xdr:spPr>
        <a:xfrm>
          <a:off x="16268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158766</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B2E59AD7-2C20-47D1-A5BB-932E3260FA92}"/>
            </a:ext>
          </a:extLst>
        </xdr:cNvPr>
        <xdr:cNvSpPr txBox="1"/>
      </xdr:nvSpPr>
      <xdr:spPr>
        <a:xfrm>
          <a:off x="16357600" y="1404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104866</xdr:rowOff>
    </xdr:from>
    <xdr:to>
      <xdr:col>81</xdr:col>
      <xdr:colOff>101600</xdr:colOff>
      <xdr:row>83</xdr:row>
      <xdr:rowOff>35016</xdr:rowOff>
    </xdr:to>
    <xdr:sp macro="" textlink="">
      <xdr:nvSpPr>
        <xdr:cNvPr id="761" name="楕円 760">
          <a:extLst>
            <a:ext uri="{FF2B5EF4-FFF2-40B4-BE49-F238E27FC236}">
              <a16:creationId xmlns:a16="http://schemas.microsoft.com/office/drawing/2014/main" id="{EAA63535-070B-4CF6-BE7E-6BF7C1A0E1B0}"/>
            </a:ext>
          </a:extLst>
        </xdr:cNvPr>
        <xdr:cNvSpPr/>
      </xdr:nvSpPr>
      <xdr:spPr>
        <a:xfrm>
          <a:off x="15430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155666</xdr:rowOff>
    </xdr:from>
    <xdr:to>
      <xdr:col>85</xdr:col>
      <xdr:colOff>127000</xdr:colOff>
      <xdr:row>83</xdr:row>
      <xdr:rowOff>15239</xdr:rowOff>
    </xdr:to>
    <xdr:cxnSp macro="">
      <xdr:nvCxnSpPr>
        <xdr:cNvPr id="762" name="直線コネクタ 761">
          <a:extLst>
            <a:ext uri="{FF2B5EF4-FFF2-40B4-BE49-F238E27FC236}">
              <a16:creationId xmlns:a16="http://schemas.microsoft.com/office/drawing/2014/main" id="{DDB48C5D-163A-4E44-9707-B215E805207F}"/>
            </a:ext>
          </a:extLst>
        </xdr:cNvPr>
        <xdr:cNvCxnSpPr/>
      </xdr:nvCxnSpPr>
      <xdr:spPr>
        <a:xfrm>
          <a:off x="15481300" y="1421456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77107</xdr:rowOff>
    </xdr:from>
    <xdr:to>
      <xdr:col>76</xdr:col>
      <xdr:colOff>165100</xdr:colOff>
      <xdr:row>83</xdr:row>
      <xdr:rowOff>7257</xdr:rowOff>
    </xdr:to>
    <xdr:sp macro="" textlink="">
      <xdr:nvSpPr>
        <xdr:cNvPr id="763" name="楕円 762">
          <a:extLst>
            <a:ext uri="{FF2B5EF4-FFF2-40B4-BE49-F238E27FC236}">
              <a16:creationId xmlns:a16="http://schemas.microsoft.com/office/drawing/2014/main" id="{4BA1F4DF-36B3-47D2-8896-80E7D2A39ED8}"/>
            </a:ext>
          </a:extLst>
        </xdr:cNvPr>
        <xdr:cNvSpPr/>
      </xdr:nvSpPr>
      <xdr:spPr>
        <a:xfrm>
          <a:off x="14541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127907</xdr:rowOff>
    </xdr:from>
    <xdr:to>
      <xdr:col>81</xdr:col>
      <xdr:colOff>50800</xdr:colOff>
      <xdr:row>82</xdr:row>
      <xdr:rowOff>155666</xdr:rowOff>
    </xdr:to>
    <xdr:cxnSp macro="">
      <xdr:nvCxnSpPr>
        <xdr:cNvPr id="764" name="直線コネクタ 763">
          <a:extLst>
            <a:ext uri="{FF2B5EF4-FFF2-40B4-BE49-F238E27FC236}">
              <a16:creationId xmlns:a16="http://schemas.microsoft.com/office/drawing/2014/main" id="{E8148B0D-D5E0-4354-9A38-BB300A663807}"/>
            </a:ext>
          </a:extLst>
        </xdr:cNvPr>
        <xdr:cNvCxnSpPr/>
      </xdr:nvCxnSpPr>
      <xdr:spPr>
        <a:xfrm>
          <a:off x="14592300" y="141868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65" name="楕円 764">
          <a:extLst>
            <a:ext uri="{FF2B5EF4-FFF2-40B4-BE49-F238E27FC236}">
              <a16:creationId xmlns:a16="http://schemas.microsoft.com/office/drawing/2014/main" id="{2D8EDC5F-D012-4BAA-90B5-351508A84A87}"/>
            </a:ext>
          </a:extLst>
        </xdr:cNvPr>
        <xdr:cNvSpPr/>
      </xdr:nvSpPr>
      <xdr:spPr>
        <a:xfrm>
          <a:off x="13652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103414</xdr:rowOff>
    </xdr:from>
    <xdr:to>
      <xdr:col>76</xdr:col>
      <xdr:colOff>114300</xdr:colOff>
      <xdr:row>82</xdr:row>
      <xdr:rowOff>127907</xdr:rowOff>
    </xdr:to>
    <xdr:cxnSp macro="">
      <xdr:nvCxnSpPr>
        <xdr:cNvPr id="766" name="直線コネクタ 765">
          <a:extLst>
            <a:ext uri="{FF2B5EF4-FFF2-40B4-BE49-F238E27FC236}">
              <a16:creationId xmlns:a16="http://schemas.microsoft.com/office/drawing/2014/main" id="{87E2D04F-2743-41E5-9E46-F3E6BAAA59B4}"/>
            </a:ext>
          </a:extLst>
        </xdr:cNvPr>
        <xdr:cNvCxnSpPr/>
      </xdr:nvCxnSpPr>
      <xdr:spPr>
        <a:xfrm>
          <a:off x="13703300" y="1416231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46082</xdr:rowOff>
    </xdr:from>
    <xdr:to>
      <xdr:col>67</xdr:col>
      <xdr:colOff>101600</xdr:colOff>
      <xdr:row>82</xdr:row>
      <xdr:rowOff>147682</xdr:rowOff>
    </xdr:to>
    <xdr:sp macro="" textlink="">
      <xdr:nvSpPr>
        <xdr:cNvPr id="767" name="楕円 766">
          <a:extLst>
            <a:ext uri="{FF2B5EF4-FFF2-40B4-BE49-F238E27FC236}">
              <a16:creationId xmlns:a16="http://schemas.microsoft.com/office/drawing/2014/main" id="{ED93B45A-E0FE-45B1-899B-FDF06F8648D9}"/>
            </a:ext>
          </a:extLst>
        </xdr:cNvPr>
        <xdr:cNvSpPr/>
      </xdr:nvSpPr>
      <xdr:spPr>
        <a:xfrm>
          <a:off x="12763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96882</xdr:rowOff>
    </xdr:from>
    <xdr:to>
      <xdr:col>71</xdr:col>
      <xdr:colOff>177800</xdr:colOff>
      <xdr:row>82</xdr:row>
      <xdr:rowOff>103414</xdr:rowOff>
    </xdr:to>
    <xdr:cxnSp macro="">
      <xdr:nvCxnSpPr>
        <xdr:cNvPr id="768" name="直線コネクタ 767">
          <a:extLst>
            <a:ext uri="{FF2B5EF4-FFF2-40B4-BE49-F238E27FC236}">
              <a16:creationId xmlns:a16="http://schemas.microsoft.com/office/drawing/2014/main" id="{4F492BAF-8CBE-4762-BA09-C43D2502A6B2}"/>
            </a:ext>
          </a:extLst>
        </xdr:cNvPr>
        <xdr:cNvCxnSpPr/>
      </xdr:nvCxnSpPr>
      <xdr:spPr>
        <a:xfrm>
          <a:off x="12814300" y="141557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9" name="n_1aveValue【消防施設】&#10;有形固定資産減価償却率">
          <a:extLst>
            <a:ext uri="{FF2B5EF4-FFF2-40B4-BE49-F238E27FC236}">
              <a16:creationId xmlns:a16="http://schemas.microsoft.com/office/drawing/2014/main" id="{51ED439A-015B-4345-9916-6D34ADE6B420}"/>
            </a:ext>
          </a:extLst>
        </xdr:cNvPr>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a:extLst>
            <a:ext uri="{FF2B5EF4-FFF2-40B4-BE49-F238E27FC236}">
              <a16:creationId xmlns:a16="http://schemas.microsoft.com/office/drawing/2014/main" id="{7B1F0409-7716-4F32-8E10-A4065426FC55}"/>
            </a:ext>
          </a:extLst>
        </xdr:cNvPr>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a:extLst>
            <a:ext uri="{FF2B5EF4-FFF2-40B4-BE49-F238E27FC236}">
              <a16:creationId xmlns:a16="http://schemas.microsoft.com/office/drawing/2014/main" id="{C92DC20F-9E45-4F80-9498-81ABEB088F50}"/>
            </a:ext>
          </a:extLst>
        </xdr:cNvPr>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a:extLst>
            <a:ext uri="{FF2B5EF4-FFF2-40B4-BE49-F238E27FC236}">
              <a16:creationId xmlns:a16="http://schemas.microsoft.com/office/drawing/2014/main" id="{A293EE05-2F4F-4A05-8529-9CE2190734B9}"/>
            </a:ext>
          </a:extLst>
        </xdr:cNvPr>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51543</xdr:rowOff>
    </xdr:from>
    <xdr:ext cx="405111" cy="259045"/>
    <xdr:sp macro="" textlink="">
      <xdr:nvSpPr>
        <xdr:cNvPr id="773" name="n_1mainValue【消防施設】&#10;有形固定資産減価償却率">
          <a:extLst>
            <a:ext uri="{FF2B5EF4-FFF2-40B4-BE49-F238E27FC236}">
              <a16:creationId xmlns:a16="http://schemas.microsoft.com/office/drawing/2014/main" id="{878B8EFD-E113-4793-A961-4E11E886DA34}"/>
            </a:ext>
          </a:extLst>
        </xdr:cNvPr>
        <xdr:cNvSpPr txBox="1"/>
      </xdr:nvSpPr>
      <xdr:spPr>
        <a:xfrm>
          <a:off x="152660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23784</xdr:rowOff>
    </xdr:from>
    <xdr:ext cx="405111" cy="259045"/>
    <xdr:sp macro="" textlink="">
      <xdr:nvSpPr>
        <xdr:cNvPr id="774" name="n_2mainValue【消防施設】&#10;有形固定資産減価償却率">
          <a:extLst>
            <a:ext uri="{FF2B5EF4-FFF2-40B4-BE49-F238E27FC236}">
              <a16:creationId xmlns:a16="http://schemas.microsoft.com/office/drawing/2014/main" id="{EF1DE966-FA5D-49C2-8C85-6E1FACC646DC}"/>
            </a:ext>
          </a:extLst>
        </xdr:cNvPr>
        <xdr:cNvSpPr txBox="1"/>
      </xdr:nvSpPr>
      <xdr:spPr>
        <a:xfrm>
          <a:off x="14389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775" name="n_3mainValue【消防施設】&#10;有形固定資産減価償却率">
          <a:extLst>
            <a:ext uri="{FF2B5EF4-FFF2-40B4-BE49-F238E27FC236}">
              <a16:creationId xmlns:a16="http://schemas.microsoft.com/office/drawing/2014/main" id="{C64D63B8-FCF4-4BCF-9655-9A3DCBEE9F82}"/>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164209</xdr:rowOff>
    </xdr:from>
    <xdr:ext cx="405111" cy="259045"/>
    <xdr:sp macro="" textlink="">
      <xdr:nvSpPr>
        <xdr:cNvPr id="776" name="n_4mainValue【消防施設】&#10;有形固定資産減価償却率">
          <a:extLst>
            <a:ext uri="{FF2B5EF4-FFF2-40B4-BE49-F238E27FC236}">
              <a16:creationId xmlns:a16="http://schemas.microsoft.com/office/drawing/2014/main" id="{97F450C2-168E-4F43-BF06-271A7E8F798B}"/>
            </a:ext>
          </a:extLst>
        </xdr:cNvPr>
        <xdr:cNvSpPr txBox="1"/>
      </xdr:nvSpPr>
      <xdr:spPr>
        <a:xfrm>
          <a:off x="126117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3B1874D9-2E68-4330-9687-DF71332A763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2DF72003-5812-46B3-BB88-16ED6C91B4C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6C9DE59-02AB-4E62-A0C3-E3BFD23CA19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2B094D6E-37EA-45D7-911B-FBC77FAEC8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10DC292-123E-491B-ADDA-B531836B41F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24FE7313-AAF3-4574-B6AA-B1392816923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1938C0C0-BBC6-437F-A60B-DEF1B61C783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B603C52F-353A-4AA7-8A2F-BDC5DBAAB63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D6EEAD0A-2E6F-4CCF-9A05-337C0CCFBC3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4112FB70-D97E-4D30-9411-5C35A505A13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DFEA5360-D626-4254-AD35-53CA2965B1C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6FD10DB7-5F10-4233-8CCA-9F71B125B3F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413302FA-B908-4987-9DA4-464FA63B27B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EC6F9518-DF61-4171-9610-9BF5C805B3C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10D3FE30-68D0-4192-82E0-19ED0F18F6C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167A885D-1AA1-46DE-A88E-CC8562A632D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8CEEF1C2-42DC-4DCF-9682-2740E3ED1D7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E225876B-F8AB-4808-9C61-765C435D808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AFE63FBB-3BFD-4AC8-B81D-8B1C2E76E8F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6ACA323A-53AC-4154-8884-A180292F858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1185247E-9331-4FDF-8949-C7B57B0AF4F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BE2C10C1-30EA-492F-AFE8-346A060D7871}"/>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3B809F3B-4D43-414E-A15F-6786FF77AD4C}"/>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F5B8940E-CE86-4A42-B691-48D22DCB3DFF}"/>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E2A204D2-D9CB-4BCC-954A-BDED5DC561F6}"/>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637CB285-846E-468A-940B-F6BAE20C209D}"/>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3" name="【消防施設】&#10;一人当たり面積平均値テキスト">
          <a:extLst>
            <a:ext uri="{FF2B5EF4-FFF2-40B4-BE49-F238E27FC236}">
              <a16:creationId xmlns:a16="http://schemas.microsoft.com/office/drawing/2014/main" id="{01CAFC29-695A-46A4-BA13-E72AB4C2A6B1}"/>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EEEACCEC-925B-487F-A421-583118B95C51}"/>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482D2206-6DE5-452F-9D54-63F017B77B0F}"/>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0AF241C6-C172-46F7-B437-F3E7BF5BD29E}"/>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B0FCD796-959D-4119-B203-5E6FD6D7DDBD}"/>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CCC06578-A86A-4867-945F-931830C6D9DB}"/>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F07939FE-D94E-460D-B7B6-92E6C44EB32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788654B3-9537-48CF-8DAB-5518DAC297D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5B09D3DA-E562-411D-A9C0-AD5833D7B48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E6F2E7B9-CB3C-4A8D-B3B7-51D0AC14D92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D5FC086E-4045-4D34-BA06-556E7526F9B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814" name="楕円 813">
          <a:extLst>
            <a:ext uri="{FF2B5EF4-FFF2-40B4-BE49-F238E27FC236}">
              <a16:creationId xmlns:a16="http://schemas.microsoft.com/office/drawing/2014/main" id="{E3D22B99-A6A8-46A6-85CF-6227FCA041DB}"/>
            </a:ext>
          </a:extLst>
        </xdr:cNvPr>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126764</xdr:rowOff>
    </xdr:from>
    <xdr:ext cx="469744" cy="259045"/>
    <xdr:sp macro="" textlink="">
      <xdr:nvSpPr>
        <xdr:cNvPr id="815" name="【消防施設】&#10;一人当たり面積該当値テキスト">
          <a:extLst>
            <a:ext uri="{FF2B5EF4-FFF2-40B4-BE49-F238E27FC236}">
              <a16:creationId xmlns:a16="http://schemas.microsoft.com/office/drawing/2014/main" id="{455316E4-ADBF-45CF-975B-A0D663597F0B}"/>
            </a:ext>
          </a:extLst>
        </xdr:cNvPr>
        <xdr:cNvSpPr txBox="1"/>
      </xdr:nvSpPr>
      <xdr:spPr>
        <a:xfrm>
          <a:off x="22199600"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816" name="楕円 815">
          <a:extLst>
            <a:ext uri="{FF2B5EF4-FFF2-40B4-BE49-F238E27FC236}">
              <a16:creationId xmlns:a16="http://schemas.microsoft.com/office/drawing/2014/main" id="{9D593411-E6F3-4B39-B224-7F65F47B1D7F}"/>
            </a:ext>
          </a:extLst>
        </xdr:cNvPr>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83</xdr:row>
      <xdr:rowOff>154687</xdr:rowOff>
    </xdr:to>
    <xdr:cxnSp macro="">
      <xdr:nvCxnSpPr>
        <xdr:cNvPr id="817" name="直線コネクタ 816">
          <a:extLst>
            <a:ext uri="{FF2B5EF4-FFF2-40B4-BE49-F238E27FC236}">
              <a16:creationId xmlns:a16="http://schemas.microsoft.com/office/drawing/2014/main" id="{88091C68-9A84-4879-9A6F-E61BA07ABC42}"/>
            </a:ext>
          </a:extLst>
        </xdr:cNvPr>
        <xdr:cNvCxnSpPr/>
      </xdr:nvCxnSpPr>
      <xdr:spPr>
        <a:xfrm>
          <a:off x="21323300" y="14385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99313</xdr:rowOff>
    </xdr:from>
    <xdr:to>
      <xdr:col>107</xdr:col>
      <xdr:colOff>101600</xdr:colOff>
      <xdr:row>84</xdr:row>
      <xdr:rowOff>29463</xdr:rowOff>
    </xdr:to>
    <xdr:sp macro="" textlink="">
      <xdr:nvSpPr>
        <xdr:cNvPr id="818" name="楕円 817">
          <a:extLst>
            <a:ext uri="{FF2B5EF4-FFF2-40B4-BE49-F238E27FC236}">
              <a16:creationId xmlns:a16="http://schemas.microsoft.com/office/drawing/2014/main" id="{FA0AC909-72EB-47F1-ADAD-82A792C4600D}"/>
            </a:ext>
          </a:extLst>
        </xdr:cNvPr>
        <xdr:cNvSpPr/>
      </xdr:nvSpPr>
      <xdr:spPr>
        <a:xfrm>
          <a:off x="20383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150113</xdr:rowOff>
    </xdr:from>
    <xdr:to>
      <xdr:col>111</xdr:col>
      <xdr:colOff>177800</xdr:colOff>
      <xdr:row>83</xdr:row>
      <xdr:rowOff>154687</xdr:rowOff>
    </xdr:to>
    <xdr:cxnSp macro="">
      <xdr:nvCxnSpPr>
        <xdr:cNvPr id="819" name="直線コネクタ 818">
          <a:extLst>
            <a:ext uri="{FF2B5EF4-FFF2-40B4-BE49-F238E27FC236}">
              <a16:creationId xmlns:a16="http://schemas.microsoft.com/office/drawing/2014/main" id="{AE716A1B-0E52-4B6E-9FFE-287A04B8F6B6}"/>
            </a:ext>
          </a:extLst>
        </xdr:cNvPr>
        <xdr:cNvCxnSpPr/>
      </xdr:nvCxnSpPr>
      <xdr:spPr>
        <a:xfrm>
          <a:off x="20434300" y="143804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103887</xdr:rowOff>
    </xdr:from>
    <xdr:to>
      <xdr:col>102</xdr:col>
      <xdr:colOff>165100</xdr:colOff>
      <xdr:row>84</xdr:row>
      <xdr:rowOff>34037</xdr:rowOff>
    </xdr:to>
    <xdr:sp macro="" textlink="">
      <xdr:nvSpPr>
        <xdr:cNvPr id="820" name="楕円 819">
          <a:extLst>
            <a:ext uri="{FF2B5EF4-FFF2-40B4-BE49-F238E27FC236}">
              <a16:creationId xmlns:a16="http://schemas.microsoft.com/office/drawing/2014/main" id="{1E0F9DDB-5D98-4CE1-977D-25131ADA4BF4}"/>
            </a:ext>
          </a:extLst>
        </xdr:cNvPr>
        <xdr:cNvSpPr/>
      </xdr:nvSpPr>
      <xdr:spPr>
        <a:xfrm>
          <a:off x="19494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150113</xdr:rowOff>
    </xdr:from>
    <xdr:to>
      <xdr:col>107</xdr:col>
      <xdr:colOff>50800</xdr:colOff>
      <xdr:row>83</xdr:row>
      <xdr:rowOff>154687</xdr:rowOff>
    </xdr:to>
    <xdr:cxnSp macro="">
      <xdr:nvCxnSpPr>
        <xdr:cNvPr id="821" name="直線コネクタ 820">
          <a:extLst>
            <a:ext uri="{FF2B5EF4-FFF2-40B4-BE49-F238E27FC236}">
              <a16:creationId xmlns:a16="http://schemas.microsoft.com/office/drawing/2014/main" id="{F7C0D021-D971-4263-A637-509467D0252E}"/>
            </a:ext>
          </a:extLst>
        </xdr:cNvPr>
        <xdr:cNvCxnSpPr/>
      </xdr:nvCxnSpPr>
      <xdr:spPr>
        <a:xfrm flipV="1">
          <a:off x="19545300" y="143804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76454</xdr:rowOff>
    </xdr:from>
    <xdr:to>
      <xdr:col>98</xdr:col>
      <xdr:colOff>38100</xdr:colOff>
      <xdr:row>84</xdr:row>
      <xdr:rowOff>6604</xdr:rowOff>
    </xdr:to>
    <xdr:sp macro="" textlink="">
      <xdr:nvSpPr>
        <xdr:cNvPr id="822" name="楕円 821">
          <a:extLst>
            <a:ext uri="{FF2B5EF4-FFF2-40B4-BE49-F238E27FC236}">
              <a16:creationId xmlns:a16="http://schemas.microsoft.com/office/drawing/2014/main" id="{53FA4DDB-FCFB-45D1-9399-C4F8DF533D92}"/>
            </a:ext>
          </a:extLst>
        </xdr:cNvPr>
        <xdr:cNvSpPr/>
      </xdr:nvSpPr>
      <xdr:spPr>
        <a:xfrm>
          <a:off x="18605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127254</xdr:rowOff>
    </xdr:from>
    <xdr:to>
      <xdr:col>102</xdr:col>
      <xdr:colOff>114300</xdr:colOff>
      <xdr:row>83</xdr:row>
      <xdr:rowOff>154687</xdr:rowOff>
    </xdr:to>
    <xdr:cxnSp macro="">
      <xdr:nvCxnSpPr>
        <xdr:cNvPr id="823" name="直線コネクタ 822">
          <a:extLst>
            <a:ext uri="{FF2B5EF4-FFF2-40B4-BE49-F238E27FC236}">
              <a16:creationId xmlns:a16="http://schemas.microsoft.com/office/drawing/2014/main" id="{E4636D0D-0ADA-4CB9-A25A-30369F06F2C5}"/>
            </a:ext>
          </a:extLst>
        </xdr:cNvPr>
        <xdr:cNvCxnSpPr/>
      </xdr:nvCxnSpPr>
      <xdr:spPr>
        <a:xfrm>
          <a:off x="18656300" y="143576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824" name="n_1aveValue【消防施設】&#10;一人当たり面積">
          <a:extLst>
            <a:ext uri="{FF2B5EF4-FFF2-40B4-BE49-F238E27FC236}">
              <a16:creationId xmlns:a16="http://schemas.microsoft.com/office/drawing/2014/main" id="{3BC0DF80-5697-4CAF-A96D-03BDCDCFA203}"/>
            </a:ext>
          </a:extLst>
        </xdr:cNvPr>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825" name="n_2aveValue【消防施設】&#10;一人当たり面積">
          <a:extLst>
            <a:ext uri="{FF2B5EF4-FFF2-40B4-BE49-F238E27FC236}">
              <a16:creationId xmlns:a16="http://schemas.microsoft.com/office/drawing/2014/main" id="{A304AC93-C48D-43FD-BE35-2FCCE4BFE87D}"/>
            </a:ext>
          </a:extLst>
        </xdr:cNvPr>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826" name="n_3aveValue【消防施設】&#10;一人当たり面積">
          <a:extLst>
            <a:ext uri="{FF2B5EF4-FFF2-40B4-BE49-F238E27FC236}">
              <a16:creationId xmlns:a16="http://schemas.microsoft.com/office/drawing/2014/main" id="{FAD87C8B-0FFC-4F2D-A526-97FD4629F6ED}"/>
            </a:ext>
          </a:extLst>
        </xdr:cNvPr>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827" name="n_4aveValue【消防施設】&#10;一人当たり面積">
          <a:extLst>
            <a:ext uri="{FF2B5EF4-FFF2-40B4-BE49-F238E27FC236}">
              <a16:creationId xmlns:a16="http://schemas.microsoft.com/office/drawing/2014/main" id="{395F4EB4-07F9-46F2-ACEB-EF87605473F8}"/>
            </a:ext>
          </a:extLst>
        </xdr:cNvPr>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50564</xdr:rowOff>
    </xdr:from>
    <xdr:ext cx="469744" cy="259045"/>
    <xdr:sp macro="" textlink="">
      <xdr:nvSpPr>
        <xdr:cNvPr id="828" name="n_1mainValue【消防施設】&#10;一人当たり面積">
          <a:extLst>
            <a:ext uri="{FF2B5EF4-FFF2-40B4-BE49-F238E27FC236}">
              <a16:creationId xmlns:a16="http://schemas.microsoft.com/office/drawing/2014/main" id="{B0C27591-0D74-490D-8346-71882BBE00C7}"/>
            </a:ext>
          </a:extLst>
        </xdr:cNvPr>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45990</xdr:rowOff>
    </xdr:from>
    <xdr:ext cx="469744" cy="259045"/>
    <xdr:sp macro="" textlink="">
      <xdr:nvSpPr>
        <xdr:cNvPr id="829" name="n_2mainValue【消防施設】&#10;一人当たり面積">
          <a:extLst>
            <a:ext uri="{FF2B5EF4-FFF2-40B4-BE49-F238E27FC236}">
              <a16:creationId xmlns:a16="http://schemas.microsoft.com/office/drawing/2014/main" id="{83EF79B3-3786-445F-B9DB-E34278C6DF70}"/>
            </a:ext>
          </a:extLst>
        </xdr:cNvPr>
        <xdr:cNvSpPr txBox="1"/>
      </xdr:nvSpPr>
      <xdr:spPr>
        <a:xfrm>
          <a:off x="20199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50564</xdr:rowOff>
    </xdr:from>
    <xdr:ext cx="469744" cy="259045"/>
    <xdr:sp macro="" textlink="">
      <xdr:nvSpPr>
        <xdr:cNvPr id="830" name="n_3mainValue【消防施設】&#10;一人当たり面積">
          <a:extLst>
            <a:ext uri="{FF2B5EF4-FFF2-40B4-BE49-F238E27FC236}">
              <a16:creationId xmlns:a16="http://schemas.microsoft.com/office/drawing/2014/main" id="{101878F0-EBD1-4B27-A009-8AF354EBB935}"/>
            </a:ext>
          </a:extLst>
        </xdr:cNvPr>
        <xdr:cNvSpPr txBox="1"/>
      </xdr:nvSpPr>
      <xdr:spPr>
        <a:xfrm>
          <a:off x="19310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23131</xdr:rowOff>
    </xdr:from>
    <xdr:ext cx="469744" cy="259045"/>
    <xdr:sp macro="" textlink="">
      <xdr:nvSpPr>
        <xdr:cNvPr id="831" name="n_4mainValue【消防施設】&#10;一人当たり面積">
          <a:extLst>
            <a:ext uri="{FF2B5EF4-FFF2-40B4-BE49-F238E27FC236}">
              <a16:creationId xmlns:a16="http://schemas.microsoft.com/office/drawing/2014/main" id="{05DEFA98-9485-4558-A57C-941F662A85F7}"/>
            </a:ext>
          </a:extLst>
        </xdr:cNvPr>
        <xdr:cNvSpPr txBox="1"/>
      </xdr:nvSpPr>
      <xdr:spPr>
        <a:xfrm>
          <a:off x="18421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E5B026BF-EE1F-44EE-86B0-E17C9238F8A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81B9A97D-353B-4047-81BD-80793A3DB5C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43938176-44EA-490A-B10C-8DC28E0EA9B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F317C3D8-7A54-49F7-8324-104DAA24661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C6F5B887-9801-4DB8-99AA-9CC0D6F842A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BD3700D1-4D6B-4CAD-90B5-092C39B5656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F28AFA4C-CC89-4872-BD89-B443D0F57D3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CF9D4D64-22E4-447D-B6E0-84871347E29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F944C05E-72F1-4364-BFDD-6A69F8226D5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84C8E10C-D4D9-4DC9-A0AF-7F3A88EA34A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C5FFF413-2D33-4E38-A5CE-A1BD1888EE7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7721CE1A-706D-43AA-9D5F-3E54D8AF117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466FF714-CDBA-4588-8639-EF9764C93C2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D928C7CB-600E-4692-8E5A-BBE47558C4A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444CAE0B-A01A-410F-9280-25C05C85717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4663128F-208F-498F-A0E3-4D84CF27A21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BAA0B665-2FE0-4C30-ACF8-6AEDB185033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E386ED31-AD3C-4EEC-B8E9-00B5E5386F4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E113E1D8-5DCC-4E29-9B02-F8861CF99C7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63035043-AB93-4FEF-AD22-4EF260B9892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40B2336D-FFCC-4F0F-96A5-A3BA9819D7B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483AD2FC-DE6B-4FD9-AF66-CD2A4005A64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60B201DB-44EB-4D24-8CEF-8300E2A65D7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26080749-3F80-4BE2-A0E6-BF0075FBA43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CD81A88A-E6EB-4483-B4FC-34FC87C7142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D1EA2CF7-0B71-4554-92DD-9FC35AFB2DC0}"/>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C6AE2001-4BCD-437A-8A18-924508BEA603}"/>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48951542-6749-41E3-9077-071D28D8F836}"/>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EFA3048A-3BB7-4B44-92D4-B52D170E9F15}"/>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A786D3E5-9DCF-435A-8F49-FEED2A6E784B}"/>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a:extLst>
            <a:ext uri="{FF2B5EF4-FFF2-40B4-BE49-F238E27FC236}">
              <a16:creationId xmlns:a16="http://schemas.microsoft.com/office/drawing/2014/main" id="{FF1FC4A0-851E-43D0-936C-FF67C9435F6B}"/>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518A954D-D9AC-435F-9C3D-17765C2E4B41}"/>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5C508CAC-F1D5-4800-9DC9-C99041C78C16}"/>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a:extLst>
            <a:ext uri="{FF2B5EF4-FFF2-40B4-BE49-F238E27FC236}">
              <a16:creationId xmlns:a16="http://schemas.microsoft.com/office/drawing/2014/main" id="{979EFC37-0D47-44CF-9ED1-C05A55280D78}"/>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a:extLst>
            <a:ext uri="{FF2B5EF4-FFF2-40B4-BE49-F238E27FC236}">
              <a16:creationId xmlns:a16="http://schemas.microsoft.com/office/drawing/2014/main" id="{F3DDA82D-ABA0-4F0F-80A7-426A20DF9550}"/>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a:extLst>
            <a:ext uri="{FF2B5EF4-FFF2-40B4-BE49-F238E27FC236}">
              <a16:creationId xmlns:a16="http://schemas.microsoft.com/office/drawing/2014/main" id="{0B8883C3-790B-4FCC-8759-30BEE823981D}"/>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BFB881D9-9917-433E-9BD3-014EAB2F89E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BD8DD7AE-DEBA-4937-AF43-BCE97680573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D2A9D1CB-C369-41B2-AE82-2480299DC51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8107285F-7500-48CE-8AA1-F018F8841AF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8A4010EA-3D79-483A-BEA3-DA6871A5FE5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128270</xdr:rowOff>
    </xdr:from>
    <xdr:to>
      <xdr:col>85</xdr:col>
      <xdr:colOff>177800</xdr:colOff>
      <xdr:row>107</xdr:row>
      <xdr:rowOff>58420</xdr:rowOff>
    </xdr:to>
    <xdr:sp macro="" textlink="">
      <xdr:nvSpPr>
        <xdr:cNvPr id="873" name="楕円 872">
          <a:extLst>
            <a:ext uri="{FF2B5EF4-FFF2-40B4-BE49-F238E27FC236}">
              <a16:creationId xmlns:a16="http://schemas.microsoft.com/office/drawing/2014/main" id="{D1BC1A7E-DD9C-468F-BFE8-A0A96DB55200}"/>
            </a:ext>
          </a:extLst>
        </xdr:cNvPr>
        <xdr:cNvSpPr/>
      </xdr:nvSpPr>
      <xdr:spPr>
        <a:xfrm>
          <a:off x="16268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106697</xdr:rowOff>
    </xdr:from>
    <xdr:ext cx="405111" cy="259045"/>
    <xdr:sp macro="" textlink="">
      <xdr:nvSpPr>
        <xdr:cNvPr id="874" name="【庁舎】&#10;有形固定資産減価償却率該当値テキスト">
          <a:extLst>
            <a:ext uri="{FF2B5EF4-FFF2-40B4-BE49-F238E27FC236}">
              <a16:creationId xmlns:a16="http://schemas.microsoft.com/office/drawing/2014/main" id="{AEF1E9A4-1AF1-4023-8AB4-F462EA848DE2}"/>
            </a:ext>
          </a:extLst>
        </xdr:cNvPr>
        <xdr:cNvSpPr txBox="1"/>
      </xdr:nvSpPr>
      <xdr:spPr>
        <a:xfrm>
          <a:off x="16357600"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131536</xdr:rowOff>
    </xdr:from>
    <xdr:to>
      <xdr:col>81</xdr:col>
      <xdr:colOff>101600</xdr:colOff>
      <xdr:row>107</xdr:row>
      <xdr:rowOff>61686</xdr:rowOff>
    </xdr:to>
    <xdr:sp macro="" textlink="">
      <xdr:nvSpPr>
        <xdr:cNvPr id="875" name="楕円 874">
          <a:extLst>
            <a:ext uri="{FF2B5EF4-FFF2-40B4-BE49-F238E27FC236}">
              <a16:creationId xmlns:a16="http://schemas.microsoft.com/office/drawing/2014/main" id="{C678EB6D-D2E1-4511-981F-04E6C3C3E041}"/>
            </a:ext>
          </a:extLst>
        </xdr:cNvPr>
        <xdr:cNvSpPr/>
      </xdr:nvSpPr>
      <xdr:spPr>
        <a:xfrm>
          <a:off x="15430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7620</xdr:rowOff>
    </xdr:from>
    <xdr:to>
      <xdr:col>85</xdr:col>
      <xdr:colOff>127000</xdr:colOff>
      <xdr:row>107</xdr:row>
      <xdr:rowOff>10886</xdr:rowOff>
    </xdr:to>
    <xdr:cxnSp macro="">
      <xdr:nvCxnSpPr>
        <xdr:cNvPr id="876" name="直線コネクタ 875">
          <a:extLst>
            <a:ext uri="{FF2B5EF4-FFF2-40B4-BE49-F238E27FC236}">
              <a16:creationId xmlns:a16="http://schemas.microsoft.com/office/drawing/2014/main" id="{4B62D840-B7A0-4B34-921F-34CCD12A2662}"/>
            </a:ext>
          </a:extLst>
        </xdr:cNvPr>
        <xdr:cNvCxnSpPr/>
      </xdr:nvCxnSpPr>
      <xdr:spPr>
        <a:xfrm flipV="1">
          <a:off x="15481300" y="1835277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100512</xdr:rowOff>
    </xdr:from>
    <xdr:to>
      <xdr:col>76</xdr:col>
      <xdr:colOff>165100</xdr:colOff>
      <xdr:row>107</xdr:row>
      <xdr:rowOff>30662</xdr:rowOff>
    </xdr:to>
    <xdr:sp macro="" textlink="">
      <xdr:nvSpPr>
        <xdr:cNvPr id="877" name="楕円 876">
          <a:extLst>
            <a:ext uri="{FF2B5EF4-FFF2-40B4-BE49-F238E27FC236}">
              <a16:creationId xmlns:a16="http://schemas.microsoft.com/office/drawing/2014/main" id="{0CEA5B96-14F9-4AFA-A2BE-BB23D29CFDC7}"/>
            </a:ext>
          </a:extLst>
        </xdr:cNvPr>
        <xdr:cNvSpPr/>
      </xdr:nvSpPr>
      <xdr:spPr>
        <a:xfrm>
          <a:off x="14541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151312</xdr:rowOff>
    </xdr:from>
    <xdr:to>
      <xdr:col>81</xdr:col>
      <xdr:colOff>50800</xdr:colOff>
      <xdr:row>107</xdr:row>
      <xdr:rowOff>10886</xdr:rowOff>
    </xdr:to>
    <xdr:cxnSp macro="">
      <xdr:nvCxnSpPr>
        <xdr:cNvPr id="878" name="直線コネクタ 877">
          <a:extLst>
            <a:ext uri="{FF2B5EF4-FFF2-40B4-BE49-F238E27FC236}">
              <a16:creationId xmlns:a16="http://schemas.microsoft.com/office/drawing/2014/main" id="{D0DC0570-8BFB-4758-9657-929ED4E12420}"/>
            </a:ext>
          </a:extLst>
        </xdr:cNvPr>
        <xdr:cNvCxnSpPr/>
      </xdr:nvCxnSpPr>
      <xdr:spPr>
        <a:xfrm>
          <a:off x="14592300" y="183250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80918</xdr:rowOff>
    </xdr:from>
    <xdr:to>
      <xdr:col>72</xdr:col>
      <xdr:colOff>38100</xdr:colOff>
      <xdr:row>107</xdr:row>
      <xdr:rowOff>11068</xdr:rowOff>
    </xdr:to>
    <xdr:sp macro="" textlink="">
      <xdr:nvSpPr>
        <xdr:cNvPr id="879" name="楕円 878">
          <a:extLst>
            <a:ext uri="{FF2B5EF4-FFF2-40B4-BE49-F238E27FC236}">
              <a16:creationId xmlns:a16="http://schemas.microsoft.com/office/drawing/2014/main" id="{87114CC0-4C99-4840-AB21-5C169CAD137B}"/>
            </a:ext>
          </a:extLst>
        </xdr:cNvPr>
        <xdr:cNvSpPr/>
      </xdr:nvSpPr>
      <xdr:spPr>
        <a:xfrm>
          <a:off x="1365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131718</xdr:rowOff>
    </xdr:from>
    <xdr:to>
      <xdr:col>76</xdr:col>
      <xdr:colOff>114300</xdr:colOff>
      <xdr:row>106</xdr:row>
      <xdr:rowOff>151312</xdr:rowOff>
    </xdr:to>
    <xdr:cxnSp macro="">
      <xdr:nvCxnSpPr>
        <xdr:cNvPr id="880" name="直線コネクタ 879">
          <a:extLst>
            <a:ext uri="{FF2B5EF4-FFF2-40B4-BE49-F238E27FC236}">
              <a16:creationId xmlns:a16="http://schemas.microsoft.com/office/drawing/2014/main" id="{344996A9-0521-4224-B4BF-88FB1E65E84B}"/>
            </a:ext>
          </a:extLst>
        </xdr:cNvPr>
        <xdr:cNvCxnSpPr/>
      </xdr:nvCxnSpPr>
      <xdr:spPr>
        <a:xfrm>
          <a:off x="13703300" y="1830541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67855</xdr:rowOff>
    </xdr:from>
    <xdr:to>
      <xdr:col>67</xdr:col>
      <xdr:colOff>101600</xdr:colOff>
      <xdr:row>106</xdr:row>
      <xdr:rowOff>169455</xdr:rowOff>
    </xdr:to>
    <xdr:sp macro="" textlink="">
      <xdr:nvSpPr>
        <xdr:cNvPr id="881" name="楕円 880">
          <a:extLst>
            <a:ext uri="{FF2B5EF4-FFF2-40B4-BE49-F238E27FC236}">
              <a16:creationId xmlns:a16="http://schemas.microsoft.com/office/drawing/2014/main" id="{7CB00511-828E-46A8-9B86-3D92513EDC7F}"/>
            </a:ext>
          </a:extLst>
        </xdr:cNvPr>
        <xdr:cNvSpPr/>
      </xdr:nvSpPr>
      <xdr:spPr>
        <a:xfrm>
          <a:off x="12763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118655</xdr:rowOff>
    </xdr:from>
    <xdr:to>
      <xdr:col>71</xdr:col>
      <xdr:colOff>177800</xdr:colOff>
      <xdr:row>106</xdr:row>
      <xdr:rowOff>131718</xdr:rowOff>
    </xdr:to>
    <xdr:cxnSp macro="">
      <xdr:nvCxnSpPr>
        <xdr:cNvPr id="882" name="直線コネクタ 881">
          <a:extLst>
            <a:ext uri="{FF2B5EF4-FFF2-40B4-BE49-F238E27FC236}">
              <a16:creationId xmlns:a16="http://schemas.microsoft.com/office/drawing/2014/main" id="{2255B211-9D7E-4160-BAC4-9B649F39A801}"/>
            </a:ext>
          </a:extLst>
        </xdr:cNvPr>
        <xdr:cNvCxnSpPr/>
      </xdr:nvCxnSpPr>
      <xdr:spPr>
        <a:xfrm>
          <a:off x="12814300" y="182923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a:extLst>
            <a:ext uri="{FF2B5EF4-FFF2-40B4-BE49-F238E27FC236}">
              <a16:creationId xmlns:a16="http://schemas.microsoft.com/office/drawing/2014/main" id="{A123AC62-1FB2-4ABE-B36B-446A6A22E4F9}"/>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a:extLst>
            <a:ext uri="{FF2B5EF4-FFF2-40B4-BE49-F238E27FC236}">
              <a16:creationId xmlns:a16="http://schemas.microsoft.com/office/drawing/2014/main" id="{1BE85235-7F86-4400-AE0F-070716268DF8}"/>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a:extLst>
            <a:ext uri="{FF2B5EF4-FFF2-40B4-BE49-F238E27FC236}">
              <a16:creationId xmlns:a16="http://schemas.microsoft.com/office/drawing/2014/main" id="{AA460A47-D56D-46C2-B087-1F858998FBC3}"/>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a:extLst>
            <a:ext uri="{FF2B5EF4-FFF2-40B4-BE49-F238E27FC236}">
              <a16:creationId xmlns:a16="http://schemas.microsoft.com/office/drawing/2014/main" id="{A65625E8-4427-4BAD-8FBD-1374EB3C7B89}"/>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52813</xdr:rowOff>
    </xdr:from>
    <xdr:ext cx="405111" cy="259045"/>
    <xdr:sp macro="" textlink="">
      <xdr:nvSpPr>
        <xdr:cNvPr id="887" name="n_1mainValue【庁舎】&#10;有形固定資産減価償却率">
          <a:extLst>
            <a:ext uri="{FF2B5EF4-FFF2-40B4-BE49-F238E27FC236}">
              <a16:creationId xmlns:a16="http://schemas.microsoft.com/office/drawing/2014/main" id="{4B5CA9A7-C79C-46FF-8646-7C80C31D08A8}"/>
            </a:ext>
          </a:extLst>
        </xdr:cNvPr>
        <xdr:cNvSpPr txBox="1"/>
      </xdr:nvSpPr>
      <xdr:spPr>
        <a:xfrm>
          <a:off x="152660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21789</xdr:rowOff>
    </xdr:from>
    <xdr:ext cx="405111" cy="259045"/>
    <xdr:sp macro="" textlink="">
      <xdr:nvSpPr>
        <xdr:cNvPr id="888" name="n_2mainValue【庁舎】&#10;有形固定資産減価償却率">
          <a:extLst>
            <a:ext uri="{FF2B5EF4-FFF2-40B4-BE49-F238E27FC236}">
              <a16:creationId xmlns:a16="http://schemas.microsoft.com/office/drawing/2014/main" id="{493E5B51-4B57-443C-A6CA-3CEA79794CF2}"/>
            </a:ext>
          </a:extLst>
        </xdr:cNvPr>
        <xdr:cNvSpPr txBox="1"/>
      </xdr:nvSpPr>
      <xdr:spPr>
        <a:xfrm>
          <a:off x="14389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2195</xdr:rowOff>
    </xdr:from>
    <xdr:ext cx="405111" cy="259045"/>
    <xdr:sp macro="" textlink="">
      <xdr:nvSpPr>
        <xdr:cNvPr id="889" name="n_3mainValue【庁舎】&#10;有形固定資産減価償却率">
          <a:extLst>
            <a:ext uri="{FF2B5EF4-FFF2-40B4-BE49-F238E27FC236}">
              <a16:creationId xmlns:a16="http://schemas.microsoft.com/office/drawing/2014/main" id="{DD5DD2E9-0684-467F-B2DE-C692FC9BCA69}"/>
            </a:ext>
          </a:extLst>
        </xdr:cNvPr>
        <xdr:cNvSpPr txBox="1"/>
      </xdr:nvSpPr>
      <xdr:spPr>
        <a:xfrm>
          <a:off x="13500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160582</xdr:rowOff>
    </xdr:from>
    <xdr:ext cx="405111" cy="259045"/>
    <xdr:sp macro="" textlink="">
      <xdr:nvSpPr>
        <xdr:cNvPr id="890" name="n_4mainValue【庁舎】&#10;有形固定資産減価償却率">
          <a:extLst>
            <a:ext uri="{FF2B5EF4-FFF2-40B4-BE49-F238E27FC236}">
              <a16:creationId xmlns:a16="http://schemas.microsoft.com/office/drawing/2014/main" id="{535506BC-7383-4B91-8192-5C13E1F52939}"/>
            </a:ext>
          </a:extLst>
        </xdr:cNvPr>
        <xdr:cNvSpPr txBox="1"/>
      </xdr:nvSpPr>
      <xdr:spPr>
        <a:xfrm>
          <a:off x="12611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7B91E26A-D2F6-4C93-9AD7-93FA13E197E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42BD1615-90AD-4FF5-A43F-DFACFE5A000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B07AA929-7A13-48CC-AB68-A85F6E06D4F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44E533C0-848D-45E4-9312-DB7293423C1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8AA38902-0F99-4384-8612-33DCA18C36C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25F1212D-86CB-47F3-B885-9D02D052AE0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DAC4667C-DB7C-4BBB-B79C-73CC4FEB404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18CACA47-04DE-4269-91B7-C381533DB4D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BBB547C9-CB04-4DB1-B281-69FDB4F1F01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5E8B67BC-A615-4CB8-B522-588CA461D81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4C151B1A-071C-41B3-880A-B49339B29D6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FD1D3213-1626-47BD-9DF6-C9BBEA80F52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C4CBEB08-4A21-489B-A8D4-635376E84D9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AD836C8B-AA16-4506-9FFB-D9A0CB81B51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47CB4A8D-E306-47C3-BB50-9FEACEE7B44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DAD9EE07-44E6-4107-B0C6-782EC00ECE6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21487439-8CAC-49EC-AA88-BFCC69DE0AC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5F97E060-7DF9-43C5-9A1A-E271289162B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3628E259-7B71-4423-ADF0-62C244B2214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D30F28E1-19A0-4C3C-9D8C-2DA6714C56B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8FF6363F-DA3F-46BE-8537-6F0DB06B11C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7CAB5F53-D676-490A-ADE9-E54DBB74DB7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663D8164-285D-4283-88E0-4D3D2F747BD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D013B814-83A3-4938-A7CC-52AC0E5C2B6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D0600E9D-C05D-4373-B68E-FF32D541879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1565EE1B-C8AF-47D9-8B6E-630D9000A10A}"/>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24E6ED8F-A78D-47CB-A00A-30740C85F2F7}"/>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625B61B2-207D-4202-96FC-D2A06601608C}"/>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598B3FD0-BE17-469E-AAC3-2063D20B2906}"/>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54B31A11-DEA4-4CDB-96A9-198ABEC802DE}"/>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a:extLst>
            <a:ext uri="{FF2B5EF4-FFF2-40B4-BE49-F238E27FC236}">
              <a16:creationId xmlns:a16="http://schemas.microsoft.com/office/drawing/2014/main" id="{DAF138FB-7E3E-4E59-BFF2-E481399AB910}"/>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CCD33D59-3D85-41D0-BB1E-F605099927B6}"/>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a:extLst>
            <a:ext uri="{FF2B5EF4-FFF2-40B4-BE49-F238E27FC236}">
              <a16:creationId xmlns:a16="http://schemas.microsoft.com/office/drawing/2014/main" id="{3BF1B4A2-3843-4A84-8577-4F48A5836E29}"/>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a:extLst>
            <a:ext uri="{FF2B5EF4-FFF2-40B4-BE49-F238E27FC236}">
              <a16:creationId xmlns:a16="http://schemas.microsoft.com/office/drawing/2014/main" id="{ABD8671A-887E-41CD-8037-7703CD66FFFD}"/>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a:extLst>
            <a:ext uri="{FF2B5EF4-FFF2-40B4-BE49-F238E27FC236}">
              <a16:creationId xmlns:a16="http://schemas.microsoft.com/office/drawing/2014/main" id="{8D5405AC-5C3B-4372-BAAF-D065A0AD9E0A}"/>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a:extLst>
            <a:ext uri="{FF2B5EF4-FFF2-40B4-BE49-F238E27FC236}">
              <a16:creationId xmlns:a16="http://schemas.microsoft.com/office/drawing/2014/main" id="{5802FEA0-C07E-45E7-A3CF-5ACC4F4AFA8A}"/>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DB1909A-113E-4EFD-9545-CD3353AF7BE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155613B2-5D42-4028-A742-0C833EDAE74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BB630D67-5941-4394-A57E-6BB47CFD2E6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2C191011-F7B8-40DC-AAD4-B82512030D9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E576B03F-F09A-4CEB-A4FB-640B9615B38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51526</xdr:rowOff>
    </xdr:from>
    <xdr:to>
      <xdr:col>116</xdr:col>
      <xdr:colOff>114300</xdr:colOff>
      <xdr:row>106</xdr:row>
      <xdr:rowOff>153126</xdr:rowOff>
    </xdr:to>
    <xdr:sp macro="" textlink="">
      <xdr:nvSpPr>
        <xdr:cNvPr id="932" name="楕円 931">
          <a:extLst>
            <a:ext uri="{FF2B5EF4-FFF2-40B4-BE49-F238E27FC236}">
              <a16:creationId xmlns:a16="http://schemas.microsoft.com/office/drawing/2014/main" id="{622E28D5-5D2E-4D7C-9E3D-BC43D7136517}"/>
            </a:ext>
          </a:extLst>
        </xdr:cNvPr>
        <xdr:cNvSpPr/>
      </xdr:nvSpPr>
      <xdr:spPr>
        <a:xfrm>
          <a:off x="22110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29953</xdr:rowOff>
    </xdr:from>
    <xdr:ext cx="469744" cy="259045"/>
    <xdr:sp macro="" textlink="">
      <xdr:nvSpPr>
        <xdr:cNvPr id="933" name="【庁舎】&#10;一人当たり面積該当値テキスト">
          <a:extLst>
            <a:ext uri="{FF2B5EF4-FFF2-40B4-BE49-F238E27FC236}">
              <a16:creationId xmlns:a16="http://schemas.microsoft.com/office/drawing/2014/main" id="{E91E3820-900C-4A5B-83F4-83700E8B51BE}"/>
            </a:ext>
          </a:extLst>
        </xdr:cNvPr>
        <xdr:cNvSpPr txBox="1"/>
      </xdr:nvSpPr>
      <xdr:spPr>
        <a:xfrm>
          <a:off x="22199600"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58057</xdr:rowOff>
    </xdr:from>
    <xdr:to>
      <xdr:col>112</xdr:col>
      <xdr:colOff>38100</xdr:colOff>
      <xdr:row>106</xdr:row>
      <xdr:rowOff>159657</xdr:rowOff>
    </xdr:to>
    <xdr:sp macro="" textlink="">
      <xdr:nvSpPr>
        <xdr:cNvPr id="934" name="楕円 933">
          <a:extLst>
            <a:ext uri="{FF2B5EF4-FFF2-40B4-BE49-F238E27FC236}">
              <a16:creationId xmlns:a16="http://schemas.microsoft.com/office/drawing/2014/main" id="{95D6F9A8-3987-4FCB-BFBE-2F240F6C566E}"/>
            </a:ext>
          </a:extLst>
        </xdr:cNvPr>
        <xdr:cNvSpPr/>
      </xdr:nvSpPr>
      <xdr:spPr>
        <a:xfrm>
          <a:off x="2127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102326</xdr:rowOff>
    </xdr:from>
    <xdr:to>
      <xdr:col>116</xdr:col>
      <xdr:colOff>63500</xdr:colOff>
      <xdr:row>106</xdr:row>
      <xdr:rowOff>108857</xdr:rowOff>
    </xdr:to>
    <xdr:cxnSp macro="">
      <xdr:nvCxnSpPr>
        <xdr:cNvPr id="935" name="直線コネクタ 934">
          <a:extLst>
            <a:ext uri="{FF2B5EF4-FFF2-40B4-BE49-F238E27FC236}">
              <a16:creationId xmlns:a16="http://schemas.microsoft.com/office/drawing/2014/main" id="{0B28C470-4D93-4722-84CD-6C2CF70E0C1C}"/>
            </a:ext>
          </a:extLst>
        </xdr:cNvPr>
        <xdr:cNvCxnSpPr/>
      </xdr:nvCxnSpPr>
      <xdr:spPr>
        <a:xfrm flipV="1">
          <a:off x="21323300" y="182760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61323</xdr:rowOff>
    </xdr:from>
    <xdr:to>
      <xdr:col>107</xdr:col>
      <xdr:colOff>101600</xdr:colOff>
      <xdr:row>106</xdr:row>
      <xdr:rowOff>162923</xdr:rowOff>
    </xdr:to>
    <xdr:sp macro="" textlink="">
      <xdr:nvSpPr>
        <xdr:cNvPr id="936" name="楕円 935">
          <a:extLst>
            <a:ext uri="{FF2B5EF4-FFF2-40B4-BE49-F238E27FC236}">
              <a16:creationId xmlns:a16="http://schemas.microsoft.com/office/drawing/2014/main" id="{440B3DA6-575B-4103-829A-3FC2351E7D51}"/>
            </a:ext>
          </a:extLst>
        </xdr:cNvPr>
        <xdr:cNvSpPr/>
      </xdr:nvSpPr>
      <xdr:spPr>
        <a:xfrm>
          <a:off x="20383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108857</xdr:rowOff>
    </xdr:from>
    <xdr:to>
      <xdr:col>111</xdr:col>
      <xdr:colOff>177800</xdr:colOff>
      <xdr:row>106</xdr:row>
      <xdr:rowOff>112123</xdr:rowOff>
    </xdr:to>
    <xdr:cxnSp macro="">
      <xdr:nvCxnSpPr>
        <xdr:cNvPr id="937" name="直線コネクタ 936">
          <a:extLst>
            <a:ext uri="{FF2B5EF4-FFF2-40B4-BE49-F238E27FC236}">
              <a16:creationId xmlns:a16="http://schemas.microsoft.com/office/drawing/2014/main" id="{F39F885D-ABD7-4069-9A53-3ED7880406FE}"/>
            </a:ext>
          </a:extLst>
        </xdr:cNvPr>
        <xdr:cNvCxnSpPr/>
      </xdr:nvCxnSpPr>
      <xdr:spPr>
        <a:xfrm flipV="1">
          <a:off x="20434300" y="182825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938" name="楕円 937">
          <a:extLst>
            <a:ext uri="{FF2B5EF4-FFF2-40B4-BE49-F238E27FC236}">
              <a16:creationId xmlns:a16="http://schemas.microsoft.com/office/drawing/2014/main" id="{C5557D29-D356-4B7D-9778-19D01B1847DC}"/>
            </a:ext>
          </a:extLst>
        </xdr:cNvPr>
        <xdr:cNvSpPr/>
      </xdr:nvSpPr>
      <xdr:spPr>
        <a:xfrm>
          <a:off x="19494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92529</xdr:rowOff>
    </xdr:from>
    <xdr:to>
      <xdr:col>107</xdr:col>
      <xdr:colOff>50800</xdr:colOff>
      <xdr:row>106</xdr:row>
      <xdr:rowOff>112123</xdr:rowOff>
    </xdr:to>
    <xdr:cxnSp macro="">
      <xdr:nvCxnSpPr>
        <xdr:cNvPr id="939" name="直線コネクタ 938">
          <a:extLst>
            <a:ext uri="{FF2B5EF4-FFF2-40B4-BE49-F238E27FC236}">
              <a16:creationId xmlns:a16="http://schemas.microsoft.com/office/drawing/2014/main" id="{3EEB2827-4D24-46A9-A14E-C5C8903F961B}"/>
            </a:ext>
          </a:extLst>
        </xdr:cNvPr>
        <xdr:cNvCxnSpPr/>
      </xdr:nvCxnSpPr>
      <xdr:spPr>
        <a:xfrm>
          <a:off x="19545300" y="182662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44994</xdr:rowOff>
    </xdr:from>
    <xdr:to>
      <xdr:col>98</xdr:col>
      <xdr:colOff>38100</xdr:colOff>
      <xdr:row>106</xdr:row>
      <xdr:rowOff>146594</xdr:rowOff>
    </xdr:to>
    <xdr:sp macro="" textlink="">
      <xdr:nvSpPr>
        <xdr:cNvPr id="940" name="楕円 939">
          <a:extLst>
            <a:ext uri="{FF2B5EF4-FFF2-40B4-BE49-F238E27FC236}">
              <a16:creationId xmlns:a16="http://schemas.microsoft.com/office/drawing/2014/main" id="{38D83ABC-785E-4A01-A320-FE7256BFD240}"/>
            </a:ext>
          </a:extLst>
        </xdr:cNvPr>
        <xdr:cNvSpPr/>
      </xdr:nvSpPr>
      <xdr:spPr>
        <a:xfrm>
          <a:off x="18605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92529</xdr:rowOff>
    </xdr:from>
    <xdr:to>
      <xdr:col>102</xdr:col>
      <xdr:colOff>114300</xdr:colOff>
      <xdr:row>106</xdr:row>
      <xdr:rowOff>95794</xdr:rowOff>
    </xdr:to>
    <xdr:cxnSp macro="">
      <xdr:nvCxnSpPr>
        <xdr:cNvPr id="941" name="直線コネクタ 940">
          <a:extLst>
            <a:ext uri="{FF2B5EF4-FFF2-40B4-BE49-F238E27FC236}">
              <a16:creationId xmlns:a16="http://schemas.microsoft.com/office/drawing/2014/main" id="{0FC0A11B-A6A5-458C-8231-7BB5F4D761D3}"/>
            </a:ext>
          </a:extLst>
        </xdr:cNvPr>
        <xdr:cNvCxnSpPr/>
      </xdr:nvCxnSpPr>
      <xdr:spPr>
        <a:xfrm flipV="1">
          <a:off x="18656300" y="182662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42" name="n_1aveValue【庁舎】&#10;一人当たり面積">
          <a:extLst>
            <a:ext uri="{FF2B5EF4-FFF2-40B4-BE49-F238E27FC236}">
              <a16:creationId xmlns:a16="http://schemas.microsoft.com/office/drawing/2014/main" id="{8B5F2A7B-58FB-4B75-A170-E65E89EE17B7}"/>
            </a:ext>
          </a:extLst>
        </xdr:cNvPr>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3" name="n_2aveValue【庁舎】&#10;一人当たり面積">
          <a:extLst>
            <a:ext uri="{FF2B5EF4-FFF2-40B4-BE49-F238E27FC236}">
              <a16:creationId xmlns:a16="http://schemas.microsoft.com/office/drawing/2014/main" id="{F121E89C-3F02-420B-9B67-0D0F3CC8A9D9}"/>
            </a:ext>
          </a:extLst>
        </xdr:cNvPr>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4" name="n_3aveValue【庁舎】&#10;一人当たり面積">
          <a:extLst>
            <a:ext uri="{FF2B5EF4-FFF2-40B4-BE49-F238E27FC236}">
              <a16:creationId xmlns:a16="http://schemas.microsoft.com/office/drawing/2014/main" id="{B2B8E1E4-9941-4CD7-9A4C-9D3420D5CFEE}"/>
            </a:ext>
          </a:extLst>
        </xdr:cNvPr>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5" name="n_4aveValue【庁舎】&#10;一人当たり面積">
          <a:extLst>
            <a:ext uri="{FF2B5EF4-FFF2-40B4-BE49-F238E27FC236}">
              <a16:creationId xmlns:a16="http://schemas.microsoft.com/office/drawing/2014/main" id="{CE5E4BED-9352-491C-BF2A-61F4F2FE6AF3}"/>
            </a:ext>
          </a:extLst>
        </xdr:cNvPr>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150784</xdr:rowOff>
    </xdr:from>
    <xdr:ext cx="469744" cy="259045"/>
    <xdr:sp macro="" textlink="">
      <xdr:nvSpPr>
        <xdr:cNvPr id="946" name="n_1mainValue【庁舎】&#10;一人当たり面積">
          <a:extLst>
            <a:ext uri="{FF2B5EF4-FFF2-40B4-BE49-F238E27FC236}">
              <a16:creationId xmlns:a16="http://schemas.microsoft.com/office/drawing/2014/main" id="{C1E3E9CB-D4AF-44BE-AEF5-39550D548071}"/>
            </a:ext>
          </a:extLst>
        </xdr:cNvPr>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947" name="n_2mainValue【庁舎】&#10;一人当たり面積">
          <a:extLst>
            <a:ext uri="{FF2B5EF4-FFF2-40B4-BE49-F238E27FC236}">
              <a16:creationId xmlns:a16="http://schemas.microsoft.com/office/drawing/2014/main" id="{93C0E130-4361-45F8-9076-027740AB9B4A}"/>
            </a:ext>
          </a:extLst>
        </xdr:cNvPr>
        <xdr:cNvSpPr txBox="1"/>
      </xdr:nvSpPr>
      <xdr:spPr>
        <a:xfrm>
          <a:off x="20199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134456</xdr:rowOff>
    </xdr:from>
    <xdr:ext cx="469744" cy="259045"/>
    <xdr:sp macro="" textlink="">
      <xdr:nvSpPr>
        <xdr:cNvPr id="948" name="n_3mainValue【庁舎】&#10;一人当たり面積">
          <a:extLst>
            <a:ext uri="{FF2B5EF4-FFF2-40B4-BE49-F238E27FC236}">
              <a16:creationId xmlns:a16="http://schemas.microsoft.com/office/drawing/2014/main" id="{02C895CE-9366-44C3-893F-839421C9D3E5}"/>
            </a:ext>
          </a:extLst>
        </xdr:cNvPr>
        <xdr:cNvSpPr txBox="1"/>
      </xdr:nvSpPr>
      <xdr:spPr>
        <a:xfrm>
          <a:off x="19310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137721</xdr:rowOff>
    </xdr:from>
    <xdr:ext cx="469744" cy="259045"/>
    <xdr:sp macro="" textlink="">
      <xdr:nvSpPr>
        <xdr:cNvPr id="949" name="n_4mainValue【庁舎】&#10;一人当たり面積">
          <a:extLst>
            <a:ext uri="{FF2B5EF4-FFF2-40B4-BE49-F238E27FC236}">
              <a16:creationId xmlns:a16="http://schemas.microsoft.com/office/drawing/2014/main" id="{327EBD22-E956-4879-A51D-02AF595C7E13}"/>
            </a:ext>
          </a:extLst>
        </xdr:cNvPr>
        <xdr:cNvSpPr txBox="1"/>
      </xdr:nvSpPr>
      <xdr:spPr>
        <a:xfrm>
          <a:off x="184214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1C12C889-CA6E-4549-A849-CB2C4D3717D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C89E5933-E187-47E2-8855-F90652B14DF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9D859532-7F89-4AC1-B701-F4D576F83D7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ほとんどの施設において、有形固定資産減価償却率が類似団体内平均値を上回って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特に、図書館、体育館の有形固定資産減価償却率は、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類似団体内平均値と比較して高くなって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人当たり面積等については、概ね類似団体内平均値を下回っており、必要以上の施設を保有していないことが示されるが、福祉施設については、集会施設等を多数保有していることで、大幅に類似団体内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今後も、公共施設等最適化推進基本計画、同実施計画及び個別施設計画に基づき、施設の長寿命化・複合化を進めるなど公共施設等の適正管理に努める。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60,317
59,601
48.98
27,297,488
26,577,405
705,761
14,417,200
27,169,678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258300"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2583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社会福祉関連経費の増加に伴い近年低下傾向にあり、前年度から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低下しているものの、類似団体内平均値と同水準で推移している。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、歳出削減、地方税の徴収強化等の取組みを通じて、財政基盤の強化に努める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136525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257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96308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76200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普通交付税や臨時財政対策債等が増額となったことにより、経常一般財源等が増加し、前年度から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しかし、公債費の負担が大きい等の要因により、類似団体内平均値を上回る水準で推移している。今後も地方債の発行にあたっては十分な検討を行い、経常経費の縮減に努める。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27178</xdr:rowOff>
    </xdr:from>
    <xdr:to>
      <xdr:col>23</xdr:col>
      <xdr:colOff>133350</xdr:colOff>
      <xdr:row>66</xdr:row>
      <xdr:rowOff>53594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71428"/>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53594</xdr:rowOff>
    </xdr:from>
    <xdr:to>
      <xdr:col>19</xdr:col>
      <xdr:colOff>133350</xdr:colOff>
      <xdr:row>66</xdr:row>
      <xdr:rowOff>87376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692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87376</xdr:rowOff>
    </xdr:from>
    <xdr:to>
      <xdr:col>15</xdr:col>
      <xdr:colOff>82550</xdr:colOff>
      <xdr:row>67</xdr:row>
      <xdr:rowOff>36576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40307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36576</xdr:rowOff>
    </xdr:from>
    <xdr:to>
      <xdr:col>11</xdr:col>
      <xdr:colOff>31750</xdr:colOff>
      <xdr:row>67</xdr:row>
      <xdr:rowOff>133096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52372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119905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2794</xdr:rowOff>
    </xdr:from>
    <xdr:to>
      <xdr:col>19</xdr:col>
      <xdr:colOff>184150</xdr:colOff>
      <xdr:row>66</xdr:row>
      <xdr:rowOff>104394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89171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0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36576</xdr:rowOff>
    </xdr:from>
    <xdr:to>
      <xdr:col>15</xdr:col>
      <xdr:colOff>133350</xdr:colOff>
      <xdr:row>66</xdr:row>
      <xdr:rowOff>138176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122953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157226</xdr:rowOff>
    </xdr:from>
    <xdr:to>
      <xdr:col>11</xdr:col>
      <xdr:colOff>82550</xdr:colOff>
      <xdr:row>67</xdr:row>
      <xdr:rowOff>87376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4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72153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55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82296</xdr:rowOff>
    </xdr:from>
    <xdr:to>
      <xdr:col>7</xdr:col>
      <xdr:colOff>31750</xdr:colOff>
      <xdr:row>68</xdr:row>
      <xdr:rowOff>12446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5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168673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65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定年退職者の増による人件費の増や新型コロナウイルスワクチン接種に係る委託料等による物件費の増により、前年度から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給与カットによる人件費削減等により、類似団体内平均値を下回っているが、物件費の委託料が年々増加傾向にあるため、今後も経費の精査を行う。</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105590</xdr:rowOff>
    </xdr:from>
    <xdr:to>
      <xdr:col>23</xdr:col>
      <xdr:colOff>133350</xdr:colOff>
      <xdr:row>82</xdr:row>
      <xdr:rowOff>42117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93040"/>
          <a:ext cx="838200" cy="10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168996</xdr:rowOff>
    </xdr:from>
    <xdr:to>
      <xdr:col>19</xdr:col>
      <xdr:colOff>133350</xdr:colOff>
      <xdr:row>81</xdr:row>
      <xdr:rowOff>105590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84996"/>
          <a:ext cx="889000" cy="10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109049</xdr:rowOff>
    </xdr:from>
    <xdr:to>
      <xdr:col>15</xdr:col>
      <xdr:colOff>82550</xdr:colOff>
      <xdr:row>80</xdr:row>
      <xdr:rowOff>168996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25049"/>
          <a:ext cx="889000" cy="5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109049</xdr:rowOff>
    </xdr:from>
    <xdr:to>
      <xdr:col>11</xdr:col>
      <xdr:colOff>31750</xdr:colOff>
      <xdr:row>80</xdr:row>
      <xdr:rowOff>113771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825049"/>
          <a:ext cx="8890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162767</xdr:rowOff>
    </xdr:from>
    <xdr:to>
      <xdr:col>23</xdr:col>
      <xdr:colOff>184150</xdr:colOff>
      <xdr:row>82</xdr:row>
      <xdr:rowOff>92917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5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7844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95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54790</xdr:rowOff>
    </xdr:from>
    <xdr:to>
      <xdr:col>19</xdr:col>
      <xdr:colOff>184150</xdr:colOff>
      <xdr:row>81</xdr:row>
      <xdr:rowOff>156390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166567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1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118196</xdr:rowOff>
    </xdr:from>
    <xdr:to>
      <xdr:col>15</xdr:col>
      <xdr:colOff>133350</xdr:colOff>
      <xdr:row>81</xdr:row>
      <xdr:rowOff>48346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3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58523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0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58249</xdr:rowOff>
    </xdr:from>
    <xdr:to>
      <xdr:col>11</xdr:col>
      <xdr:colOff>82550</xdr:colOff>
      <xdr:row>80</xdr:row>
      <xdr:rowOff>159849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170026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62971</xdr:rowOff>
    </xdr:from>
    <xdr:to>
      <xdr:col>7</xdr:col>
      <xdr:colOff>31750</xdr:colOff>
      <xdr:row>80</xdr:row>
      <xdr:rowOff>164571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3298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4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職員構造に大きな変動はなく、また給与カットを実施している中、類似団体内平均値を下回る水準で推移している。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今後も、類似団体の動向及び財政状況を鑑みて適正な給与制度の運用に努める。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48986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22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66221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222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66221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86</xdr:row>
      <xdr:rowOff>153307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570529"/>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名減少したが、人口が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人減少となったことにより、人口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類似団体内平均値を下回る水準で推移しているが、今後も、業務の見直しや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推進により、行政需要にこたえる体制整備を進めつつ、適正な職員配置に取り組む。</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125942</xdr:rowOff>
    </xdr:from>
    <xdr:to>
      <xdr:col>81</xdr:col>
      <xdr:colOff>44450</xdr:colOff>
      <xdr:row>60</xdr:row>
      <xdr:rowOff>142029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12942"/>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125942</xdr:rowOff>
    </xdr:from>
    <xdr:to>
      <xdr:col>77</xdr:col>
      <xdr:colOff>44450</xdr:colOff>
      <xdr:row>60</xdr:row>
      <xdr:rowOff>129963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1294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101812</xdr:rowOff>
    </xdr:from>
    <xdr:to>
      <xdr:col>72</xdr:col>
      <xdr:colOff>203200</xdr:colOff>
      <xdr:row>60</xdr:row>
      <xdr:rowOff>129963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8881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71649</xdr:rowOff>
    </xdr:from>
    <xdr:to>
      <xdr:col>68</xdr:col>
      <xdr:colOff>152400</xdr:colOff>
      <xdr:row>60</xdr:row>
      <xdr:rowOff>101812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5864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91229</xdr:rowOff>
    </xdr:from>
    <xdr:to>
      <xdr:col>81</xdr:col>
      <xdr:colOff>95250</xdr:colOff>
      <xdr:row>61</xdr:row>
      <xdr:rowOff>21379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107756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2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75142</xdr:rowOff>
    </xdr:from>
    <xdr:to>
      <xdr:col>77</xdr:col>
      <xdr:colOff>95250</xdr:colOff>
      <xdr:row>61</xdr:row>
      <xdr:rowOff>5292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15469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3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79163</xdr:rowOff>
    </xdr:from>
    <xdr:to>
      <xdr:col>73</xdr:col>
      <xdr:colOff>44450</xdr:colOff>
      <xdr:row>61</xdr:row>
      <xdr:rowOff>9313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51012</xdr:rowOff>
    </xdr:from>
    <xdr:to>
      <xdr:col>68</xdr:col>
      <xdr:colOff>203200</xdr:colOff>
      <xdr:row>60</xdr:row>
      <xdr:rowOff>152612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162789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20849</xdr:rowOff>
    </xdr:from>
    <xdr:to>
      <xdr:col>64</xdr:col>
      <xdr:colOff>152400</xdr:colOff>
      <xdr:row>60</xdr:row>
      <xdr:rowOff>122449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132626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普通交付税額や臨時財政対策債発行可能額の増等により分母が増加し、前年度から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しかし、公共用地先行取得等事業債、第三セクター等改革推進債の元利償還に要する公債費が多額であるため、類似団体内平均値を上回っている。今後も地方債の発行に当たっては十分な検討を行う。</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154094</xdr:rowOff>
    </xdr:from>
    <xdr:to>
      <xdr:col>81</xdr:col>
      <xdr:colOff>44450</xdr:colOff>
      <xdr:row>43</xdr:row>
      <xdr:rowOff>22860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3549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55033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3952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111337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4273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44</xdr:row>
      <xdr:rowOff>4233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4836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103294</xdr:rowOff>
    </xdr:from>
    <xdr:to>
      <xdr:col>81</xdr:col>
      <xdr:colOff>95250</xdr:colOff>
      <xdr:row>43</xdr:row>
      <xdr:rowOff>33444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75371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7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地方債の残高、退職手当負担見込額の減や、ふるさと泉南水なす基金をはじめとした基金残高の増により、分子である将来負担額が減少したため、前年度から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しかし、地方債に係る負担が大きいため、類似団体内平均値を大きく上回っている。今後も後年度の負担を軽減するべく、地方債の発行に当たっては十分な検討を行う。</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147884</xdr:rowOff>
    </xdr:from>
    <xdr:to>
      <xdr:col>81</xdr:col>
      <xdr:colOff>44450</xdr:colOff>
      <xdr:row>20</xdr:row>
      <xdr:rowOff>83820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33984"/>
          <a:ext cx="838200" cy="27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83820</xdr:rowOff>
    </xdr:from>
    <xdr:to>
      <xdr:col>77</xdr:col>
      <xdr:colOff>44450</xdr:colOff>
      <xdr:row>21</xdr:row>
      <xdr:rowOff>102729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512820"/>
          <a:ext cx="889000" cy="1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102729</xdr:rowOff>
    </xdr:from>
    <xdr:to>
      <xdr:col>72</xdr:col>
      <xdr:colOff>203200</xdr:colOff>
      <xdr:row>22</xdr:row>
      <xdr:rowOff>53270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703179"/>
          <a:ext cx="8890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5009</xdr:rowOff>
    </xdr:from>
    <xdr:to>
      <xdr:col>68</xdr:col>
      <xdr:colOff>152400</xdr:colOff>
      <xdr:row>22</xdr:row>
      <xdr:rowOff>53270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77690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97084</xdr:rowOff>
    </xdr:from>
    <xdr:to>
      <xdr:col>81</xdr:col>
      <xdr:colOff>95250</xdr:colOff>
      <xdr:row>19</xdr:row>
      <xdr:rowOff>27234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8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69161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5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33020</xdr:rowOff>
    </xdr:from>
    <xdr:to>
      <xdr:col>77</xdr:col>
      <xdr:colOff>95250</xdr:colOff>
      <xdr:row>20</xdr:row>
      <xdr:rowOff>134620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119397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54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51929</xdr:rowOff>
    </xdr:from>
    <xdr:to>
      <xdr:col>73</xdr:col>
      <xdr:colOff>44450</xdr:colOff>
      <xdr:row>21</xdr:row>
      <xdr:rowOff>153529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6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138306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73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2470</xdr:rowOff>
    </xdr:from>
    <xdr:to>
      <xdr:col>68</xdr:col>
      <xdr:colOff>203200</xdr:colOff>
      <xdr:row>22</xdr:row>
      <xdr:rowOff>104070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7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88847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86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125659</xdr:rowOff>
    </xdr:from>
    <xdr:to>
      <xdr:col>64</xdr:col>
      <xdr:colOff>152400</xdr:colOff>
      <xdr:row>22</xdr:row>
      <xdr:rowOff>55809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7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40586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81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60,317
59,601
48.98
27,297,488
26,577,405
705,761
14,417,200
27,169,678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会計年度任用職員制度の平年度化、定年退職者の増等により人件費は増加したが、普通交付税の増等による経常一般財源等収入が増加したこと、引き続き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給与カットを実施</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ポイント改善し、類似団体内平均値を下回っている。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今後も、業務の見直し等により、適正な職員配置に努める。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96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3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スクール構想におけるタブレットの通信費や光熱水費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したが、経常一般財源等収入が増加したことより、前年度から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類似団体内平均値を下回る水準で推移している中、今後も適正なコスト管理を行っていく。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39914</xdr:rowOff>
    </xdr:from>
    <xdr:to>
      <xdr:col>82</xdr:col>
      <xdr:colOff>107950</xdr:colOff>
      <xdr:row>14</xdr:row>
      <xdr:rowOff>72571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402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72571</xdr:rowOff>
    </xdr:from>
    <xdr:to>
      <xdr:col>78</xdr:col>
      <xdr:colOff>69850</xdr:colOff>
      <xdr:row>15</xdr:row>
      <xdr:rowOff>20864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728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148771</xdr:rowOff>
    </xdr:from>
    <xdr:to>
      <xdr:col>73</xdr:col>
      <xdr:colOff>180975</xdr:colOff>
      <xdr:row>15</xdr:row>
      <xdr:rowOff>20864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49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14</xdr:row>
      <xdr:rowOff>148771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16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160564</xdr:rowOff>
    </xdr:from>
    <xdr:to>
      <xdr:col>82</xdr:col>
      <xdr:colOff>158750</xdr:colOff>
      <xdr:row>14</xdr:row>
      <xdr:rowOff>90714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21771</xdr:rowOff>
    </xdr:from>
    <xdr:to>
      <xdr:col>78</xdr:col>
      <xdr:colOff>120650</xdr:colOff>
      <xdr:row>14</xdr:row>
      <xdr:rowOff>123371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133548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97971</xdr:rowOff>
    </xdr:from>
    <xdr:to>
      <xdr:col>69</xdr:col>
      <xdr:colOff>142875</xdr:colOff>
      <xdr:row>15</xdr:row>
      <xdr:rowOff>28121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障害者自立支援給付費や生活保護費は</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したが、経常一般財源等収入が増加したこと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ポイント改善し、類似団体内平均値と同水準となっている。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今後も資格審査基準の適正化等の取組を継続し、扶助費の適正な支出に努める。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67128</xdr:rowOff>
    </xdr:from>
    <xdr:to>
      <xdr:col>24</xdr:col>
      <xdr:colOff>25400</xdr:colOff>
      <xdr:row>56</xdr:row>
      <xdr:rowOff>143328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683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58965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777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58965</xdr:rowOff>
    </xdr:from>
    <xdr:to>
      <xdr:col>11</xdr:col>
      <xdr:colOff>9525</xdr:colOff>
      <xdr:row>58</xdr:row>
      <xdr:rowOff>18143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8316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159855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138793</xdr:rowOff>
    </xdr:from>
    <xdr:to>
      <xdr:col>6</xdr:col>
      <xdr:colOff>171450</xdr:colOff>
      <xdr:row>58</xdr:row>
      <xdr:rowOff>68943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53720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後期高齢者医療事業特別会計や国民健康保険事業特別会計への繰出金が増加し、類似団体内平均値との差がさらに大きくなった。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高齢化が進む中、医療費の増により繰出金が増加傾向にあるため、今後も特定健診の推進等により、経費の抑制に努める。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57</xdr:row>
      <xdr:rowOff>124278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96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124278</xdr:rowOff>
    </xdr:from>
    <xdr:to>
      <xdr:col>78</xdr:col>
      <xdr:colOff>69850</xdr:colOff>
      <xdr:row>60</xdr:row>
      <xdr:rowOff>67128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9692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45357</xdr:rowOff>
    </xdr:from>
    <xdr:to>
      <xdr:col>73</xdr:col>
      <xdr:colOff>180975</xdr:colOff>
      <xdr:row>60</xdr:row>
      <xdr:rowOff>67128</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332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45357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29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73478</xdr:rowOff>
    </xdr:from>
    <xdr:to>
      <xdr:col>78</xdr:col>
      <xdr:colOff>120650</xdr:colOff>
      <xdr:row>58</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16328</xdr:rowOff>
    </xdr:from>
    <xdr:to>
      <xdr:col>74</xdr:col>
      <xdr:colOff>31750</xdr:colOff>
      <xdr:row>60</xdr:row>
      <xdr:rowOff>117928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102705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166007</xdr:rowOff>
    </xdr:from>
    <xdr:to>
      <xdr:col>69</xdr:col>
      <xdr:colOff>142875</xdr:colOff>
      <xdr:row>60</xdr:row>
      <xdr:rowOff>96157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80934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泉南清掃事務組合や泉州南消防組合への負担金は増加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したが、経常一般財源等収入が増加したことより、前年度から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一部事務組合への負担金が含まれるため、類似団体内平均値を上回る構造となっているが、今後も、組合を含め、経費の抑制に努める。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363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37</xdr:row>
      <xdr:rowOff>152146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262624"/>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122428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122428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29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猶予特例債の元利償還金の皆増により公債費は増加したが、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地方債の新規発行額を元金償還額以下に抑制してきたことで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しかし、公共用地先行取得等事業債、第三セクター等改革推進債の元利償還金が多額であるため、類似団体内平均値を上回っている中、今後も地方債の発行に当たっては十分な検討を行う。</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134620</xdr:rowOff>
    </xdr:from>
    <xdr:to>
      <xdr:col>24</xdr:col>
      <xdr:colOff>25400</xdr:colOff>
      <xdr:row>78</xdr:row>
      <xdr:rowOff>149861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5077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79</xdr:row>
      <xdr:rowOff>16511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522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16511</xdr:rowOff>
    </xdr:from>
    <xdr:to>
      <xdr:col>15</xdr:col>
      <xdr:colOff>98425</xdr:colOff>
      <xdr:row>79</xdr:row>
      <xdr:rowOff>92711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5610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92711</xdr:rowOff>
    </xdr:from>
    <xdr:to>
      <xdr:col>11</xdr:col>
      <xdr:colOff>9525</xdr:colOff>
      <xdr:row>79</xdr:row>
      <xdr:rowOff>107950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637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55897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137161</xdr:rowOff>
    </xdr:from>
    <xdr:to>
      <xdr:col>15</xdr:col>
      <xdr:colOff>149225</xdr:colOff>
      <xdr:row>79</xdr:row>
      <xdr:rowOff>67311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52088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41911</xdr:rowOff>
    </xdr:from>
    <xdr:to>
      <xdr:col>11</xdr:col>
      <xdr:colOff>60325</xdr:colOff>
      <xdr:row>79</xdr:row>
      <xdr:rowOff>143511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143527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物件費や繰出金等の増加はあるものの、普通交付税や臨時財政対策債等の経常一般財源等が増加したため、前年度から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ポイント改善しており、類似団体内平均値と同水準となっている。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今後も、市税や使用料・手数料等の債権管理の適正化を進め、経常一般財源の確保に努めるとともに、事務事業の見直しにより財政負担の軽減に努める。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78</xdr:row>
      <xdr:rowOff>62992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257785"/>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62992</xdr:rowOff>
    </xdr:from>
    <xdr:to>
      <xdr:col>78</xdr:col>
      <xdr:colOff>69850</xdr:colOff>
      <xdr:row>78</xdr:row>
      <xdr:rowOff>72137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4360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140715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4452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140715</xdr:rowOff>
    </xdr:from>
    <xdr:to>
      <xdr:col>69</xdr:col>
      <xdr:colOff>92075</xdr:colOff>
      <xdr:row>79</xdr:row>
      <xdr:rowOff>51563</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5138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148862</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xdr:rowOff>
    </xdr:from>
    <xdr:to>
      <xdr:col>78</xdr:col>
      <xdr:colOff>120650</xdr:colOff>
      <xdr:row>78</xdr:row>
      <xdr:rowOff>113792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98569</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763</xdr:rowOff>
    </xdr:from>
    <xdr:to>
      <xdr:col>65</xdr:col>
      <xdr:colOff>53975</xdr:colOff>
      <xdr:row>79</xdr:row>
      <xdr:rowOff>102363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87140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154900</xdr:rowOff>
    </xdr:from>
    <xdr:to>
      <xdr:col>29</xdr:col>
      <xdr:colOff>127000</xdr:colOff>
      <xdr:row>17</xdr:row>
      <xdr:rowOff>18736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45725"/>
          <a:ext cx="647700" cy="35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18736</xdr:rowOff>
    </xdr:from>
    <xdr:to>
      <xdr:col>26</xdr:col>
      <xdr:colOff>50800</xdr:colOff>
      <xdr:row>17</xdr:row>
      <xdr:rowOff>50463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81011"/>
          <a:ext cx="698500" cy="3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30950</xdr:rowOff>
    </xdr:from>
    <xdr:to>
      <xdr:col>22</xdr:col>
      <xdr:colOff>114300</xdr:colOff>
      <xdr:row>17</xdr:row>
      <xdr:rowOff>50463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93225"/>
          <a:ext cx="698500" cy="19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30950</xdr:rowOff>
    </xdr:from>
    <xdr:to>
      <xdr:col>18</xdr:col>
      <xdr:colOff>177800</xdr:colOff>
      <xdr:row>17</xdr:row>
      <xdr:rowOff>48977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93225"/>
          <a:ext cx="698500" cy="18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104100</xdr:rowOff>
    </xdr:from>
    <xdr:to>
      <xdr:col>29</xdr:col>
      <xdr:colOff>177800</xdr:colOff>
      <xdr:row>17</xdr:row>
      <xdr:rowOff>34250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9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120627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139386</xdr:rowOff>
    </xdr:from>
    <xdr:to>
      <xdr:col>26</xdr:col>
      <xdr:colOff>101600</xdr:colOff>
      <xdr:row>17</xdr:row>
      <xdr:rowOff>69536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0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79713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171113</xdr:rowOff>
    </xdr:from>
    <xdr:to>
      <xdr:col>22</xdr:col>
      <xdr:colOff>165100</xdr:colOff>
      <xdr:row>17</xdr:row>
      <xdr:rowOff>101263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1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111440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151600</xdr:rowOff>
    </xdr:from>
    <xdr:to>
      <xdr:col>19</xdr:col>
      <xdr:colOff>38100</xdr:colOff>
      <xdr:row>17</xdr:row>
      <xdr:rowOff>81750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42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91927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1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169627</xdr:rowOff>
    </xdr:from>
    <xdr:to>
      <xdr:col>15</xdr:col>
      <xdr:colOff>101600</xdr:colOff>
      <xdr:row>17</xdr:row>
      <xdr:rowOff>99777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60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109954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51823</xdr:rowOff>
    </xdr:from>
    <xdr:to>
      <xdr:col>29</xdr:col>
      <xdr:colOff>127000</xdr:colOff>
      <xdr:row>35</xdr:row>
      <xdr:rowOff>53848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662173"/>
          <a:ext cx="647700" cy="2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34613</xdr:rowOff>
    </xdr:from>
    <xdr:to>
      <xdr:col>26</xdr:col>
      <xdr:colOff>50800</xdr:colOff>
      <xdr:row>35</xdr:row>
      <xdr:rowOff>53848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644963"/>
          <a:ext cx="698500" cy="19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28277</xdr:rowOff>
    </xdr:from>
    <xdr:to>
      <xdr:col>22</xdr:col>
      <xdr:colOff>114300</xdr:colOff>
      <xdr:row>35</xdr:row>
      <xdr:rowOff>34613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38627"/>
          <a:ext cx="698500" cy="6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28277</xdr:rowOff>
    </xdr:from>
    <xdr:to>
      <xdr:col>18</xdr:col>
      <xdr:colOff>177800</xdr:colOff>
      <xdr:row>35</xdr:row>
      <xdr:rowOff>41700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638627"/>
          <a:ext cx="698500" cy="13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1023</xdr:rowOff>
    </xdr:from>
    <xdr:to>
      <xdr:col>29</xdr:col>
      <xdr:colOff>177800</xdr:colOff>
      <xdr:row>35</xdr:row>
      <xdr:rowOff>102623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11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189000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3048</xdr:rowOff>
    </xdr:from>
    <xdr:to>
      <xdr:col>26</xdr:col>
      <xdr:colOff>101600</xdr:colOff>
      <xdr:row>35</xdr:row>
      <xdr:rowOff>104648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1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114825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82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326713</xdr:rowOff>
    </xdr:from>
    <xdr:to>
      <xdr:col>22</xdr:col>
      <xdr:colOff>165100</xdr:colOff>
      <xdr:row>35</xdr:row>
      <xdr:rowOff>85413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94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95590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320377</xdr:rowOff>
    </xdr:from>
    <xdr:to>
      <xdr:col>19</xdr:col>
      <xdr:colOff>38100</xdr:colOff>
      <xdr:row>35</xdr:row>
      <xdr:rowOff>79077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8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89254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333800</xdr:rowOff>
    </xdr:from>
    <xdr:to>
      <xdr:col>15</xdr:col>
      <xdr:colOff>101600</xdr:colOff>
      <xdr:row>35</xdr:row>
      <xdr:rowOff>92500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01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102676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7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60,317
59,601
48.98
27,297,488
26,577,405
705,761
14,417,200
27,169,678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47498</xdr:rowOff>
    </xdr:from>
    <xdr:to>
      <xdr:col>24</xdr:col>
      <xdr:colOff>63500</xdr:colOff>
      <xdr:row>36</xdr:row>
      <xdr:rowOff>146729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19698"/>
          <a:ext cx="838200" cy="9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146729</xdr:rowOff>
    </xdr:from>
    <xdr:to>
      <xdr:col>19</xdr:col>
      <xdr:colOff>177800</xdr:colOff>
      <xdr:row>37</xdr:row>
      <xdr:rowOff>24505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18929"/>
          <a:ext cx="8890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145663</xdr:rowOff>
    </xdr:from>
    <xdr:to>
      <xdr:col>15</xdr:col>
      <xdr:colOff>50800</xdr:colOff>
      <xdr:row>37</xdr:row>
      <xdr:rowOff>24505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17863"/>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134290</xdr:rowOff>
    </xdr:from>
    <xdr:to>
      <xdr:col>10</xdr:col>
      <xdr:colOff>114300</xdr:colOff>
      <xdr:row>36</xdr:row>
      <xdr:rowOff>145663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06490"/>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168148</xdr:rowOff>
    </xdr:from>
    <xdr:to>
      <xdr:col>24</xdr:col>
      <xdr:colOff>114300</xdr:colOff>
      <xdr:row>36</xdr:row>
      <xdr:rowOff>98298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19575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2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95929</xdr:rowOff>
    </xdr:from>
    <xdr:to>
      <xdr:col>20</xdr:col>
      <xdr:colOff>38100</xdr:colOff>
      <xdr:row>37</xdr:row>
      <xdr:rowOff>26079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17206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145155</xdr:rowOff>
    </xdr:from>
    <xdr:to>
      <xdr:col>15</xdr:col>
      <xdr:colOff>101600</xdr:colOff>
      <xdr:row>37</xdr:row>
      <xdr:rowOff>75305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91832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9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94863</xdr:rowOff>
    </xdr:from>
    <xdr:to>
      <xdr:col>10</xdr:col>
      <xdr:colOff>165100</xdr:colOff>
      <xdr:row>37</xdr:row>
      <xdr:rowOff>25013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41540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4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83490</xdr:rowOff>
    </xdr:from>
    <xdr:to>
      <xdr:col>6</xdr:col>
      <xdr:colOff>38100</xdr:colOff>
      <xdr:row>37</xdr:row>
      <xdr:rowOff>13640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30167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70396</xdr:rowOff>
    </xdr:from>
    <xdr:to>
      <xdr:col>24</xdr:col>
      <xdr:colOff>63500</xdr:colOff>
      <xdr:row>57</xdr:row>
      <xdr:rowOff>157137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43046"/>
          <a:ext cx="838200" cy="8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157137</xdr:rowOff>
    </xdr:from>
    <xdr:to>
      <xdr:col>19</xdr:col>
      <xdr:colOff>177800</xdr:colOff>
      <xdr:row>58</xdr:row>
      <xdr:rowOff>46571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29787"/>
          <a:ext cx="889000" cy="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46571</xdr:rowOff>
    </xdr:from>
    <xdr:to>
      <xdr:col>15</xdr:col>
      <xdr:colOff>50800</xdr:colOff>
      <xdr:row>58</xdr:row>
      <xdr:rowOff>111239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90671"/>
          <a:ext cx="889000" cy="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106007</xdr:rowOff>
    </xdr:from>
    <xdr:to>
      <xdr:col>10</xdr:col>
      <xdr:colOff>114300</xdr:colOff>
      <xdr:row>58</xdr:row>
      <xdr:rowOff>111239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50107"/>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19596</xdr:rowOff>
    </xdr:from>
    <xdr:to>
      <xdr:col>24</xdr:col>
      <xdr:colOff>114300</xdr:colOff>
      <xdr:row>57</xdr:row>
      <xdr:rowOff>121196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9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169473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106337</xdr:rowOff>
    </xdr:from>
    <xdr:to>
      <xdr:col>20</xdr:col>
      <xdr:colOff>38100</xdr:colOff>
      <xdr:row>58</xdr:row>
      <xdr:rowOff>36487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7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27614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7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167221</xdr:rowOff>
    </xdr:from>
    <xdr:to>
      <xdr:col>15</xdr:col>
      <xdr:colOff>101600</xdr:colOff>
      <xdr:row>58</xdr:row>
      <xdr:rowOff>97371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88498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60439</xdr:rowOff>
    </xdr:from>
    <xdr:to>
      <xdr:col>10</xdr:col>
      <xdr:colOff>165100</xdr:colOff>
      <xdr:row>58</xdr:row>
      <xdr:rowOff>162039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153166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55207</xdr:rowOff>
    </xdr:from>
    <xdr:to>
      <xdr:col>6</xdr:col>
      <xdr:colOff>38100</xdr:colOff>
      <xdr:row>58</xdr:row>
      <xdr:rowOff>156807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147934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5676</xdr:rowOff>
    </xdr:from>
    <xdr:to>
      <xdr:col>24</xdr:col>
      <xdr:colOff>63500</xdr:colOff>
      <xdr:row>79</xdr:row>
      <xdr:rowOff>15439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50226"/>
          <a:ext cx="838200" cy="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15439</xdr:rowOff>
    </xdr:from>
    <xdr:to>
      <xdr:col>19</xdr:col>
      <xdr:colOff>177800</xdr:colOff>
      <xdr:row>79</xdr:row>
      <xdr:rowOff>20861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59989"/>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20861</xdr:rowOff>
    </xdr:from>
    <xdr:to>
      <xdr:col>15</xdr:col>
      <xdr:colOff>50800</xdr:colOff>
      <xdr:row>79</xdr:row>
      <xdr:rowOff>23343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65411"/>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23343</xdr:rowOff>
    </xdr:from>
    <xdr:to>
      <xdr:col>10</xdr:col>
      <xdr:colOff>114300</xdr:colOff>
      <xdr:row>79</xdr:row>
      <xdr:rowOff>25073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67893"/>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126326</xdr:rowOff>
    </xdr:from>
    <xdr:to>
      <xdr:col>24</xdr:col>
      <xdr:colOff>114300</xdr:colOff>
      <xdr:row>79</xdr:row>
      <xdr:rowOff>56476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9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136089</xdr:rowOff>
    </xdr:from>
    <xdr:to>
      <xdr:col>20</xdr:col>
      <xdr:colOff>38100</xdr:colOff>
      <xdr:row>79</xdr:row>
      <xdr:rowOff>66239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57366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0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141511</xdr:rowOff>
    </xdr:from>
    <xdr:to>
      <xdr:col>15</xdr:col>
      <xdr:colOff>101600</xdr:colOff>
      <xdr:row>79</xdr:row>
      <xdr:rowOff>71661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62788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0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143993</xdr:rowOff>
    </xdr:from>
    <xdr:to>
      <xdr:col>10</xdr:col>
      <xdr:colOff>165100</xdr:colOff>
      <xdr:row>79</xdr:row>
      <xdr:rowOff>74143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65270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0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145723</xdr:rowOff>
    </xdr:from>
    <xdr:to>
      <xdr:col>6</xdr:col>
      <xdr:colOff>38100</xdr:colOff>
      <xdr:row>79</xdr:row>
      <xdr:rowOff>75873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67000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1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61810</xdr:rowOff>
    </xdr:from>
    <xdr:to>
      <xdr:col>24</xdr:col>
      <xdr:colOff>63500</xdr:colOff>
      <xdr:row>97</xdr:row>
      <xdr:rowOff>85446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49560"/>
          <a:ext cx="838200" cy="36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85446</xdr:rowOff>
    </xdr:from>
    <xdr:to>
      <xdr:col>19</xdr:col>
      <xdr:colOff>177800</xdr:colOff>
      <xdr:row>97</xdr:row>
      <xdr:rowOff>148273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16096"/>
          <a:ext cx="8890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148273</xdr:rowOff>
    </xdr:from>
    <xdr:to>
      <xdr:col>15</xdr:col>
      <xdr:colOff>50800</xdr:colOff>
      <xdr:row>98</xdr:row>
      <xdr:rowOff>36855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78923"/>
          <a:ext cx="889000" cy="6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6832</xdr:rowOff>
    </xdr:from>
    <xdr:to>
      <xdr:col>10</xdr:col>
      <xdr:colOff>114300</xdr:colOff>
      <xdr:row>98</xdr:row>
      <xdr:rowOff>36855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808932"/>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11010</xdr:rowOff>
    </xdr:from>
    <xdr:to>
      <xdr:col>24</xdr:col>
      <xdr:colOff>114300</xdr:colOff>
      <xdr:row>95</xdr:row>
      <xdr:rowOff>112610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33887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34646</xdr:rowOff>
    </xdr:from>
    <xdr:to>
      <xdr:col>20</xdr:col>
      <xdr:colOff>38100</xdr:colOff>
      <xdr:row>97</xdr:row>
      <xdr:rowOff>136246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152773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4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97473</xdr:rowOff>
    </xdr:from>
    <xdr:to>
      <xdr:col>15</xdr:col>
      <xdr:colOff>101600</xdr:colOff>
      <xdr:row>98</xdr:row>
      <xdr:rowOff>27623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44150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50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157505</xdr:rowOff>
    </xdr:from>
    <xdr:to>
      <xdr:col>10</xdr:col>
      <xdr:colOff>165100</xdr:colOff>
      <xdr:row>98</xdr:row>
      <xdr:rowOff>87655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104182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563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127482</xdr:rowOff>
    </xdr:from>
    <xdr:to>
      <xdr:col>6</xdr:col>
      <xdr:colOff>38100</xdr:colOff>
      <xdr:row>98</xdr:row>
      <xdr:rowOff>57632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74159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53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571665"/>
          <a:ext cx="1270" cy="110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7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3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155959</xdr:rowOff>
    </xdr:from>
    <xdr:to>
      <xdr:col>55</xdr:col>
      <xdr:colOff>0</xdr:colOff>
      <xdr:row>37</xdr:row>
      <xdr:rowOff>2645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299459"/>
          <a:ext cx="838200" cy="104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132865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33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155959</xdr:rowOff>
    </xdr:from>
    <xdr:to>
      <xdr:col>50</xdr:col>
      <xdr:colOff>114300</xdr:colOff>
      <xdr:row>37</xdr:row>
      <xdr:rowOff>149854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299459"/>
          <a:ext cx="889000" cy="119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159766</xdr:rowOff>
    </xdr:from>
    <xdr:to>
      <xdr:col>50</xdr:col>
      <xdr:colOff>165100</xdr:colOff>
      <xdr:row>31</xdr:row>
      <xdr:rowOff>89916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30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81043</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53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149854</xdr:rowOff>
    </xdr:from>
    <xdr:to>
      <xdr:col>45</xdr:col>
      <xdr:colOff>177800</xdr:colOff>
      <xdr:row>37</xdr:row>
      <xdr:rowOff>154673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93504"/>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11786</xdr:rowOff>
    </xdr:from>
    <xdr:to>
      <xdr:col>46</xdr:col>
      <xdr:colOff>38100</xdr:colOff>
      <xdr:row>37</xdr:row>
      <xdr:rowOff>113386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129913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145863</xdr:rowOff>
    </xdr:from>
    <xdr:to>
      <xdr:col>41</xdr:col>
      <xdr:colOff>50800</xdr:colOff>
      <xdr:row>37</xdr:row>
      <xdr:rowOff>154673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489513"/>
          <a:ext cx="889000" cy="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50467</xdr:rowOff>
    </xdr:from>
    <xdr:to>
      <xdr:col>41</xdr:col>
      <xdr:colOff>101600</xdr:colOff>
      <xdr:row>37</xdr:row>
      <xdr:rowOff>152067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9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168594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6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57629</xdr:rowOff>
    </xdr:from>
    <xdr:to>
      <xdr:col>36</xdr:col>
      <xdr:colOff>165100</xdr:colOff>
      <xdr:row>37</xdr:row>
      <xdr:rowOff>159229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0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4306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17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123295</xdr:rowOff>
    </xdr:from>
    <xdr:to>
      <xdr:col>55</xdr:col>
      <xdr:colOff>50800</xdr:colOff>
      <xdr:row>37</xdr:row>
      <xdr:rowOff>53445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9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101722</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7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105159</xdr:rowOff>
    </xdr:from>
    <xdr:to>
      <xdr:col>50</xdr:col>
      <xdr:colOff>165100</xdr:colOff>
      <xdr:row>31</xdr:row>
      <xdr:rowOff>35309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24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51836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02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99054</xdr:rowOff>
    </xdr:from>
    <xdr:to>
      <xdr:col>46</xdr:col>
      <xdr:colOff>38100</xdr:colOff>
      <xdr:row>38</xdr:row>
      <xdr:rowOff>29204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4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20331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53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103873</xdr:rowOff>
    </xdr:from>
    <xdr:to>
      <xdr:col>41</xdr:col>
      <xdr:colOff>101600</xdr:colOff>
      <xdr:row>38</xdr:row>
      <xdr:rowOff>34023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25151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4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95063</xdr:rowOff>
    </xdr:from>
    <xdr:to>
      <xdr:col>36</xdr:col>
      <xdr:colOff>165100</xdr:colOff>
      <xdr:row>38</xdr:row>
      <xdr:rowOff>25212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38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16339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3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143086</xdr:rowOff>
    </xdr:from>
    <xdr:to>
      <xdr:col>55</xdr:col>
      <xdr:colOff>0</xdr:colOff>
      <xdr:row>59</xdr:row>
      <xdr:rowOff>8865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10087186"/>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48782</xdr:rowOff>
    </xdr:from>
    <xdr:to>
      <xdr:col>50</xdr:col>
      <xdr:colOff>114300</xdr:colOff>
      <xdr:row>58</xdr:row>
      <xdr:rowOff>143086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992882"/>
          <a:ext cx="889000" cy="9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134268</xdr:rowOff>
    </xdr:from>
    <xdr:to>
      <xdr:col>45</xdr:col>
      <xdr:colOff>177800</xdr:colOff>
      <xdr:row>58</xdr:row>
      <xdr:rowOff>48782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564018"/>
          <a:ext cx="889000" cy="42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134268</xdr:rowOff>
    </xdr:from>
    <xdr:to>
      <xdr:col>41</xdr:col>
      <xdr:colOff>50800</xdr:colOff>
      <xdr:row>57</xdr:row>
      <xdr:rowOff>63772</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564018"/>
          <a:ext cx="889000" cy="27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129515</xdr:rowOff>
    </xdr:from>
    <xdr:to>
      <xdr:col>55</xdr:col>
      <xdr:colOff>50800</xdr:colOff>
      <xdr:row>59</xdr:row>
      <xdr:rowOff>59665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100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44442</xdr:rowOff>
    </xdr:from>
    <xdr:ext cx="469744"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98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92286</xdr:rowOff>
    </xdr:from>
    <xdr:to>
      <xdr:col>50</xdr:col>
      <xdr:colOff>165100</xdr:colOff>
      <xdr:row>59</xdr:row>
      <xdr:rowOff>22436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100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13563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1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169432</xdr:rowOff>
    </xdr:from>
    <xdr:to>
      <xdr:col>46</xdr:col>
      <xdr:colOff>38100</xdr:colOff>
      <xdr:row>58</xdr:row>
      <xdr:rowOff>99582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94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90709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100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83468</xdr:rowOff>
    </xdr:from>
    <xdr:to>
      <xdr:col>41</xdr:col>
      <xdr:colOff>101600</xdr:colOff>
      <xdr:row>56</xdr:row>
      <xdr:rowOff>13618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51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30145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28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12972</xdr:rowOff>
    </xdr:from>
    <xdr:to>
      <xdr:col>36</xdr:col>
      <xdr:colOff>165100</xdr:colOff>
      <xdr:row>57</xdr:row>
      <xdr:rowOff>114572</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78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105699</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87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28581</xdr:rowOff>
    </xdr:from>
    <xdr:to>
      <xdr:col>55</xdr:col>
      <xdr:colOff>0</xdr:colOff>
      <xdr:row>79</xdr:row>
      <xdr:rowOff>39421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573131"/>
          <a:ext cx="8382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32792</xdr:rowOff>
    </xdr:from>
    <xdr:to>
      <xdr:col>50</xdr:col>
      <xdr:colOff>114300</xdr:colOff>
      <xdr:row>79</xdr:row>
      <xdr:rowOff>39421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405892"/>
          <a:ext cx="889000" cy="17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32792</xdr:rowOff>
    </xdr:from>
    <xdr:to>
      <xdr:col>45</xdr:col>
      <xdr:colOff>177800</xdr:colOff>
      <xdr:row>79</xdr:row>
      <xdr:rowOff>30944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405892"/>
          <a:ext cx="889000" cy="16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134232</xdr:rowOff>
    </xdr:from>
    <xdr:to>
      <xdr:col>41</xdr:col>
      <xdr:colOff>50800</xdr:colOff>
      <xdr:row>79</xdr:row>
      <xdr:rowOff>30944</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164432"/>
          <a:ext cx="889000" cy="4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149231</xdr:rowOff>
    </xdr:from>
    <xdr:to>
      <xdr:col>55</xdr:col>
      <xdr:colOff>50800</xdr:colOff>
      <xdr:row>79</xdr:row>
      <xdr:rowOff>79381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5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64158</xdr:rowOff>
    </xdr:from>
    <xdr:ext cx="378565"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437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160071</xdr:rowOff>
    </xdr:from>
    <xdr:to>
      <xdr:col>50</xdr:col>
      <xdr:colOff>165100</xdr:colOff>
      <xdr:row>79</xdr:row>
      <xdr:rowOff>90221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53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81348</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50017" y="13625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153442</xdr:rowOff>
    </xdr:from>
    <xdr:to>
      <xdr:col>46</xdr:col>
      <xdr:colOff>38100</xdr:colOff>
      <xdr:row>78</xdr:row>
      <xdr:rowOff>83592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3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74719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44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151594</xdr:rowOff>
    </xdr:from>
    <xdr:to>
      <xdr:col>41</xdr:col>
      <xdr:colOff>101600</xdr:colOff>
      <xdr:row>79</xdr:row>
      <xdr:rowOff>81744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5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72871</xdr:rowOff>
    </xdr:from>
    <xdr:ext cx="378565"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72017" y="13617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83432</xdr:rowOff>
    </xdr:from>
    <xdr:to>
      <xdr:col>36</xdr:col>
      <xdr:colOff>165100</xdr:colOff>
      <xdr:row>77</xdr:row>
      <xdr:rowOff>13582</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11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30110</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288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99124</xdr:rowOff>
    </xdr:from>
    <xdr:to>
      <xdr:col>55</xdr:col>
      <xdr:colOff>0</xdr:colOff>
      <xdr:row>98</xdr:row>
      <xdr:rowOff>162136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901224"/>
          <a:ext cx="838200" cy="6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99124</xdr:rowOff>
    </xdr:from>
    <xdr:to>
      <xdr:col>50</xdr:col>
      <xdr:colOff>114300</xdr:colOff>
      <xdr:row>98</xdr:row>
      <xdr:rowOff>113150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901224"/>
          <a:ext cx="889000" cy="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56997</xdr:rowOff>
    </xdr:from>
    <xdr:to>
      <xdr:col>45</xdr:col>
      <xdr:colOff>177800</xdr:colOff>
      <xdr:row>98</xdr:row>
      <xdr:rowOff>113150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6173297"/>
          <a:ext cx="889000" cy="74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56997</xdr:rowOff>
    </xdr:from>
    <xdr:to>
      <xdr:col>41</xdr:col>
      <xdr:colOff>50800</xdr:colOff>
      <xdr:row>98</xdr:row>
      <xdr:rowOff>132874</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173297"/>
          <a:ext cx="889000" cy="76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111336</xdr:rowOff>
    </xdr:from>
    <xdr:to>
      <xdr:col>55</xdr:col>
      <xdr:colOff>50800</xdr:colOff>
      <xdr:row>99</xdr:row>
      <xdr:rowOff>41486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9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26263</xdr:rowOff>
    </xdr:from>
    <xdr:ext cx="469744"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82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48324</xdr:rowOff>
    </xdr:from>
    <xdr:to>
      <xdr:col>50</xdr:col>
      <xdr:colOff>165100</xdr:colOff>
      <xdr:row>98</xdr:row>
      <xdr:rowOff>149924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8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141051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94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62350</xdr:rowOff>
    </xdr:from>
    <xdr:to>
      <xdr:col>46</xdr:col>
      <xdr:colOff>38100</xdr:colOff>
      <xdr:row>98</xdr:row>
      <xdr:rowOff>163950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8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155077</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515428" y="1695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6197</xdr:rowOff>
    </xdr:from>
    <xdr:to>
      <xdr:col>41</xdr:col>
      <xdr:colOff>101600</xdr:colOff>
      <xdr:row>94</xdr:row>
      <xdr:rowOff>107797</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1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124324</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58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82074</xdr:rowOff>
    </xdr:from>
    <xdr:to>
      <xdr:col>36</xdr:col>
      <xdr:colOff>165100</xdr:colOff>
      <xdr:row>99</xdr:row>
      <xdr:rowOff>12224</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8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3351</xdr:rowOff>
    </xdr:from>
    <xdr:ext cx="469744"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37428" y="1697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94535</xdr:rowOff>
    </xdr:from>
    <xdr:to>
      <xdr:col>85</xdr:col>
      <xdr:colOff>127000</xdr:colOff>
      <xdr:row>39</xdr:row>
      <xdr:rowOff>96756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5481300" y="6781085"/>
          <a:ext cx="8382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55902</xdr:rowOff>
    </xdr:from>
    <xdr:to>
      <xdr:col>81</xdr:col>
      <xdr:colOff>50800</xdr:colOff>
      <xdr:row>39</xdr:row>
      <xdr:rowOff>96756</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6742452"/>
          <a:ext cx="889000" cy="4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14917</xdr:rowOff>
    </xdr:from>
    <xdr:to>
      <xdr:col>76</xdr:col>
      <xdr:colOff>114300</xdr:colOff>
      <xdr:row>39</xdr:row>
      <xdr:rowOff>55902</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3703300" y="6701467"/>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14917</xdr:rowOff>
    </xdr:from>
    <xdr:to>
      <xdr:col>71</xdr:col>
      <xdr:colOff>177800</xdr:colOff>
      <xdr:row>39</xdr:row>
      <xdr:rowOff>93458</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flipV="1">
          <a:off x="12814300" y="6701467"/>
          <a:ext cx="889000" cy="7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86692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43735</xdr:rowOff>
    </xdr:from>
    <xdr:to>
      <xdr:col>85</xdr:col>
      <xdr:colOff>177800</xdr:colOff>
      <xdr:row>39</xdr:row>
      <xdr:rowOff>145335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3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78565"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45956</xdr:rowOff>
    </xdr:from>
    <xdr:to>
      <xdr:col>81</xdr:col>
      <xdr:colOff>101600</xdr:colOff>
      <xdr:row>39</xdr:row>
      <xdr:rowOff>147556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7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138683</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24333" y="6825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5102</xdr:rowOff>
    </xdr:from>
    <xdr:to>
      <xdr:col>76</xdr:col>
      <xdr:colOff>165100</xdr:colOff>
      <xdr:row>39</xdr:row>
      <xdr:rowOff>106702</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6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123229</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357428" y="646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135567</xdr:rowOff>
    </xdr:from>
    <xdr:to>
      <xdr:col>72</xdr:col>
      <xdr:colOff>38100</xdr:colOff>
      <xdr:row>39</xdr:row>
      <xdr:rowOff>65717</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6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82244</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468428" y="642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42658</xdr:rowOff>
    </xdr:from>
    <xdr:to>
      <xdr:col>67</xdr:col>
      <xdr:colOff>101600</xdr:colOff>
      <xdr:row>39</xdr:row>
      <xdr:rowOff>144258</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135385</xdr:rowOff>
    </xdr:from>
    <xdr:ext cx="378565"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25017" y="6821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153454</xdr:rowOff>
    </xdr:from>
    <xdr:to>
      <xdr:col>85</xdr:col>
      <xdr:colOff>127000</xdr:colOff>
      <xdr:row>76</xdr:row>
      <xdr:rowOff>33489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3012204"/>
          <a:ext cx="838200" cy="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32575</xdr:rowOff>
    </xdr:from>
    <xdr:to>
      <xdr:col>81</xdr:col>
      <xdr:colOff>50800</xdr:colOff>
      <xdr:row>76</xdr:row>
      <xdr:rowOff>33489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4592300" y="1306277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18759</xdr:rowOff>
    </xdr:from>
    <xdr:to>
      <xdr:col>76</xdr:col>
      <xdr:colOff>114300</xdr:colOff>
      <xdr:row>76</xdr:row>
      <xdr:rowOff>32575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3048959"/>
          <a:ext cx="8890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18759</xdr:rowOff>
    </xdr:from>
    <xdr:to>
      <xdr:col>71</xdr:col>
      <xdr:colOff>177800</xdr:colOff>
      <xdr:row>76</xdr:row>
      <xdr:rowOff>21196</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2814300" y="13048959"/>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102654</xdr:rowOff>
    </xdr:from>
    <xdr:to>
      <xdr:col>85</xdr:col>
      <xdr:colOff>177800</xdr:colOff>
      <xdr:row>76</xdr:row>
      <xdr:rowOff>32804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29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125531</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154139</xdr:rowOff>
    </xdr:from>
    <xdr:to>
      <xdr:col>81</xdr:col>
      <xdr:colOff>101600</xdr:colOff>
      <xdr:row>76</xdr:row>
      <xdr:rowOff>84289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01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100817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27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153225</xdr:rowOff>
    </xdr:from>
    <xdr:to>
      <xdr:col>76</xdr:col>
      <xdr:colOff>165100</xdr:colOff>
      <xdr:row>76</xdr:row>
      <xdr:rowOff>83375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0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99903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278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139408</xdr:rowOff>
    </xdr:from>
    <xdr:to>
      <xdr:col>72</xdr:col>
      <xdr:colOff>38100</xdr:colOff>
      <xdr:row>76</xdr:row>
      <xdr:rowOff>69559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29981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86085</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27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141846</xdr:rowOff>
    </xdr:from>
    <xdr:to>
      <xdr:col>67</xdr:col>
      <xdr:colOff>101600</xdr:colOff>
      <xdr:row>76</xdr:row>
      <xdr:rowOff>71996</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30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88523</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27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86109</xdr:rowOff>
    </xdr:from>
    <xdr:to>
      <xdr:col>85</xdr:col>
      <xdr:colOff>127000</xdr:colOff>
      <xdr:row>98</xdr:row>
      <xdr:rowOff>89261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6716759"/>
          <a:ext cx="838200" cy="17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58629</xdr:rowOff>
    </xdr:from>
    <xdr:to>
      <xdr:col>81</xdr:col>
      <xdr:colOff>50800</xdr:colOff>
      <xdr:row>98</xdr:row>
      <xdr:rowOff>89261</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4592300" y="16860729"/>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58629</xdr:rowOff>
    </xdr:from>
    <xdr:to>
      <xdr:col>76</xdr:col>
      <xdr:colOff>114300</xdr:colOff>
      <xdr:row>99</xdr:row>
      <xdr:rowOff>20028</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3703300" y="16860729"/>
          <a:ext cx="889000" cy="13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20028</xdr:rowOff>
    </xdr:from>
    <xdr:to>
      <xdr:col>71</xdr:col>
      <xdr:colOff>177800</xdr:colOff>
      <xdr:row>99</xdr:row>
      <xdr:rowOff>45256</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flipV="1">
          <a:off x="12814300" y="16993578"/>
          <a:ext cx="889000" cy="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35309</xdr:rowOff>
    </xdr:from>
    <xdr:to>
      <xdr:col>85</xdr:col>
      <xdr:colOff>177800</xdr:colOff>
      <xdr:row>97</xdr:row>
      <xdr:rowOff>136909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66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13736</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64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38461</xdr:rowOff>
    </xdr:from>
    <xdr:to>
      <xdr:col>81</xdr:col>
      <xdr:colOff>101600</xdr:colOff>
      <xdr:row>98</xdr:row>
      <xdr:rowOff>140061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8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131188</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14111" y="1693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7829</xdr:rowOff>
    </xdr:from>
    <xdr:to>
      <xdr:col>76</xdr:col>
      <xdr:colOff>165100</xdr:colOff>
      <xdr:row>98</xdr:row>
      <xdr:rowOff>109429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80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125956</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25111" y="1658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140678</xdr:rowOff>
    </xdr:from>
    <xdr:to>
      <xdr:col>72</xdr:col>
      <xdr:colOff>38100</xdr:colOff>
      <xdr:row>99</xdr:row>
      <xdr:rowOff>70828</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9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61955</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68428" y="1703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165906</xdr:rowOff>
    </xdr:from>
    <xdr:to>
      <xdr:col>67</xdr:col>
      <xdr:colOff>101600</xdr:colOff>
      <xdr:row>99</xdr:row>
      <xdr:rowOff>96056</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9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87183</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79428" y="1706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38583</xdr:rowOff>
    </xdr:from>
    <xdr:to>
      <xdr:col>116</xdr:col>
      <xdr:colOff>63500</xdr:colOff>
      <xdr:row>39</xdr:row>
      <xdr:rowOff>28829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1323300" y="6553683"/>
          <a:ext cx="838200" cy="16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28829</xdr:rowOff>
    </xdr:from>
    <xdr:to>
      <xdr:col>111</xdr:col>
      <xdr:colOff>177800</xdr:colOff>
      <xdr:row>39</xdr:row>
      <xdr:rowOff>30125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0434300" y="6715379"/>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30125</xdr:rowOff>
    </xdr:from>
    <xdr:to>
      <xdr:col>107</xdr:col>
      <xdr:colOff>50800</xdr:colOff>
      <xdr:row>39</xdr:row>
      <xdr:rowOff>35992</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9545300" y="6716675"/>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35992</xdr:rowOff>
    </xdr:from>
    <xdr:to>
      <xdr:col>102</xdr:col>
      <xdr:colOff>114300</xdr:colOff>
      <xdr:row>39</xdr:row>
      <xdr:rowOff>41097</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8656300" y="6722542"/>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159233</xdr:rowOff>
    </xdr:from>
    <xdr:to>
      <xdr:col>116</xdr:col>
      <xdr:colOff>114300</xdr:colOff>
      <xdr:row>38</xdr:row>
      <xdr:rowOff>89383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5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10660</xdr:rowOff>
    </xdr:from>
    <xdr:ext cx="469744"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35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149479</xdr:rowOff>
    </xdr:from>
    <xdr:to>
      <xdr:col>112</xdr:col>
      <xdr:colOff>38100</xdr:colOff>
      <xdr:row>39</xdr:row>
      <xdr:rowOff>79629</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70756</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34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150775</xdr:rowOff>
    </xdr:from>
    <xdr:to>
      <xdr:col>107</xdr:col>
      <xdr:colOff>101600</xdr:colOff>
      <xdr:row>39</xdr:row>
      <xdr:rowOff>80925</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72052</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245017" y="675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156642</xdr:rowOff>
    </xdr:from>
    <xdr:to>
      <xdr:col>102</xdr:col>
      <xdr:colOff>165100</xdr:colOff>
      <xdr:row>39</xdr:row>
      <xdr:rowOff>86792</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77919</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356017" y="6764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161747</xdr:rowOff>
    </xdr:from>
    <xdr:to>
      <xdr:col>98</xdr:col>
      <xdr:colOff>38100</xdr:colOff>
      <xdr:row>39</xdr:row>
      <xdr:rowOff>91897</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83024</xdr:rowOff>
    </xdr:from>
    <xdr:ext cx="313932"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499333" y="6769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138720</xdr:rowOff>
    </xdr:from>
    <xdr:to>
      <xdr:col>116</xdr:col>
      <xdr:colOff>63500</xdr:colOff>
      <xdr:row>75</xdr:row>
      <xdr:rowOff>22527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2826020"/>
          <a:ext cx="838200" cy="5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33858</xdr:rowOff>
    </xdr:from>
    <xdr:to>
      <xdr:col>111</xdr:col>
      <xdr:colOff>177800</xdr:colOff>
      <xdr:row>75</xdr:row>
      <xdr:rowOff>22527</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0434300" y="12549708"/>
          <a:ext cx="889000" cy="3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33858</xdr:rowOff>
    </xdr:from>
    <xdr:to>
      <xdr:col>107</xdr:col>
      <xdr:colOff>50800</xdr:colOff>
      <xdr:row>73</xdr:row>
      <xdr:rowOff>153775</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2549708"/>
          <a:ext cx="889000" cy="1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153775</xdr:rowOff>
    </xdr:from>
    <xdr:to>
      <xdr:col>102</xdr:col>
      <xdr:colOff>114300</xdr:colOff>
      <xdr:row>74</xdr:row>
      <xdr:rowOff>5087</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8656300" y="12669625"/>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87920</xdr:rowOff>
    </xdr:from>
    <xdr:to>
      <xdr:col>116</xdr:col>
      <xdr:colOff>114300</xdr:colOff>
      <xdr:row>75</xdr:row>
      <xdr:rowOff>18070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27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110797</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262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143177</xdr:rowOff>
    </xdr:from>
    <xdr:to>
      <xdr:col>112</xdr:col>
      <xdr:colOff>38100</xdr:colOff>
      <xdr:row>75</xdr:row>
      <xdr:rowOff>73327</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28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89854</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26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154508</xdr:rowOff>
    </xdr:from>
    <xdr:to>
      <xdr:col>107</xdr:col>
      <xdr:colOff>101600</xdr:colOff>
      <xdr:row>73</xdr:row>
      <xdr:rowOff>84658</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24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101185</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227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102975</xdr:rowOff>
    </xdr:from>
    <xdr:to>
      <xdr:col>102</xdr:col>
      <xdr:colOff>165100</xdr:colOff>
      <xdr:row>74</xdr:row>
      <xdr:rowOff>33125</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261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49652</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239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125737</xdr:rowOff>
    </xdr:from>
    <xdr:to>
      <xdr:col>98</xdr:col>
      <xdr:colOff>38100</xdr:colOff>
      <xdr:row>74</xdr:row>
      <xdr:rowOff>55887</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26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72414</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241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人件費については、定年退職者の増により、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障害者自立支援給付</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や障害児通所給付等の社会福祉関連経費が増加傾向にあるため、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類似団体内平均値より高い水準にある。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公債費については、第三セクター等改革推進債や公共用地先行取得等事業債の元利償還金が多額であるため、類似団体内平均値より高い水準にある。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60,317
59,601
48.98
27,297,488
26,577,405
705,761
14,417,200
27,169,678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9398</xdr:rowOff>
    </xdr:from>
    <xdr:to>
      <xdr:col>24</xdr:col>
      <xdr:colOff>63500</xdr:colOff>
      <xdr:row>35</xdr:row>
      <xdr:rowOff>63805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10148"/>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22657</xdr:rowOff>
    </xdr:from>
    <xdr:to>
      <xdr:col>19</xdr:col>
      <xdr:colOff>177800</xdr:colOff>
      <xdr:row>35</xdr:row>
      <xdr:rowOff>63805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2340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162560</xdr:rowOff>
    </xdr:from>
    <xdr:to>
      <xdr:col>15</xdr:col>
      <xdr:colOff>50800</xdr:colOff>
      <xdr:row>35</xdr:row>
      <xdr:rowOff>22657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9186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162560</xdr:rowOff>
    </xdr:from>
    <xdr:to>
      <xdr:col>10</xdr:col>
      <xdr:colOff>114300</xdr:colOff>
      <xdr:row>34</xdr:row>
      <xdr:rowOff>167589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9186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130048</xdr:rowOff>
    </xdr:from>
    <xdr:to>
      <xdr:col>24</xdr:col>
      <xdr:colOff>114300</xdr:colOff>
      <xdr:row>35</xdr:row>
      <xdr:rowOff>60198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152925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1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13005</xdr:rowOff>
    </xdr:from>
    <xdr:to>
      <xdr:col>20</xdr:col>
      <xdr:colOff>38100</xdr:colOff>
      <xdr:row>35</xdr:row>
      <xdr:rowOff>114605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131132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143307</xdr:rowOff>
    </xdr:from>
    <xdr:to>
      <xdr:col>15</xdr:col>
      <xdr:colOff>101600</xdr:colOff>
      <xdr:row>35</xdr:row>
      <xdr:rowOff>73457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89984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111760</xdr:rowOff>
    </xdr:from>
    <xdr:to>
      <xdr:col>10</xdr:col>
      <xdr:colOff>165100</xdr:colOff>
      <xdr:row>35</xdr:row>
      <xdr:rowOff>41910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58437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116789</xdr:rowOff>
    </xdr:from>
    <xdr:to>
      <xdr:col>6</xdr:col>
      <xdr:colOff>38100</xdr:colOff>
      <xdr:row>35</xdr:row>
      <xdr:rowOff>46939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63466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168828</xdr:rowOff>
    </xdr:from>
    <xdr:to>
      <xdr:col>24</xdr:col>
      <xdr:colOff>63500</xdr:colOff>
      <xdr:row>57</xdr:row>
      <xdr:rowOff>43098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27128"/>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168828</xdr:rowOff>
    </xdr:from>
    <xdr:to>
      <xdr:col>19</xdr:col>
      <xdr:colOff>177800</xdr:colOff>
      <xdr:row>57</xdr:row>
      <xdr:rowOff>108025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27128"/>
          <a:ext cx="889000" cy="45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108025</xdr:rowOff>
    </xdr:from>
    <xdr:to>
      <xdr:col>15</xdr:col>
      <xdr:colOff>50800</xdr:colOff>
      <xdr:row>57</xdr:row>
      <xdr:rowOff>148313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80675"/>
          <a:ext cx="889000" cy="4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148313</xdr:rowOff>
    </xdr:from>
    <xdr:to>
      <xdr:col>10</xdr:col>
      <xdr:colOff>114300</xdr:colOff>
      <xdr:row>57</xdr:row>
      <xdr:rowOff>148469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920963"/>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163748</xdr:rowOff>
    </xdr:from>
    <xdr:to>
      <xdr:col>24</xdr:col>
      <xdr:colOff>114300</xdr:colOff>
      <xdr:row>57</xdr:row>
      <xdr:rowOff>93898</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6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101887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0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118028</xdr:rowOff>
    </xdr:from>
    <xdr:to>
      <xdr:col>20</xdr:col>
      <xdr:colOff>38100</xdr:colOff>
      <xdr:row>55</xdr:row>
      <xdr:rowOff>48178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7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39305</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6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57225</xdr:rowOff>
    </xdr:from>
    <xdr:to>
      <xdr:col>15</xdr:col>
      <xdr:colOff>101600</xdr:colOff>
      <xdr:row>57</xdr:row>
      <xdr:rowOff>158825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2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149952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2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97513</xdr:rowOff>
    </xdr:from>
    <xdr:to>
      <xdr:col>10</xdr:col>
      <xdr:colOff>165100</xdr:colOff>
      <xdr:row>58</xdr:row>
      <xdr:rowOff>27663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7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18790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6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97669</xdr:rowOff>
    </xdr:from>
    <xdr:to>
      <xdr:col>6</xdr:col>
      <xdr:colOff>38100</xdr:colOff>
      <xdr:row>58</xdr:row>
      <xdr:rowOff>27819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18946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95866</xdr:rowOff>
    </xdr:from>
    <xdr:to>
      <xdr:col>24</xdr:col>
      <xdr:colOff>63500</xdr:colOff>
      <xdr:row>76</xdr:row>
      <xdr:rowOff>51012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83166"/>
          <a:ext cx="838200" cy="29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51012</xdr:rowOff>
    </xdr:from>
    <xdr:to>
      <xdr:col>19</xdr:col>
      <xdr:colOff>177800</xdr:colOff>
      <xdr:row>76</xdr:row>
      <xdr:rowOff>133347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81212"/>
          <a:ext cx="889000" cy="8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133347</xdr:rowOff>
    </xdr:from>
    <xdr:to>
      <xdr:col>15</xdr:col>
      <xdr:colOff>50800</xdr:colOff>
      <xdr:row>77</xdr:row>
      <xdr:rowOff>51251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63547"/>
          <a:ext cx="889000" cy="8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146453</xdr:rowOff>
    </xdr:from>
    <xdr:to>
      <xdr:col>10</xdr:col>
      <xdr:colOff>114300</xdr:colOff>
      <xdr:row>77</xdr:row>
      <xdr:rowOff>51251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76653"/>
          <a:ext cx="889000" cy="7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45066</xdr:rowOff>
    </xdr:from>
    <xdr:to>
      <xdr:col>24</xdr:col>
      <xdr:colOff>114300</xdr:colOff>
      <xdr:row>74</xdr:row>
      <xdr:rowOff>146666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67943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8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212</xdr:rowOff>
    </xdr:from>
    <xdr:to>
      <xdr:col>20</xdr:col>
      <xdr:colOff>38100</xdr:colOff>
      <xdr:row>76</xdr:row>
      <xdr:rowOff>101812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118339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82547</xdr:rowOff>
    </xdr:from>
    <xdr:to>
      <xdr:col>15</xdr:col>
      <xdr:colOff>101600</xdr:colOff>
      <xdr:row>77</xdr:row>
      <xdr:rowOff>12697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29224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8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451</xdr:rowOff>
    </xdr:from>
    <xdr:to>
      <xdr:col>10</xdr:col>
      <xdr:colOff>165100</xdr:colOff>
      <xdr:row>77</xdr:row>
      <xdr:rowOff>102051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118578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7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95653</xdr:rowOff>
    </xdr:from>
    <xdr:to>
      <xdr:col>6</xdr:col>
      <xdr:colOff>38100</xdr:colOff>
      <xdr:row>77</xdr:row>
      <xdr:rowOff>25803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2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42330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0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140373</xdr:rowOff>
    </xdr:from>
    <xdr:to>
      <xdr:col>24</xdr:col>
      <xdr:colOff>63500</xdr:colOff>
      <xdr:row>99</xdr:row>
      <xdr:rowOff>66218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42473"/>
          <a:ext cx="838200" cy="9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66218</xdr:rowOff>
    </xdr:from>
    <xdr:to>
      <xdr:col>19</xdr:col>
      <xdr:colOff>177800</xdr:colOff>
      <xdr:row>99</xdr:row>
      <xdr:rowOff>98958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39768"/>
          <a:ext cx="889000" cy="3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125819</xdr:rowOff>
    </xdr:from>
    <xdr:to>
      <xdr:col>15</xdr:col>
      <xdr:colOff>50800</xdr:colOff>
      <xdr:row>99</xdr:row>
      <xdr:rowOff>98958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56469"/>
          <a:ext cx="889000" cy="3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125819</xdr:rowOff>
    </xdr:from>
    <xdr:to>
      <xdr:col>10</xdr:col>
      <xdr:colOff>114300</xdr:colOff>
      <xdr:row>99</xdr:row>
      <xdr:rowOff>57468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56469"/>
          <a:ext cx="889000" cy="27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89573</xdr:rowOff>
    </xdr:from>
    <xdr:to>
      <xdr:col>24</xdr:col>
      <xdr:colOff>114300</xdr:colOff>
      <xdr:row>99</xdr:row>
      <xdr:rowOff>19723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9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68000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7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15418</xdr:rowOff>
    </xdr:from>
    <xdr:to>
      <xdr:col>20</xdr:col>
      <xdr:colOff>38100</xdr:colOff>
      <xdr:row>99</xdr:row>
      <xdr:rowOff>117018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8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108145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8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48158</xdr:rowOff>
    </xdr:from>
    <xdr:to>
      <xdr:col>15</xdr:col>
      <xdr:colOff>101600</xdr:colOff>
      <xdr:row>99</xdr:row>
      <xdr:rowOff>149758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2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140885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75019</xdr:rowOff>
    </xdr:from>
    <xdr:to>
      <xdr:col>10</xdr:col>
      <xdr:colOff>165100</xdr:colOff>
      <xdr:row>98</xdr:row>
      <xdr:rowOff>5169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0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21696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48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6668</xdr:rowOff>
    </xdr:from>
    <xdr:to>
      <xdr:col>6</xdr:col>
      <xdr:colOff>38100</xdr:colOff>
      <xdr:row>99</xdr:row>
      <xdr:rowOff>108268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99395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7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131318</xdr:rowOff>
    </xdr:from>
    <xdr:to>
      <xdr:col>55</xdr:col>
      <xdr:colOff>0</xdr:colOff>
      <xdr:row>38</xdr:row>
      <xdr:rowOff>132461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4641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132461</xdr:rowOff>
    </xdr:from>
    <xdr:to>
      <xdr:col>50</xdr:col>
      <xdr:colOff>114300</xdr:colOff>
      <xdr:row>38</xdr:row>
      <xdr:rowOff>133223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4756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133223</xdr:rowOff>
    </xdr:from>
    <xdr:to>
      <xdr:col>45</xdr:col>
      <xdr:colOff>177800</xdr:colOff>
      <xdr:row>38</xdr:row>
      <xdr:rowOff>133985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4832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133985</xdr:rowOff>
    </xdr:from>
    <xdr:to>
      <xdr:col>41</xdr:col>
      <xdr:colOff>50800</xdr:colOff>
      <xdr:row>38</xdr:row>
      <xdr:rowOff>134747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4908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80518</xdr:rowOff>
    </xdr:from>
    <xdr:to>
      <xdr:col>55</xdr:col>
      <xdr:colOff>50800</xdr:colOff>
      <xdr:row>39</xdr:row>
      <xdr:rowOff>10668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166895</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81661</xdr:rowOff>
    </xdr:from>
    <xdr:to>
      <xdr:col>50</xdr:col>
      <xdr:colOff>165100</xdr:colOff>
      <xdr:row>39</xdr:row>
      <xdr:rowOff>11811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2938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82423</xdr:rowOff>
    </xdr:from>
    <xdr:to>
      <xdr:col>46</xdr:col>
      <xdr:colOff>38100</xdr:colOff>
      <xdr:row>39</xdr:row>
      <xdr:rowOff>12573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3700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9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83185</xdr:rowOff>
    </xdr:from>
    <xdr:to>
      <xdr:col>41</xdr:col>
      <xdr:colOff>101600</xdr:colOff>
      <xdr:row>39</xdr:row>
      <xdr:rowOff>13335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4462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9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83947</xdr:rowOff>
    </xdr:from>
    <xdr:to>
      <xdr:col>36</xdr:col>
      <xdr:colOff>165100</xdr:colOff>
      <xdr:row>39</xdr:row>
      <xdr:rowOff>14097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5224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32007</xdr:rowOff>
    </xdr:from>
    <xdr:to>
      <xdr:col>55</xdr:col>
      <xdr:colOff>0</xdr:colOff>
      <xdr:row>58</xdr:row>
      <xdr:rowOff>48717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76107"/>
          <a:ext cx="8382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23114</xdr:rowOff>
    </xdr:from>
    <xdr:to>
      <xdr:col>50</xdr:col>
      <xdr:colOff>114300</xdr:colOff>
      <xdr:row>58</xdr:row>
      <xdr:rowOff>48717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67214"/>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23114</xdr:rowOff>
    </xdr:from>
    <xdr:to>
      <xdr:col>45</xdr:col>
      <xdr:colOff>177800</xdr:colOff>
      <xdr:row>58</xdr:row>
      <xdr:rowOff>35801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67214"/>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35801</xdr:rowOff>
    </xdr:from>
    <xdr:to>
      <xdr:col>41</xdr:col>
      <xdr:colOff>50800</xdr:colOff>
      <xdr:row>58</xdr:row>
      <xdr:rowOff>38590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79901"/>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152657</xdr:rowOff>
    </xdr:from>
    <xdr:to>
      <xdr:col>55</xdr:col>
      <xdr:colOff>50800</xdr:colOff>
      <xdr:row>58</xdr:row>
      <xdr:rowOff>82807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2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91239</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6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169367</xdr:rowOff>
    </xdr:from>
    <xdr:to>
      <xdr:col>50</xdr:col>
      <xdr:colOff>165100</xdr:colOff>
      <xdr:row>58</xdr:row>
      <xdr:rowOff>99517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90644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3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143764</xdr:rowOff>
    </xdr:from>
    <xdr:to>
      <xdr:col>46</xdr:col>
      <xdr:colOff>38100</xdr:colOff>
      <xdr:row>58</xdr:row>
      <xdr:rowOff>73914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65041</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0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156451</xdr:rowOff>
    </xdr:from>
    <xdr:to>
      <xdr:col>41</xdr:col>
      <xdr:colOff>101600</xdr:colOff>
      <xdr:row>58</xdr:row>
      <xdr:rowOff>86601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77728</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159240</xdr:rowOff>
    </xdr:from>
    <xdr:to>
      <xdr:col>36</xdr:col>
      <xdr:colOff>165100</xdr:colOff>
      <xdr:row>58</xdr:row>
      <xdr:rowOff>89390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80517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149918</xdr:rowOff>
    </xdr:from>
    <xdr:to>
      <xdr:col>55</xdr:col>
      <xdr:colOff>0</xdr:colOff>
      <xdr:row>78</xdr:row>
      <xdr:rowOff>38498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51568"/>
          <a:ext cx="838200" cy="6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149918</xdr:rowOff>
    </xdr:from>
    <xdr:to>
      <xdr:col>50</xdr:col>
      <xdr:colOff>114300</xdr:colOff>
      <xdr:row>78</xdr:row>
      <xdr:rowOff>109204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51568"/>
          <a:ext cx="889000" cy="13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109204</xdr:rowOff>
    </xdr:from>
    <xdr:to>
      <xdr:col>45</xdr:col>
      <xdr:colOff>177800</xdr:colOff>
      <xdr:row>78</xdr:row>
      <xdr:rowOff>109342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82304"/>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109342</xdr:rowOff>
    </xdr:from>
    <xdr:to>
      <xdr:col>41</xdr:col>
      <xdr:colOff>50800</xdr:colOff>
      <xdr:row>78</xdr:row>
      <xdr:rowOff>110508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82442"/>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159148</xdr:rowOff>
    </xdr:from>
    <xdr:to>
      <xdr:col>55</xdr:col>
      <xdr:colOff>50800</xdr:colOff>
      <xdr:row>78</xdr:row>
      <xdr:rowOff>89298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74075</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7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99118</xdr:rowOff>
    </xdr:from>
    <xdr:to>
      <xdr:col>50</xdr:col>
      <xdr:colOff>165100</xdr:colOff>
      <xdr:row>78</xdr:row>
      <xdr:rowOff>29268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20395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39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58404</xdr:rowOff>
    </xdr:from>
    <xdr:to>
      <xdr:col>46</xdr:col>
      <xdr:colOff>38100</xdr:colOff>
      <xdr:row>78</xdr:row>
      <xdr:rowOff>160004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151131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2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58542</xdr:rowOff>
    </xdr:from>
    <xdr:to>
      <xdr:col>41</xdr:col>
      <xdr:colOff>101600</xdr:colOff>
      <xdr:row>78</xdr:row>
      <xdr:rowOff>160142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151269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2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59708</xdr:rowOff>
    </xdr:from>
    <xdr:to>
      <xdr:col>36</xdr:col>
      <xdr:colOff>165100</xdr:colOff>
      <xdr:row>78</xdr:row>
      <xdr:rowOff>161308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152435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96698</xdr:rowOff>
    </xdr:from>
    <xdr:to>
      <xdr:col>55</xdr:col>
      <xdr:colOff>0</xdr:colOff>
      <xdr:row>97</xdr:row>
      <xdr:rowOff>109232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27348"/>
          <a:ext cx="8382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96698</xdr:rowOff>
    </xdr:from>
    <xdr:to>
      <xdr:col>50</xdr:col>
      <xdr:colOff>114300</xdr:colOff>
      <xdr:row>97</xdr:row>
      <xdr:rowOff>106287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27348"/>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106287</xdr:rowOff>
    </xdr:from>
    <xdr:to>
      <xdr:col>45</xdr:col>
      <xdr:colOff>177800</xdr:colOff>
      <xdr:row>97</xdr:row>
      <xdr:rowOff>121222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36937"/>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119126</xdr:rowOff>
    </xdr:from>
    <xdr:to>
      <xdr:col>41</xdr:col>
      <xdr:colOff>50800</xdr:colOff>
      <xdr:row>97</xdr:row>
      <xdr:rowOff>121222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49776"/>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58432</xdr:rowOff>
    </xdr:from>
    <xdr:to>
      <xdr:col>55</xdr:col>
      <xdr:colOff>50800</xdr:colOff>
      <xdr:row>97</xdr:row>
      <xdr:rowOff>160032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144809</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45898</xdr:rowOff>
    </xdr:from>
    <xdr:to>
      <xdr:col>50</xdr:col>
      <xdr:colOff>165100</xdr:colOff>
      <xdr:row>97</xdr:row>
      <xdr:rowOff>147498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7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138625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55487</xdr:rowOff>
    </xdr:from>
    <xdr:to>
      <xdr:col>46</xdr:col>
      <xdr:colOff>38100</xdr:colOff>
      <xdr:row>97</xdr:row>
      <xdr:rowOff>157087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148214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7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70422</xdr:rowOff>
    </xdr:from>
    <xdr:to>
      <xdr:col>41</xdr:col>
      <xdr:colOff>101600</xdr:colOff>
      <xdr:row>98</xdr:row>
      <xdr:rowOff>572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163149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9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68326</xdr:rowOff>
    </xdr:from>
    <xdr:to>
      <xdr:col>36</xdr:col>
      <xdr:colOff>165100</xdr:colOff>
      <xdr:row>97</xdr:row>
      <xdr:rowOff>169926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9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161053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89408</xdr:rowOff>
    </xdr:from>
    <xdr:to>
      <xdr:col>85</xdr:col>
      <xdr:colOff>127000</xdr:colOff>
      <xdr:row>37</xdr:row>
      <xdr:rowOff>100518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33058"/>
          <a:ext cx="8382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95397</xdr:rowOff>
    </xdr:from>
    <xdr:to>
      <xdr:col>81</xdr:col>
      <xdr:colOff>50800</xdr:colOff>
      <xdr:row>37</xdr:row>
      <xdr:rowOff>100518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39047"/>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44968</xdr:rowOff>
    </xdr:from>
    <xdr:to>
      <xdr:col>76</xdr:col>
      <xdr:colOff>114300</xdr:colOff>
      <xdr:row>37</xdr:row>
      <xdr:rowOff>95397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388618"/>
          <a:ext cx="889000" cy="5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44968</xdr:rowOff>
    </xdr:from>
    <xdr:to>
      <xdr:col>71</xdr:col>
      <xdr:colOff>177800</xdr:colOff>
      <xdr:row>37</xdr:row>
      <xdr:rowOff>125207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388618"/>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38608</xdr:rowOff>
    </xdr:from>
    <xdr:to>
      <xdr:col>85</xdr:col>
      <xdr:colOff>177800</xdr:colOff>
      <xdr:row>37</xdr:row>
      <xdr:rowOff>140208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17035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49718</xdr:rowOff>
    </xdr:from>
    <xdr:to>
      <xdr:col>81</xdr:col>
      <xdr:colOff>101600</xdr:colOff>
      <xdr:row>37</xdr:row>
      <xdr:rowOff>151318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9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142445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8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44597</xdr:rowOff>
    </xdr:from>
    <xdr:to>
      <xdr:col>76</xdr:col>
      <xdr:colOff>165100</xdr:colOff>
      <xdr:row>37</xdr:row>
      <xdr:rowOff>146197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137324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8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165618</xdr:rowOff>
    </xdr:from>
    <xdr:to>
      <xdr:col>72</xdr:col>
      <xdr:colOff>38100</xdr:colOff>
      <xdr:row>37</xdr:row>
      <xdr:rowOff>95768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3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112295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11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74407</xdr:rowOff>
    </xdr:from>
    <xdr:to>
      <xdr:col>67</xdr:col>
      <xdr:colOff>101600</xdr:colOff>
      <xdr:row>38</xdr:row>
      <xdr:rowOff>4556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18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167134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26429</xdr:rowOff>
    </xdr:from>
    <xdr:to>
      <xdr:col>85</xdr:col>
      <xdr:colOff>127000</xdr:colOff>
      <xdr:row>58</xdr:row>
      <xdr:rowOff>2818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99079"/>
          <a:ext cx="838200" cy="14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26429</xdr:rowOff>
    </xdr:from>
    <xdr:to>
      <xdr:col>81</xdr:col>
      <xdr:colOff>50800</xdr:colOff>
      <xdr:row>57</xdr:row>
      <xdr:rowOff>52538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99079"/>
          <a:ext cx="889000" cy="2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1495</xdr:rowOff>
    </xdr:from>
    <xdr:to>
      <xdr:col>76</xdr:col>
      <xdr:colOff>114300</xdr:colOff>
      <xdr:row>57</xdr:row>
      <xdr:rowOff>52538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602695"/>
          <a:ext cx="889000" cy="2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1495</xdr:rowOff>
    </xdr:from>
    <xdr:to>
      <xdr:col>71</xdr:col>
      <xdr:colOff>177800</xdr:colOff>
      <xdr:row>56</xdr:row>
      <xdr:rowOff>126670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602695"/>
          <a:ext cx="889000" cy="12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123468</xdr:rowOff>
    </xdr:from>
    <xdr:to>
      <xdr:col>85</xdr:col>
      <xdr:colOff>177800</xdr:colOff>
      <xdr:row>58</xdr:row>
      <xdr:rowOff>53618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9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101895</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7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147079</xdr:rowOff>
    </xdr:from>
    <xdr:to>
      <xdr:col>81</xdr:col>
      <xdr:colOff>101600</xdr:colOff>
      <xdr:row>57</xdr:row>
      <xdr:rowOff>77229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68356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4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1738</xdr:rowOff>
    </xdr:from>
    <xdr:to>
      <xdr:col>76</xdr:col>
      <xdr:colOff>165100</xdr:colOff>
      <xdr:row>57</xdr:row>
      <xdr:rowOff>103338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94465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122145</xdr:rowOff>
    </xdr:from>
    <xdr:to>
      <xdr:col>72</xdr:col>
      <xdr:colOff>38100</xdr:colOff>
      <xdr:row>56</xdr:row>
      <xdr:rowOff>52295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55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68822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32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75870</xdr:rowOff>
    </xdr:from>
    <xdr:to>
      <xdr:col>67</xdr:col>
      <xdr:colOff>101600</xdr:colOff>
      <xdr:row>57</xdr:row>
      <xdr:rowOff>6020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22547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94535</xdr:rowOff>
    </xdr:from>
    <xdr:to>
      <xdr:col>85</xdr:col>
      <xdr:colOff>127000</xdr:colOff>
      <xdr:row>79</xdr:row>
      <xdr:rowOff>96755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639085"/>
          <a:ext cx="8382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55902</xdr:rowOff>
    </xdr:from>
    <xdr:to>
      <xdr:col>81</xdr:col>
      <xdr:colOff>50800</xdr:colOff>
      <xdr:row>79</xdr:row>
      <xdr:rowOff>96755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00452"/>
          <a:ext cx="889000" cy="4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14917</xdr:rowOff>
    </xdr:from>
    <xdr:to>
      <xdr:col>76</xdr:col>
      <xdr:colOff>114300</xdr:colOff>
      <xdr:row>79</xdr:row>
      <xdr:rowOff>55902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59467"/>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14917</xdr:rowOff>
    </xdr:from>
    <xdr:to>
      <xdr:col>71</xdr:col>
      <xdr:colOff>177800</xdr:colOff>
      <xdr:row>79</xdr:row>
      <xdr:rowOff>93458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59467"/>
          <a:ext cx="889000" cy="7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86464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43735</xdr:rowOff>
    </xdr:from>
    <xdr:to>
      <xdr:col>85</xdr:col>
      <xdr:colOff>177800</xdr:colOff>
      <xdr:row>79</xdr:row>
      <xdr:rowOff>145335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8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45955</xdr:rowOff>
    </xdr:from>
    <xdr:to>
      <xdr:col>81</xdr:col>
      <xdr:colOff>101600</xdr:colOff>
      <xdr:row>79</xdr:row>
      <xdr:rowOff>147555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138682</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24333" y="13683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5102</xdr:rowOff>
    </xdr:from>
    <xdr:to>
      <xdr:col>76</xdr:col>
      <xdr:colOff>165100</xdr:colOff>
      <xdr:row>79</xdr:row>
      <xdr:rowOff>106702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123229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3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135567</xdr:rowOff>
    </xdr:from>
    <xdr:to>
      <xdr:col>72</xdr:col>
      <xdr:colOff>38100</xdr:colOff>
      <xdr:row>79</xdr:row>
      <xdr:rowOff>65717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82244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8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42658</xdr:rowOff>
    </xdr:from>
    <xdr:to>
      <xdr:col>67</xdr:col>
      <xdr:colOff>101600</xdr:colOff>
      <xdr:row>79</xdr:row>
      <xdr:rowOff>144258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135385</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7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153454</xdr:rowOff>
    </xdr:from>
    <xdr:to>
      <xdr:col>85</xdr:col>
      <xdr:colOff>127000</xdr:colOff>
      <xdr:row>96</xdr:row>
      <xdr:rowOff>33489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441204"/>
          <a:ext cx="838200" cy="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32575</xdr:rowOff>
    </xdr:from>
    <xdr:to>
      <xdr:col>81</xdr:col>
      <xdr:colOff>50800</xdr:colOff>
      <xdr:row>96</xdr:row>
      <xdr:rowOff>33489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49177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18759</xdr:rowOff>
    </xdr:from>
    <xdr:to>
      <xdr:col>76</xdr:col>
      <xdr:colOff>114300</xdr:colOff>
      <xdr:row>96</xdr:row>
      <xdr:rowOff>32575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477959"/>
          <a:ext cx="8890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18759</xdr:rowOff>
    </xdr:from>
    <xdr:to>
      <xdr:col>71</xdr:col>
      <xdr:colOff>177800</xdr:colOff>
      <xdr:row>96</xdr:row>
      <xdr:rowOff>21196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477959"/>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102654</xdr:rowOff>
    </xdr:from>
    <xdr:to>
      <xdr:col>85</xdr:col>
      <xdr:colOff>177800</xdr:colOff>
      <xdr:row>96</xdr:row>
      <xdr:rowOff>32804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39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125531</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4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154139</xdr:rowOff>
    </xdr:from>
    <xdr:to>
      <xdr:col>81</xdr:col>
      <xdr:colOff>101600</xdr:colOff>
      <xdr:row>96</xdr:row>
      <xdr:rowOff>84289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4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100816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21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153225</xdr:rowOff>
    </xdr:from>
    <xdr:to>
      <xdr:col>76</xdr:col>
      <xdr:colOff>165100</xdr:colOff>
      <xdr:row>96</xdr:row>
      <xdr:rowOff>83375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4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99902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139409</xdr:rowOff>
    </xdr:from>
    <xdr:to>
      <xdr:col>72</xdr:col>
      <xdr:colOff>38100</xdr:colOff>
      <xdr:row>96</xdr:row>
      <xdr:rowOff>69559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2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86086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2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141846</xdr:rowOff>
    </xdr:from>
    <xdr:to>
      <xdr:col>67</xdr:col>
      <xdr:colOff>101600</xdr:colOff>
      <xdr:row>96</xdr:row>
      <xdr:rowOff>71996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88523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2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民生費については、障害者自立支援給付や障害児通所給付に係る扶助費が増加傾向にあり、類似団体内平均値より高い水準にある。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衛生費については、火葬場建替事業の実施により投資的経費が増加したことで、平成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年度は類似団体内平均値を上回った。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教育費については、中学校建替事業の実施により投資的経費が増加したことで、平成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年度は類似団体内平均値を上回った。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災害復旧事業費については、台風第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号等による被害の復旧に多額の経費を要したため、平成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年度は類似団体内平均値を上回った。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公債費については、第三セクター等改革推進債や公共用地先行取得等事業債の元利償還金が多額であるため、類似団体内平均値より高い水準にある。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年度の基金創設以降、毎年度継続して積立てを行っている。令和元年以降は取崩しせず、財政運営を行っている。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年度決算では、実質収支は約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億円の黒字、単年度収支は約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億円の黒字、実質単年度収支は約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億円の黒字となった。なお、黒字額については、翌年度に精算を行う国庫支出金等の返還金の約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億円が含まれている。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年度決算においては、引続き連結黒字を維持しており、連結黒字額は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1,289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百万円となっている。令和元年度以降の連結黒字額は縮小しているが、これは、水道事業会計が大阪広域水道企業団と統合し、連結対象から除外となったためである。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今後も一般会計をはじめとして、全ての会計において事業の効率化等を図り、市全体として財政の健全性を保てるよう努めていく。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なお、下水道事業については、地方公営企業法の適用により、令和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年度より特別会計から公営企業会計に移行している。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27297488</v>
      </c>
      <c r="BO4" s="410"/>
      <c r="BP4" s="410"/>
      <c r="BQ4" s="410"/>
      <c r="BR4" s="410"/>
      <c r="BS4" s="410"/>
      <c r="BT4" s="410"/>
      <c r="BU4" s="411"/>
      <c r="BV4" s="409">
        <v>30600157</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4.9000000000000004</v>
      </c>
      <c r="CU4" s="416"/>
      <c r="CV4" s="416"/>
      <c r="CW4" s="416"/>
      <c r="CX4" s="416"/>
      <c r="CY4" s="416"/>
      <c r="CZ4" s="416"/>
      <c r="DA4" s="417"/>
      <c r="DB4" s="415">
        <v>2.8</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26577405</v>
      </c>
      <c r="BO5" s="447"/>
      <c r="BP5" s="447"/>
      <c r="BQ5" s="447"/>
      <c r="BR5" s="447"/>
      <c r="BS5" s="447"/>
      <c r="BT5" s="447"/>
      <c r="BU5" s="448"/>
      <c r="BV5" s="446">
        <v>30215391</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92.8</v>
      </c>
      <c r="CU5" s="444"/>
      <c r="CV5" s="444"/>
      <c r="CW5" s="444"/>
      <c r="CX5" s="444"/>
      <c r="CY5" s="444"/>
      <c r="CZ5" s="444"/>
      <c r="DA5" s="445"/>
      <c r="DB5" s="443">
        <v>96.9</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720083</v>
      </c>
      <c r="BO6" s="447"/>
      <c r="BP6" s="447"/>
      <c r="BQ6" s="447"/>
      <c r="BR6" s="447"/>
      <c r="BS6" s="447"/>
      <c r="BT6" s="447"/>
      <c r="BU6" s="448"/>
      <c r="BV6" s="446">
        <v>384766</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100.7</v>
      </c>
      <c r="CU6" s="484"/>
      <c r="CV6" s="484"/>
      <c r="CW6" s="484"/>
      <c r="CX6" s="484"/>
      <c r="CY6" s="484"/>
      <c r="CZ6" s="484"/>
      <c r="DA6" s="485"/>
      <c r="DB6" s="483">
        <v>105.2</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14322</v>
      </c>
      <c r="BO7" s="447"/>
      <c r="BP7" s="447"/>
      <c r="BQ7" s="447"/>
      <c r="BR7" s="447"/>
      <c r="BS7" s="447"/>
      <c r="BT7" s="447"/>
      <c r="BU7" s="448"/>
      <c r="BV7" s="446">
        <v>535</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14417200</v>
      </c>
      <c r="CU7" s="447"/>
      <c r="CV7" s="447"/>
      <c r="CW7" s="447"/>
      <c r="CX7" s="447"/>
      <c r="CY7" s="447"/>
      <c r="CZ7" s="447"/>
      <c r="DA7" s="448"/>
      <c r="DB7" s="446">
        <v>13615320</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705761</v>
      </c>
      <c r="BO8" s="447"/>
      <c r="BP8" s="447"/>
      <c r="BQ8" s="447"/>
      <c r="BR8" s="447"/>
      <c r="BS8" s="447"/>
      <c r="BT8" s="447"/>
      <c r="BU8" s="448"/>
      <c r="BV8" s="446">
        <v>384231</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0.71</v>
      </c>
      <c r="CU8" s="487"/>
      <c r="CV8" s="487"/>
      <c r="CW8" s="487"/>
      <c r="CX8" s="487"/>
      <c r="CY8" s="487"/>
      <c r="CZ8" s="487"/>
      <c r="DA8" s="488"/>
      <c r="DB8" s="486">
        <v>0.73</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60102</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321530</v>
      </c>
      <c r="BO9" s="447"/>
      <c r="BP9" s="447"/>
      <c r="BQ9" s="447"/>
      <c r="BR9" s="447"/>
      <c r="BS9" s="447"/>
      <c r="BT9" s="447"/>
      <c r="BU9" s="448"/>
      <c r="BV9" s="446">
        <v>177657</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16</v>
      </c>
      <c r="CU9" s="444"/>
      <c r="CV9" s="444"/>
      <c r="CW9" s="444"/>
      <c r="CX9" s="444"/>
      <c r="CY9" s="444"/>
      <c r="CZ9" s="444"/>
      <c r="DA9" s="445"/>
      <c r="DB9" s="443">
        <v>15.8</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119</v>
      </c>
      <c r="M10" s="476"/>
      <c r="N10" s="476"/>
      <c r="O10" s="476"/>
      <c r="P10" s="476"/>
      <c r="Q10" s="477"/>
      <c r="R10" s="497">
        <v>62438</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101</v>
      </c>
      <c r="AV10" s="479"/>
      <c r="AW10" s="479"/>
      <c r="AX10" s="479"/>
      <c r="AY10" s="480" t="s">
        <v>121</v>
      </c>
      <c r="AZ10" s="481"/>
      <c r="BA10" s="481"/>
      <c r="BB10" s="481"/>
      <c r="BC10" s="481"/>
      <c r="BD10" s="481"/>
      <c r="BE10" s="481"/>
      <c r="BF10" s="481"/>
      <c r="BG10" s="481"/>
      <c r="BH10" s="481"/>
      <c r="BI10" s="481"/>
      <c r="BJ10" s="481"/>
      <c r="BK10" s="481"/>
      <c r="BL10" s="481"/>
      <c r="BM10" s="482"/>
      <c r="BN10" s="446">
        <v>321884</v>
      </c>
      <c r="BO10" s="447"/>
      <c r="BP10" s="447"/>
      <c r="BQ10" s="447"/>
      <c r="BR10" s="447"/>
      <c r="BS10" s="447"/>
      <c r="BT10" s="447"/>
      <c r="BU10" s="448"/>
      <c r="BV10" s="446">
        <v>176541</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130</v>
      </c>
      <c r="DC11" s="487"/>
      <c r="DD11" s="487"/>
      <c r="DE11" s="487"/>
      <c r="DF11" s="487"/>
      <c r="DG11" s="487"/>
      <c r="DH11" s="487"/>
      <c r="DI11" s="488"/>
    </row>
    <row r="12" spans="1:119" ht="18.75" customHeight="1" x14ac:dyDescent="0.15">
      <c r="A12" s="178"/>
      <c r="B12" s="506" t="s">
        <v>131</v>
      </c>
      <c r="C12" s="507"/>
      <c r="D12" s="507"/>
      <c r="E12" s="507"/>
      <c r="F12" s="507"/>
      <c r="G12" s="507"/>
      <c r="H12" s="507"/>
      <c r="I12" s="507"/>
      <c r="J12" s="507"/>
      <c r="K12" s="508"/>
      <c r="L12" s="515" t="s">
        <v>132</v>
      </c>
      <c r="M12" s="516"/>
      <c r="N12" s="516"/>
      <c r="O12" s="516"/>
      <c r="P12" s="516"/>
      <c r="Q12" s="517"/>
      <c r="R12" s="518">
        <v>60317</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116</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139</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140</v>
      </c>
      <c r="N13" s="538"/>
      <c r="O13" s="538"/>
      <c r="P13" s="538"/>
      <c r="Q13" s="539"/>
      <c r="R13" s="530">
        <v>59601</v>
      </c>
      <c r="S13" s="531"/>
      <c r="T13" s="531"/>
      <c r="U13" s="531"/>
      <c r="V13" s="532"/>
      <c r="W13" s="462" t="s">
        <v>141</v>
      </c>
      <c r="X13" s="463"/>
      <c r="Y13" s="463"/>
      <c r="Z13" s="463"/>
      <c r="AA13" s="463"/>
      <c r="AB13" s="453"/>
      <c r="AC13" s="497">
        <v>634</v>
      </c>
      <c r="AD13" s="498"/>
      <c r="AE13" s="498"/>
      <c r="AF13" s="498"/>
      <c r="AG13" s="540"/>
      <c r="AH13" s="497">
        <v>689</v>
      </c>
      <c r="AI13" s="498"/>
      <c r="AJ13" s="498"/>
      <c r="AK13" s="498"/>
      <c r="AL13" s="499"/>
      <c r="AM13" s="475" t="s">
        <v>142</v>
      </c>
      <c r="AN13" s="476"/>
      <c r="AO13" s="476"/>
      <c r="AP13" s="476"/>
      <c r="AQ13" s="476"/>
      <c r="AR13" s="476"/>
      <c r="AS13" s="476"/>
      <c r="AT13" s="477"/>
      <c r="AU13" s="478" t="s">
        <v>143</v>
      </c>
      <c r="AV13" s="479"/>
      <c r="AW13" s="479"/>
      <c r="AX13" s="479"/>
      <c r="AY13" s="480" t="s">
        <v>144</v>
      </c>
      <c r="AZ13" s="481"/>
      <c r="BA13" s="481"/>
      <c r="BB13" s="481"/>
      <c r="BC13" s="481"/>
      <c r="BD13" s="481"/>
      <c r="BE13" s="481"/>
      <c r="BF13" s="481"/>
      <c r="BG13" s="481"/>
      <c r="BH13" s="481"/>
      <c r="BI13" s="481"/>
      <c r="BJ13" s="481"/>
      <c r="BK13" s="481"/>
      <c r="BL13" s="481"/>
      <c r="BM13" s="482"/>
      <c r="BN13" s="446">
        <v>643414</v>
      </c>
      <c r="BO13" s="447"/>
      <c r="BP13" s="447"/>
      <c r="BQ13" s="447"/>
      <c r="BR13" s="447"/>
      <c r="BS13" s="447"/>
      <c r="BT13" s="447"/>
      <c r="BU13" s="448"/>
      <c r="BV13" s="446">
        <v>354198</v>
      </c>
      <c r="BW13" s="447"/>
      <c r="BX13" s="447"/>
      <c r="BY13" s="447"/>
      <c r="BZ13" s="447"/>
      <c r="CA13" s="447"/>
      <c r="CB13" s="447"/>
      <c r="CC13" s="448"/>
      <c r="CD13" s="449" t="s">
        <v>145</v>
      </c>
      <c r="CE13" s="450"/>
      <c r="CF13" s="450"/>
      <c r="CG13" s="450"/>
      <c r="CH13" s="450"/>
      <c r="CI13" s="450"/>
      <c r="CJ13" s="450"/>
      <c r="CK13" s="450"/>
      <c r="CL13" s="450"/>
      <c r="CM13" s="450"/>
      <c r="CN13" s="450"/>
      <c r="CO13" s="450"/>
      <c r="CP13" s="450"/>
      <c r="CQ13" s="450"/>
      <c r="CR13" s="450"/>
      <c r="CS13" s="451"/>
      <c r="CT13" s="443">
        <v>9.6</v>
      </c>
      <c r="CU13" s="444"/>
      <c r="CV13" s="444"/>
      <c r="CW13" s="444"/>
      <c r="CX13" s="444"/>
      <c r="CY13" s="444"/>
      <c r="CZ13" s="444"/>
      <c r="DA13" s="445"/>
      <c r="DB13" s="443">
        <v>10.1</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146</v>
      </c>
      <c r="M14" s="528"/>
      <c r="N14" s="528"/>
      <c r="O14" s="528"/>
      <c r="P14" s="528"/>
      <c r="Q14" s="529"/>
      <c r="R14" s="530">
        <v>61149</v>
      </c>
      <c r="S14" s="531"/>
      <c r="T14" s="531"/>
      <c r="U14" s="531"/>
      <c r="V14" s="532"/>
      <c r="W14" s="436"/>
      <c r="X14" s="437"/>
      <c r="Y14" s="437"/>
      <c r="Z14" s="437"/>
      <c r="AA14" s="437"/>
      <c r="AB14" s="426"/>
      <c r="AC14" s="533">
        <v>2.7</v>
      </c>
      <c r="AD14" s="534"/>
      <c r="AE14" s="534"/>
      <c r="AF14" s="534"/>
      <c r="AG14" s="535"/>
      <c r="AH14" s="533">
        <v>2.8</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147</v>
      </c>
      <c r="CE14" s="542"/>
      <c r="CF14" s="542"/>
      <c r="CG14" s="542"/>
      <c r="CH14" s="542"/>
      <c r="CI14" s="542"/>
      <c r="CJ14" s="542"/>
      <c r="CK14" s="542"/>
      <c r="CL14" s="542"/>
      <c r="CM14" s="542"/>
      <c r="CN14" s="542"/>
      <c r="CO14" s="542"/>
      <c r="CP14" s="542"/>
      <c r="CQ14" s="542"/>
      <c r="CR14" s="542"/>
      <c r="CS14" s="543"/>
      <c r="CT14" s="544">
        <v>64.400000000000006</v>
      </c>
      <c r="CU14" s="545"/>
      <c r="CV14" s="545"/>
      <c r="CW14" s="545"/>
      <c r="CX14" s="545"/>
      <c r="CY14" s="545"/>
      <c r="CZ14" s="545"/>
      <c r="DA14" s="546"/>
      <c r="DB14" s="544">
        <v>85.2</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148</v>
      </c>
      <c r="N15" s="538"/>
      <c r="O15" s="538"/>
      <c r="P15" s="538"/>
      <c r="Q15" s="539"/>
      <c r="R15" s="530">
        <v>60384</v>
      </c>
      <c r="S15" s="531"/>
      <c r="T15" s="531"/>
      <c r="U15" s="531"/>
      <c r="V15" s="532"/>
      <c r="W15" s="462" t="s">
        <v>149</v>
      </c>
      <c r="X15" s="463"/>
      <c r="Y15" s="463"/>
      <c r="Z15" s="463"/>
      <c r="AA15" s="463"/>
      <c r="AB15" s="453"/>
      <c r="AC15" s="497">
        <v>5820</v>
      </c>
      <c r="AD15" s="498"/>
      <c r="AE15" s="498"/>
      <c r="AF15" s="498"/>
      <c r="AG15" s="540"/>
      <c r="AH15" s="497">
        <v>6256</v>
      </c>
      <c r="AI15" s="498"/>
      <c r="AJ15" s="498"/>
      <c r="AK15" s="498"/>
      <c r="AL15" s="499"/>
      <c r="AM15" s="475"/>
      <c r="AN15" s="476"/>
      <c r="AO15" s="476"/>
      <c r="AP15" s="476"/>
      <c r="AQ15" s="476"/>
      <c r="AR15" s="476"/>
      <c r="AS15" s="476"/>
      <c r="AT15" s="477"/>
      <c r="AU15" s="478"/>
      <c r="AV15" s="479"/>
      <c r="AW15" s="479"/>
      <c r="AX15" s="479"/>
      <c r="AY15" s="406" t="s">
        <v>150</v>
      </c>
      <c r="AZ15" s="407"/>
      <c r="BA15" s="407"/>
      <c r="BB15" s="407"/>
      <c r="BC15" s="407"/>
      <c r="BD15" s="407"/>
      <c r="BE15" s="407"/>
      <c r="BF15" s="407"/>
      <c r="BG15" s="407"/>
      <c r="BH15" s="407"/>
      <c r="BI15" s="407"/>
      <c r="BJ15" s="407"/>
      <c r="BK15" s="407"/>
      <c r="BL15" s="407"/>
      <c r="BM15" s="408"/>
      <c r="BN15" s="409">
        <v>7500830</v>
      </c>
      <c r="BO15" s="410"/>
      <c r="BP15" s="410"/>
      <c r="BQ15" s="410"/>
      <c r="BR15" s="410"/>
      <c r="BS15" s="410"/>
      <c r="BT15" s="410"/>
      <c r="BU15" s="411"/>
      <c r="BV15" s="409">
        <v>7757108</v>
      </c>
      <c r="BW15" s="410"/>
      <c r="BX15" s="410"/>
      <c r="BY15" s="410"/>
      <c r="BZ15" s="410"/>
      <c r="CA15" s="410"/>
      <c r="CB15" s="410"/>
      <c r="CC15" s="411"/>
      <c r="CD15" s="547" t="s">
        <v>151</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152</v>
      </c>
      <c r="M16" s="550"/>
      <c r="N16" s="550"/>
      <c r="O16" s="550"/>
      <c r="P16" s="550"/>
      <c r="Q16" s="551"/>
      <c r="R16" s="552" t="s">
        <v>153</v>
      </c>
      <c r="S16" s="553"/>
      <c r="T16" s="553"/>
      <c r="U16" s="553"/>
      <c r="V16" s="554"/>
      <c r="W16" s="436"/>
      <c r="X16" s="437"/>
      <c r="Y16" s="437"/>
      <c r="Z16" s="437"/>
      <c r="AA16" s="437"/>
      <c r="AB16" s="426"/>
      <c r="AC16" s="533">
        <v>24.9</v>
      </c>
      <c r="AD16" s="534"/>
      <c r="AE16" s="534"/>
      <c r="AF16" s="534"/>
      <c r="AG16" s="535"/>
      <c r="AH16" s="533">
        <v>25.7</v>
      </c>
      <c r="AI16" s="534"/>
      <c r="AJ16" s="534"/>
      <c r="AK16" s="534"/>
      <c r="AL16" s="536"/>
      <c r="AM16" s="475"/>
      <c r="AN16" s="476"/>
      <c r="AO16" s="476"/>
      <c r="AP16" s="476"/>
      <c r="AQ16" s="476"/>
      <c r="AR16" s="476"/>
      <c r="AS16" s="476"/>
      <c r="AT16" s="477"/>
      <c r="AU16" s="478"/>
      <c r="AV16" s="479"/>
      <c r="AW16" s="479"/>
      <c r="AX16" s="479"/>
      <c r="AY16" s="480" t="s">
        <v>154</v>
      </c>
      <c r="AZ16" s="481"/>
      <c r="BA16" s="481"/>
      <c r="BB16" s="481"/>
      <c r="BC16" s="481"/>
      <c r="BD16" s="481"/>
      <c r="BE16" s="481"/>
      <c r="BF16" s="481"/>
      <c r="BG16" s="481"/>
      <c r="BH16" s="481"/>
      <c r="BI16" s="481"/>
      <c r="BJ16" s="481"/>
      <c r="BK16" s="481"/>
      <c r="BL16" s="481"/>
      <c r="BM16" s="482"/>
      <c r="BN16" s="446">
        <v>11170078</v>
      </c>
      <c r="BO16" s="447"/>
      <c r="BP16" s="447"/>
      <c r="BQ16" s="447"/>
      <c r="BR16" s="447"/>
      <c r="BS16" s="447"/>
      <c r="BT16" s="447"/>
      <c r="BU16" s="448"/>
      <c r="BV16" s="446">
        <v>10663411</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155</v>
      </c>
      <c r="N17" s="558"/>
      <c r="O17" s="558"/>
      <c r="P17" s="558"/>
      <c r="Q17" s="559"/>
      <c r="R17" s="552" t="s">
        <v>156</v>
      </c>
      <c r="S17" s="553"/>
      <c r="T17" s="553"/>
      <c r="U17" s="553"/>
      <c r="V17" s="554"/>
      <c r="W17" s="462" t="s">
        <v>157</v>
      </c>
      <c r="X17" s="463"/>
      <c r="Y17" s="463"/>
      <c r="Z17" s="463"/>
      <c r="AA17" s="463"/>
      <c r="AB17" s="453"/>
      <c r="AC17" s="497">
        <v>16936</v>
      </c>
      <c r="AD17" s="498"/>
      <c r="AE17" s="498"/>
      <c r="AF17" s="498"/>
      <c r="AG17" s="540"/>
      <c r="AH17" s="497">
        <v>17416</v>
      </c>
      <c r="AI17" s="498"/>
      <c r="AJ17" s="498"/>
      <c r="AK17" s="498"/>
      <c r="AL17" s="499"/>
      <c r="AM17" s="475"/>
      <c r="AN17" s="476"/>
      <c r="AO17" s="476"/>
      <c r="AP17" s="476"/>
      <c r="AQ17" s="476"/>
      <c r="AR17" s="476"/>
      <c r="AS17" s="476"/>
      <c r="AT17" s="477"/>
      <c r="AU17" s="478"/>
      <c r="AV17" s="479"/>
      <c r="AW17" s="479"/>
      <c r="AX17" s="479"/>
      <c r="AY17" s="480" t="s">
        <v>158</v>
      </c>
      <c r="AZ17" s="481"/>
      <c r="BA17" s="481"/>
      <c r="BB17" s="481"/>
      <c r="BC17" s="481"/>
      <c r="BD17" s="481"/>
      <c r="BE17" s="481"/>
      <c r="BF17" s="481"/>
      <c r="BG17" s="481"/>
      <c r="BH17" s="481"/>
      <c r="BI17" s="481"/>
      <c r="BJ17" s="481"/>
      <c r="BK17" s="481"/>
      <c r="BL17" s="481"/>
      <c r="BM17" s="482"/>
      <c r="BN17" s="446">
        <v>9521462</v>
      </c>
      <c r="BO17" s="447"/>
      <c r="BP17" s="447"/>
      <c r="BQ17" s="447"/>
      <c r="BR17" s="447"/>
      <c r="BS17" s="447"/>
      <c r="BT17" s="447"/>
      <c r="BU17" s="448"/>
      <c r="BV17" s="446">
        <v>9861270</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159</v>
      </c>
      <c r="C18" s="489"/>
      <c r="D18" s="489"/>
      <c r="E18" s="569"/>
      <c r="F18" s="569"/>
      <c r="G18" s="569"/>
      <c r="H18" s="569"/>
      <c r="I18" s="569"/>
      <c r="J18" s="569"/>
      <c r="K18" s="569"/>
      <c r="L18" s="570">
        <v>48.98</v>
      </c>
      <c r="M18" s="570"/>
      <c r="N18" s="570"/>
      <c r="O18" s="570"/>
      <c r="P18" s="570"/>
      <c r="Q18" s="570"/>
      <c r="R18" s="571"/>
      <c r="S18" s="571"/>
      <c r="T18" s="571"/>
      <c r="U18" s="571"/>
      <c r="V18" s="572"/>
      <c r="W18" s="464"/>
      <c r="X18" s="465"/>
      <c r="Y18" s="465"/>
      <c r="Z18" s="465"/>
      <c r="AA18" s="465"/>
      <c r="AB18" s="456"/>
      <c r="AC18" s="573">
        <v>72.400000000000006</v>
      </c>
      <c r="AD18" s="574"/>
      <c r="AE18" s="574"/>
      <c r="AF18" s="574"/>
      <c r="AG18" s="575"/>
      <c r="AH18" s="573">
        <v>71.5</v>
      </c>
      <c r="AI18" s="574"/>
      <c r="AJ18" s="574"/>
      <c r="AK18" s="574"/>
      <c r="AL18" s="576"/>
      <c r="AM18" s="475"/>
      <c r="AN18" s="476"/>
      <c r="AO18" s="476"/>
      <c r="AP18" s="476"/>
      <c r="AQ18" s="476"/>
      <c r="AR18" s="476"/>
      <c r="AS18" s="476"/>
      <c r="AT18" s="477"/>
      <c r="AU18" s="478"/>
      <c r="AV18" s="479"/>
      <c r="AW18" s="479"/>
      <c r="AX18" s="479"/>
      <c r="AY18" s="480" t="s">
        <v>160</v>
      </c>
      <c r="AZ18" s="481"/>
      <c r="BA18" s="481"/>
      <c r="BB18" s="481"/>
      <c r="BC18" s="481"/>
      <c r="BD18" s="481"/>
      <c r="BE18" s="481"/>
      <c r="BF18" s="481"/>
      <c r="BG18" s="481"/>
      <c r="BH18" s="481"/>
      <c r="BI18" s="481"/>
      <c r="BJ18" s="481"/>
      <c r="BK18" s="481"/>
      <c r="BL18" s="481"/>
      <c r="BM18" s="482"/>
      <c r="BN18" s="446">
        <v>14017302</v>
      </c>
      <c r="BO18" s="447"/>
      <c r="BP18" s="447"/>
      <c r="BQ18" s="447"/>
      <c r="BR18" s="447"/>
      <c r="BS18" s="447"/>
      <c r="BT18" s="447"/>
      <c r="BU18" s="448"/>
      <c r="BV18" s="446">
        <v>13364822</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161</v>
      </c>
      <c r="C19" s="489"/>
      <c r="D19" s="489"/>
      <c r="E19" s="569"/>
      <c r="F19" s="569"/>
      <c r="G19" s="569"/>
      <c r="H19" s="569"/>
      <c r="I19" s="569"/>
      <c r="J19" s="569"/>
      <c r="K19" s="569"/>
      <c r="L19" s="577">
        <v>1227</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162</v>
      </c>
      <c r="AZ19" s="481"/>
      <c r="BA19" s="481"/>
      <c r="BB19" s="481"/>
      <c r="BC19" s="481"/>
      <c r="BD19" s="481"/>
      <c r="BE19" s="481"/>
      <c r="BF19" s="481"/>
      <c r="BG19" s="481"/>
      <c r="BH19" s="481"/>
      <c r="BI19" s="481"/>
      <c r="BJ19" s="481"/>
      <c r="BK19" s="481"/>
      <c r="BL19" s="481"/>
      <c r="BM19" s="482"/>
      <c r="BN19" s="446">
        <v>17137739</v>
      </c>
      <c r="BO19" s="447"/>
      <c r="BP19" s="447"/>
      <c r="BQ19" s="447"/>
      <c r="BR19" s="447"/>
      <c r="BS19" s="447"/>
      <c r="BT19" s="447"/>
      <c r="BU19" s="448"/>
      <c r="BV19" s="446">
        <v>15963008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163</v>
      </c>
      <c r="C20" s="489"/>
      <c r="D20" s="489"/>
      <c r="E20" s="569"/>
      <c r="F20" s="569"/>
      <c r="G20" s="569"/>
      <c r="H20" s="569"/>
      <c r="I20" s="569"/>
      <c r="J20" s="569"/>
      <c r="K20" s="569"/>
      <c r="L20" s="577">
        <v>23123</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164</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165</v>
      </c>
      <c r="C22" s="590"/>
      <c r="D22" s="591"/>
      <c r="E22" s="458" t="s">
        <v>1</v>
      </c>
      <c r="F22" s="463"/>
      <c r="G22" s="463"/>
      <c r="H22" s="463"/>
      <c r="I22" s="463"/>
      <c r="J22" s="463"/>
      <c r="K22" s="453"/>
      <c r="L22" s="458" t="s">
        <v>166</v>
      </c>
      <c r="M22" s="463"/>
      <c r="N22" s="463"/>
      <c r="O22" s="463"/>
      <c r="P22" s="453"/>
      <c r="Q22" s="621" t="s">
        <v>167</v>
      </c>
      <c r="R22" s="622"/>
      <c r="S22" s="622"/>
      <c r="T22" s="622"/>
      <c r="U22" s="622"/>
      <c r="V22" s="623"/>
      <c r="W22" s="589" t="s">
        <v>168</v>
      </c>
      <c r="X22" s="590"/>
      <c r="Y22" s="591"/>
      <c r="Z22" s="458" t="s">
        <v>1</v>
      </c>
      <c r="AA22" s="463"/>
      <c r="AB22" s="463"/>
      <c r="AC22" s="463"/>
      <c r="AD22" s="463"/>
      <c r="AE22" s="463"/>
      <c r="AF22" s="463"/>
      <c r="AG22" s="453"/>
      <c r="AH22" s="627" t="s">
        <v>169</v>
      </c>
      <c r="AI22" s="463"/>
      <c r="AJ22" s="463"/>
      <c r="AK22" s="463"/>
      <c r="AL22" s="453"/>
      <c r="AM22" s="627" t="s">
        <v>170</v>
      </c>
      <c r="AN22" s="628"/>
      <c r="AO22" s="628"/>
      <c r="AP22" s="628"/>
      <c r="AQ22" s="628"/>
      <c r="AR22" s="629"/>
      <c r="AS22" s="621" t="s">
        <v>167</v>
      </c>
      <c r="AT22" s="622"/>
      <c r="AU22" s="622"/>
      <c r="AV22" s="622"/>
      <c r="AW22" s="622"/>
      <c r="AX22" s="633"/>
      <c r="AY22" s="406" t="s">
        <v>171</v>
      </c>
      <c r="AZ22" s="407"/>
      <c r="BA22" s="407"/>
      <c r="BB22" s="407"/>
      <c r="BC22" s="407"/>
      <c r="BD22" s="407"/>
      <c r="BE22" s="407"/>
      <c r="BF22" s="407"/>
      <c r="BG22" s="407"/>
      <c r="BH22" s="407"/>
      <c r="BI22" s="407"/>
      <c r="BJ22" s="407"/>
      <c r="BK22" s="407"/>
      <c r="BL22" s="407"/>
      <c r="BM22" s="408"/>
      <c r="BN22" s="409">
        <v>27169678</v>
      </c>
      <c r="BO22" s="410"/>
      <c r="BP22" s="410"/>
      <c r="BQ22" s="410"/>
      <c r="BR22" s="410"/>
      <c r="BS22" s="410"/>
      <c r="BT22" s="410"/>
      <c r="BU22" s="411"/>
      <c r="BV22" s="409">
        <v>28254398</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172</v>
      </c>
      <c r="AZ23" s="481"/>
      <c r="BA23" s="481"/>
      <c r="BB23" s="481"/>
      <c r="BC23" s="481"/>
      <c r="BD23" s="481"/>
      <c r="BE23" s="481"/>
      <c r="BF23" s="481"/>
      <c r="BG23" s="481"/>
      <c r="BH23" s="481"/>
      <c r="BI23" s="481"/>
      <c r="BJ23" s="481"/>
      <c r="BK23" s="481"/>
      <c r="BL23" s="481"/>
      <c r="BM23" s="482"/>
      <c r="BN23" s="446">
        <v>16787117</v>
      </c>
      <c r="BO23" s="447"/>
      <c r="BP23" s="447"/>
      <c r="BQ23" s="447"/>
      <c r="BR23" s="447"/>
      <c r="BS23" s="447"/>
      <c r="BT23" s="447"/>
      <c r="BU23" s="448"/>
      <c r="BV23" s="446">
        <v>16985436</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173</v>
      </c>
      <c r="F24" s="476"/>
      <c r="G24" s="476"/>
      <c r="H24" s="476"/>
      <c r="I24" s="476"/>
      <c r="J24" s="476"/>
      <c r="K24" s="477"/>
      <c r="L24" s="497">
        <v>1</v>
      </c>
      <c r="M24" s="498"/>
      <c r="N24" s="498"/>
      <c r="O24" s="498"/>
      <c r="P24" s="540"/>
      <c r="Q24" s="497">
        <v>7225</v>
      </c>
      <c r="R24" s="498"/>
      <c r="S24" s="498"/>
      <c r="T24" s="498"/>
      <c r="U24" s="498"/>
      <c r="V24" s="540"/>
      <c r="W24" s="592"/>
      <c r="X24" s="593"/>
      <c r="Y24" s="594"/>
      <c r="Z24" s="496" t="s">
        <v>174</v>
      </c>
      <c r="AA24" s="476"/>
      <c r="AB24" s="476"/>
      <c r="AC24" s="476"/>
      <c r="AD24" s="476"/>
      <c r="AE24" s="476"/>
      <c r="AF24" s="476"/>
      <c r="AG24" s="477"/>
      <c r="AH24" s="497">
        <v>341</v>
      </c>
      <c r="AI24" s="498"/>
      <c r="AJ24" s="498"/>
      <c r="AK24" s="498"/>
      <c r="AL24" s="540"/>
      <c r="AM24" s="497">
        <v>1103135</v>
      </c>
      <c r="AN24" s="498"/>
      <c r="AO24" s="498"/>
      <c r="AP24" s="498"/>
      <c r="AQ24" s="498"/>
      <c r="AR24" s="540"/>
      <c r="AS24" s="497">
        <v>3235</v>
      </c>
      <c r="AT24" s="498"/>
      <c r="AU24" s="498"/>
      <c r="AV24" s="498"/>
      <c r="AW24" s="498"/>
      <c r="AX24" s="499"/>
      <c r="AY24" s="562" t="s">
        <v>175</v>
      </c>
      <c r="AZ24" s="563"/>
      <c r="BA24" s="563"/>
      <c r="BB24" s="563"/>
      <c r="BC24" s="563"/>
      <c r="BD24" s="563"/>
      <c r="BE24" s="563"/>
      <c r="BF24" s="563"/>
      <c r="BG24" s="563"/>
      <c r="BH24" s="563"/>
      <c r="BI24" s="563"/>
      <c r="BJ24" s="563"/>
      <c r="BK24" s="563"/>
      <c r="BL24" s="563"/>
      <c r="BM24" s="564"/>
      <c r="BN24" s="446">
        <v>15211133</v>
      </c>
      <c r="BO24" s="447"/>
      <c r="BP24" s="447"/>
      <c r="BQ24" s="447"/>
      <c r="BR24" s="447"/>
      <c r="BS24" s="447"/>
      <c r="BT24" s="447"/>
      <c r="BU24" s="448"/>
      <c r="BV24" s="446">
        <v>16541710</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176</v>
      </c>
      <c r="F25" s="476"/>
      <c r="G25" s="476"/>
      <c r="H25" s="476"/>
      <c r="I25" s="476"/>
      <c r="J25" s="476"/>
      <c r="K25" s="477"/>
      <c r="L25" s="497">
        <v>1</v>
      </c>
      <c r="M25" s="498"/>
      <c r="N25" s="498"/>
      <c r="O25" s="498"/>
      <c r="P25" s="540"/>
      <c r="Q25" s="497">
        <v>6552</v>
      </c>
      <c r="R25" s="498"/>
      <c r="S25" s="498"/>
      <c r="T25" s="498"/>
      <c r="U25" s="498"/>
      <c r="V25" s="540"/>
      <c r="W25" s="592"/>
      <c r="X25" s="593"/>
      <c r="Y25" s="594"/>
      <c r="Z25" s="496" t="s">
        <v>177</v>
      </c>
      <c r="AA25" s="476"/>
      <c r="AB25" s="476"/>
      <c r="AC25" s="476"/>
      <c r="AD25" s="476"/>
      <c r="AE25" s="476"/>
      <c r="AF25" s="476"/>
      <c r="AG25" s="477"/>
      <c r="AH25" s="497" t="s">
        <v>139</v>
      </c>
      <c r="AI25" s="498"/>
      <c r="AJ25" s="498"/>
      <c r="AK25" s="498"/>
      <c r="AL25" s="540"/>
      <c r="AM25" s="497" t="s">
        <v>178</v>
      </c>
      <c r="AN25" s="498"/>
      <c r="AO25" s="498"/>
      <c r="AP25" s="498"/>
      <c r="AQ25" s="498"/>
      <c r="AR25" s="540"/>
      <c r="AS25" s="497" t="s">
        <v>139</v>
      </c>
      <c r="AT25" s="498"/>
      <c r="AU25" s="498"/>
      <c r="AV25" s="498"/>
      <c r="AW25" s="498"/>
      <c r="AX25" s="499"/>
      <c r="AY25" s="406" t="s">
        <v>179</v>
      </c>
      <c r="AZ25" s="407"/>
      <c r="BA25" s="407"/>
      <c r="BB25" s="407"/>
      <c r="BC25" s="407"/>
      <c r="BD25" s="407"/>
      <c r="BE25" s="407"/>
      <c r="BF25" s="407"/>
      <c r="BG25" s="407"/>
      <c r="BH25" s="407"/>
      <c r="BI25" s="407"/>
      <c r="BJ25" s="407"/>
      <c r="BK25" s="407"/>
      <c r="BL25" s="407"/>
      <c r="BM25" s="408"/>
      <c r="BN25" s="409">
        <v>1290084</v>
      </c>
      <c r="BO25" s="410"/>
      <c r="BP25" s="410"/>
      <c r="BQ25" s="410"/>
      <c r="BR25" s="410"/>
      <c r="BS25" s="410"/>
      <c r="BT25" s="410"/>
      <c r="BU25" s="411"/>
      <c r="BV25" s="409">
        <v>1133093</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180</v>
      </c>
      <c r="F26" s="476"/>
      <c r="G26" s="476"/>
      <c r="H26" s="476"/>
      <c r="I26" s="476"/>
      <c r="J26" s="476"/>
      <c r="K26" s="477"/>
      <c r="L26" s="497">
        <v>1</v>
      </c>
      <c r="M26" s="498"/>
      <c r="N26" s="498"/>
      <c r="O26" s="498"/>
      <c r="P26" s="540"/>
      <c r="Q26" s="497">
        <v>6175</v>
      </c>
      <c r="R26" s="498"/>
      <c r="S26" s="498"/>
      <c r="T26" s="498"/>
      <c r="U26" s="498"/>
      <c r="V26" s="540"/>
      <c r="W26" s="592"/>
      <c r="X26" s="593"/>
      <c r="Y26" s="594"/>
      <c r="Z26" s="496" t="s">
        <v>181</v>
      </c>
      <c r="AA26" s="598"/>
      <c r="AB26" s="598"/>
      <c r="AC26" s="598"/>
      <c r="AD26" s="598"/>
      <c r="AE26" s="598"/>
      <c r="AF26" s="598"/>
      <c r="AG26" s="599"/>
      <c r="AH26" s="497">
        <v>13</v>
      </c>
      <c r="AI26" s="498"/>
      <c r="AJ26" s="498"/>
      <c r="AK26" s="498"/>
      <c r="AL26" s="540"/>
      <c r="AM26" s="497">
        <v>45461</v>
      </c>
      <c r="AN26" s="498"/>
      <c r="AO26" s="498"/>
      <c r="AP26" s="498"/>
      <c r="AQ26" s="498"/>
      <c r="AR26" s="540"/>
      <c r="AS26" s="497">
        <v>3497</v>
      </c>
      <c r="AT26" s="498"/>
      <c r="AU26" s="498"/>
      <c r="AV26" s="498"/>
      <c r="AW26" s="498"/>
      <c r="AX26" s="499"/>
      <c r="AY26" s="449" t="s">
        <v>182</v>
      </c>
      <c r="AZ26" s="450"/>
      <c r="BA26" s="450"/>
      <c r="BB26" s="450"/>
      <c r="BC26" s="450"/>
      <c r="BD26" s="450"/>
      <c r="BE26" s="450"/>
      <c r="BF26" s="450"/>
      <c r="BG26" s="450"/>
      <c r="BH26" s="450"/>
      <c r="BI26" s="450"/>
      <c r="BJ26" s="450"/>
      <c r="BK26" s="450"/>
      <c r="BL26" s="450"/>
      <c r="BM26" s="451"/>
      <c r="BN26" s="446" t="s">
        <v>183</v>
      </c>
      <c r="BO26" s="447"/>
      <c r="BP26" s="447"/>
      <c r="BQ26" s="447"/>
      <c r="BR26" s="447"/>
      <c r="BS26" s="447"/>
      <c r="BT26" s="447"/>
      <c r="BU26" s="448"/>
      <c r="BV26" s="446" t="s">
        <v>183</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184</v>
      </c>
      <c r="F27" s="476"/>
      <c r="G27" s="476"/>
      <c r="H27" s="476"/>
      <c r="I27" s="476"/>
      <c r="J27" s="476"/>
      <c r="K27" s="477"/>
      <c r="L27" s="497">
        <v>1</v>
      </c>
      <c r="M27" s="498"/>
      <c r="N27" s="498"/>
      <c r="O27" s="498"/>
      <c r="P27" s="540"/>
      <c r="Q27" s="497">
        <v>5130</v>
      </c>
      <c r="R27" s="498"/>
      <c r="S27" s="498"/>
      <c r="T27" s="498"/>
      <c r="U27" s="498"/>
      <c r="V27" s="540"/>
      <c r="W27" s="592"/>
      <c r="X27" s="593"/>
      <c r="Y27" s="594"/>
      <c r="Z27" s="496" t="s">
        <v>185</v>
      </c>
      <c r="AA27" s="476"/>
      <c r="AB27" s="476"/>
      <c r="AC27" s="476"/>
      <c r="AD27" s="476"/>
      <c r="AE27" s="476"/>
      <c r="AF27" s="476"/>
      <c r="AG27" s="477"/>
      <c r="AH27" s="497">
        <v>32</v>
      </c>
      <c r="AI27" s="498"/>
      <c r="AJ27" s="498"/>
      <c r="AK27" s="498"/>
      <c r="AL27" s="540"/>
      <c r="AM27" s="497">
        <v>107182</v>
      </c>
      <c r="AN27" s="498"/>
      <c r="AO27" s="498"/>
      <c r="AP27" s="498"/>
      <c r="AQ27" s="498"/>
      <c r="AR27" s="540"/>
      <c r="AS27" s="497">
        <v>3349</v>
      </c>
      <c r="AT27" s="498"/>
      <c r="AU27" s="498"/>
      <c r="AV27" s="498"/>
      <c r="AW27" s="498"/>
      <c r="AX27" s="499"/>
      <c r="AY27" s="541" t="s">
        <v>186</v>
      </c>
      <c r="AZ27" s="542"/>
      <c r="BA27" s="542"/>
      <c r="BB27" s="542"/>
      <c r="BC27" s="542"/>
      <c r="BD27" s="542"/>
      <c r="BE27" s="542"/>
      <c r="BF27" s="542"/>
      <c r="BG27" s="542"/>
      <c r="BH27" s="542"/>
      <c r="BI27" s="542"/>
      <c r="BJ27" s="542"/>
      <c r="BK27" s="542"/>
      <c r="BL27" s="542"/>
      <c r="BM27" s="543"/>
      <c r="BN27" s="565" t="s">
        <v>130</v>
      </c>
      <c r="BO27" s="566"/>
      <c r="BP27" s="566"/>
      <c r="BQ27" s="566"/>
      <c r="BR27" s="566"/>
      <c r="BS27" s="566"/>
      <c r="BT27" s="566"/>
      <c r="BU27" s="567"/>
      <c r="BV27" s="565" t="s">
        <v>129</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187</v>
      </c>
      <c r="F28" s="476"/>
      <c r="G28" s="476"/>
      <c r="H28" s="476"/>
      <c r="I28" s="476"/>
      <c r="J28" s="476"/>
      <c r="K28" s="477"/>
      <c r="L28" s="497">
        <v>1</v>
      </c>
      <c r="M28" s="498"/>
      <c r="N28" s="498"/>
      <c r="O28" s="498"/>
      <c r="P28" s="540"/>
      <c r="Q28" s="497">
        <v>4680</v>
      </c>
      <c r="R28" s="498"/>
      <c r="S28" s="498"/>
      <c r="T28" s="498"/>
      <c r="U28" s="498"/>
      <c r="V28" s="540"/>
      <c r="W28" s="592"/>
      <c r="X28" s="593"/>
      <c r="Y28" s="594"/>
      <c r="Z28" s="496" t="s">
        <v>188</v>
      </c>
      <c r="AA28" s="476"/>
      <c r="AB28" s="476"/>
      <c r="AC28" s="476"/>
      <c r="AD28" s="476"/>
      <c r="AE28" s="476"/>
      <c r="AF28" s="476"/>
      <c r="AG28" s="477"/>
      <c r="AH28" s="497" t="s">
        <v>183</v>
      </c>
      <c r="AI28" s="498"/>
      <c r="AJ28" s="498"/>
      <c r="AK28" s="498"/>
      <c r="AL28" s="540"/>
      <c r="AM28" s="497" t="s">
        <v>139</v>
      </c>
      <c r="AN28" s="498"/>
      <c r="AO28" s="498"/>
      <c r="AP28" s="498"/>
      <c r="AQ28" s="498"/>
      <c r="AR28" s="540"/>
      <c r="AS28" s="497" t="s">
        <v>129</v>
      </c>
      <c r="AT28" s="498"/>
      <c r="AU28" s="498"/>
      <c r="AV28" s="498"/>
      <c r="AW28" s="498"/>
      <c r="AX28" s="499"/>
      <c r="AY28" s="600" t="s">
        <v>189</v>
      </c>
      <c r="AZ28" s="601"/>
      <c r="BA28" s="601"/>
      <c r="BB28" s="602"/>
      <c r="BC28" s="406" t="s">
        <v>47</v>
      </c>
      <c r="BD28" s="407"/>
      <c r="BE28" s="407"/>
      <c r="BF28" s="407"/>
      <c r="BG28" s="407"/>
      <c r="BH28" s="407"/>
      <c r="BI28" s="407"/>
      <c r="BJ28" s="407"/>
      <c r="BK28" s="407"/>
      <c r="BL28" s="407"/>
      <c r="BM28" s="408"/>
      <c r="BN28" s="409">
        <v>1302121</v>
      </c>
      <c r="BO28" s="410"/>
      <c r="BP28" s="410"/>
      <c r="BQ28" s="410"/>
      <c r="BR28" s="410"/>
      <c r="BS28" s="410"/>
      <c r="BT28" s="410"/>
      <c r="BU28" s="411"/>
      <c r="BV28" s="409">
        <v>980237</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190</v>
      </c>
      <c r="F29" s="476"/>
      <c r="G29" s="476"/>
      <c r="H29" s="476"/>
      <c r="I29" s="476"/>
      <c r="J29" s="476"/>
      <c r="K29" s="477"/>
      <c r="L29" s="497">
        <v>13</v>
      </c>
      <c r="M29" s="498"/>
      <c r="N29" s="498"/>
      <c r="O29" s="498"/>
      <c r="P29" s="540"/>
      <c r="Q29" s="497">
        <v>4500</v>
      </c>
      <c r="R29" s="498"/>
      <c r="S29" s="498"/>
      <c r="T29" s="498"/>
      <c r="U29" s="498"/>
      <c r="V29" s="540"/>
      <c r="W29" s="595"/>
      <c r="X29" s="596"/>
      <c r="Y29" s="597"/>
      <c r="Z29" s="496" t="s">
        <v>191</v>
      </c>
      <c r="AA29" s="476"/>
      <c r="AB29" s="476"/>
      <c r="AC29" s="476"/>
      <c r="AD29" s="476"/>
      <c r="AE29" s="476"/>
      <c r="AF29" s="476"/>
      <c r="AG29" s="477"/>
      <c r="AH29" s="497">
        <v>373</v>
      </c>
      <c r="AI29" s="498"/>
      <c r="AJ29" s="498"/>
      <c r="AK29" s="498"/>
      <c r="AL29" s="540"/>
      <c r="AM29" s="497">
        <v>1210317</v>
      </c>
      <c r="AN29" s="498"/>
      <c r="AO29" s="498"/>
      <c r="AP29" s="498"/>
      <c r="AQ29" s="498"/>
      <c r="AR29" s="540"/>
      <c r="AS29" s="497">
        <v>3245</v>
      </c>
      <c r="AT29" s="498"/>
      <c r="AU29" s="498"/>
      <c r="AV29" s="498"/>
      <c r="AW29" s="498"/>
      <c r="AX29" s="499"/>
      <c r="AY29" s="603"/>
      <c r="AZ29" s="604"/>
      <c r="BA29" s="604"/>
      <c r="BB29" s="605"/>
      <c r="BC29" s="480" t="s">
        <v>192</v>
      </c>
      <c r="BD29" s="481"/>
      <c r="BE29" s="481"/>
      <c r="BF29" s="481"/>
      <c r="BG29" s="481"/>
      <c r="BH29" s="481"/>
      <c r="BI29" s="481"/>
      <c r="BJ29" s="481"/>
      <c r="BK29" s="481"/>
      <c r="BL29" s="481"/>
      <c r="BM29" s="482"/>
      <c r="BN29" s="446">
        <v>1626364</v>
      </c>
      <c r="BO29" s="447"/>
      <c r="BP29" s="447"/>
      <c r="BQ29" s="447"/>
      <c r="BR29" s="447"/>
      <c r="BS29" s="447"/>
      <c r="BT29" s="447"/>
      <c r="BU29" s="448"/>
      <c r="BV29" s="446">
        <v>1295032</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193</v>
      </c>
      <c r="X30" s="614"/>
      <c r="Y30" s="614"/>
      <c r="Z30" s="614"/>
      <c r="AA30" s="614"/>
      <c r="AB30" s="614"/>
      <c r="AC30" s="614"/>
      <c r="AD30" s="614"/>
      <c r="AE30" s="614"/>
      <c r="AF30" s="614"/>
      <c r="AG30" s="615"/>
      <c r="AH30" s="573">
        <v>97.1</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2917679</v>
      </c>
      <c r="BO30" s="566"/>
      <c r="BP30" s="566"/>
      <c r="BQ30" s="566"/>
      <c r="BR30" s="566"/>
      <c r="BS30" s="566"/>
      <c r="BT30" s="566"/>
      <c r="BU30" s="567"/>
      <c r="BV30" s="565">
        <v>2318851</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194</v>
      </c>
      <c r="D32" s="609"/>
      <c r="E32" s="609"/>
      <c r="F32" s="609"/>
      <c r="G32" s="609"/>
      <c r="H32" s="609"/>
      <c r="I32" s="609"/>
      <c r="J32" s="609"/>
      <c r="K32" s="609"/>
      <c r="L32" s="609"/>
      <c r="M32" s="609"/>
      <c r="N32" s="609"/>
      <c r="O32" s="609"/>
      <c r="P32" s="609"/>
      <c r="Q32" s="609"/>
      <c r="R32" s="609"/>
      <c r="S32" s="609"/>
      <c r="U32" s="450" t="s">
        <v>195</v>
      </c>
      <c r="V32" s="450"/>
      <c r="W32" s="450"/>
      <c r="X32" s="450"/>
      <c r="Y32" s="450"/>
      <c r="Z32" s="450"/>
      <c r="AA32" s="450"/>
      <c r="AB32" s="450"/>
      <c r="AC32" s="450"/>
      <c r="AD32" s="450"/>
      <c r="AE32" s="450"/>
      <c r="AF32" s="450"/>
      <c r="AG32" s="450"/>
      <c r="AH32" s="450"/>
      <c r="AI32" s="450"/>
      <c r="AJ32" s="450"/>
      <c r="AK32" s="450"/>
      <c r="AM32" s="450" t="s">
        <v>196</v>
      </c>
      <c r="AN32" s="450"/>
      <c r="AO32" s="450"/>
      <c r="AP32" s="450"/>
      <c r="AQ32" s="450"/>
      <c r="AR32" s="450"/>
      <c r="AS32" s="450"/>
      <c r="AT32" s="450"/>
      <c r="AU32" s="450"/>
      <c r="AV32" s="450"/>
      <c r="AW32" s="450"/>
      <c r="AX32" s="450"/>
      <c r="AY32" s="450"/>
      <c r="AZ32" s="450"/>
      <c r="BA32" s="450"/>
      <c r="BB32" s="450"/>
      <c r="BC32" s="450"/>
      <c r="BE32" s="450" t="s">
        <v>197</v>
      </c>
      <c r="BF32" s="450"/>
      <c r="BG32" s="450"/>
      <c r="BH32" s="450"/>
      <c r="BI32" s="450"/>
      <c r="BJ32" s="450"/>
      <c r="BK32" s="450"/>
      <c r="BL32" s="450"/>
      <c r="BM32" s="450"/>
      <c r="BN32" s="450"/>
      <c r="BO32" s="450"/>
      <c r="BP32" s="450"/>
      <c r="BQ32" s="450"/>
      <c r="BR32" s="450"/>
      <c r="BS32" s="450"/>
      <c r="BT32" s="450"/>
      <c r="BU32" s="450"/>
      <c r="BW32" s="450" t="s">
        <v>198</v>
      </c>
      <c r="BX32" s="450"/>
      <c r="BY32" s="450"/>
      <c r="BZ32" s="450"/>
      <c r="CA32" s="450"/>
      <c r="CB32" s="450"/>
      <c r="CC32" s="450"/>
      <c r="CD32" s="450"/>
      <c r="CE32" s="450"/>
      <c r="CF32" s="450"/>
      <c r="CG32" s="450"/>
      <c r="CH32" s="450"/>
      <c r="CI32" s="450"/>
      <c r="CJ32" s="450"/>
      <c r="CK32" s="450"/>
      <c r="CL32" s="450"/>
      <c r="CM32" s="450"/>
      <c r="CO32" s="450" t="s">
        <v>199</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200</v>
      </c>
      <c r="D33" s="470"/>
      <c r="E33" s="435" t="s">
        <v>201</v>
      </c>
      <c r="F33" s="435"/>
      <c r="G33" s="435"/>
      <c r="H33" s="435"/>
      <c r="I33" s="435"/>
      <c r="J33" s="435"/>
      <c r="K33" s="435"/>
      <c r="L33" s="435"/>
      <c r="M33" s="435"/>
      <c r="N33" s="435"/>
      <c r="O33" s="435"/>
      <c r="P33" s="435"/>
      <c r="Q33" s="435"/>
      <c r="R33" s="435"/>
      <c r="S33" s="435"/>
      <c r="T33" s="203"/>
      <c r="U33" s="470" t="s">
        <v>202</v>
      </c>
      <c r="V33" s="470"/>
      <c r="W33" s="435" t="s">
        <v>203</v>
      </c>
      <c r="X33" s="435"/>
      <c r="Y33" s="435"/>
      <c r="Z33" s="435"/>
      <c r="AA33" s="435"/>
      <c r="AB33" s="435"/>
      <c r="AC33" s="435"/>
      <c r="AD33" s="435"/>
      <c r="AE33" s="435"/>
      <c r="AF33" s="435"/>
      <c r="AG33" s="435"/>
      <c r="AH33" s="435"/>
      <c r="AI33" s="435"/>
      <c r="AJ33" s="435"/>
      <c r="AK33" s="435"/>
      <c r="AL33" s="203"/>
      <c r="AM33" s="470" t="s">
        <v>202</v>
      </c>
      <c r="AN33" s="470"/>
      <c r="AO33" s="435" t="s">
        <v>204</v>
      </c>
      <c r="AP33" s="435"/>
      <c r="AQ33" s="435"/>
      <c r="AR33" s="435"/>
      <c r="AS33" s="435"/>
      <c r="AT33" s="435"/>
      <c r="AU33" s="435"/>
      <c r="AV33" s="435"/>
      <c r="AW33" s="435"/>
      <c r="AX33" s="435"/>
      <c r="AY33" s="435"/>
      <c r="AZ33" s="435"/>
      <c r="BA33" s="435"/>
      <c r="BB33" s="435"/>
      <c r="BC33" s="435"/>
      <c r="BD33" s="204"/>
      <c r="BE33" s="435" t="s">
        <v>205</v>
      </c>
      <c r="BF33" s="435"/>
      <c r="BG33" s="435" t="s">
        <v>206</v>
      </c>
      <c r="BH33" s="435"/>
      <c r="BI33" s="435"/>
      <c r="BJ33" s="435"/>
      <c r="BK33" s="435"/>
      <c r="BL33" s="435"/>
      <c r="BM33" s="435"/>
      <c r="BN33" s="435"/>
      <c r="BO33" s="435"/>
      <c r="BP33" s="435"/>
      <c r="BQ33" s="435"/>
      <c r="BR33" s="435"/>
      <c r="BS33" s="435"/>
      <c r="BT33" s="435"/>
      <c r="BU33" s="435"/>
      <c r="BV33" s="204"/>
      <c r="BW33" s="470" t="s">
        <v>205</v>
      </c>
      <c r="BX33" s="470"/>
      <c r="BY33" s="435" t="s">
        <v>207</v>
      </c>
      <c r="BZ33" s="435"/>
      <c r="CA33" s="435"/>
      <c r="CB33" s="435"/>
      <c r="CC33" s="435"/>
      <c r="CD33" s="435"/>
      <c r="CE33" s="435"/>
      <c r="CF33" s="435"/>
      <c r="CG33" s="435"/>
      <c r="CH33" s="435"/>
      <c r="CI33" s="435"/>
      <c r="CJ33" s="435"/>
      <c r="CK33" s="435"/>
      <c r="CL33" s="435"/>
      <c r="CM33" s="435"/>
      <c r="CN33" s="203"/>
      <c r="CO33" s="470" t="s">
        <v>202</v>
      </c>
      <c r="CP33" s="470"/>
      <c r="CQ33" s="435" t="s">
        <v>208</v>
      </c>
      <c r="CR33" s="435"/>
      <c r="CS33" s="435"/>
      <c r="CT33" s="435"/>
      <c r="CU33" s="435"/>
      <c r="CV33" s="435"/>
      <c r="CW33" s="435"/>
      <c r="CX33" s="435"/>
      <c r="CY33" s="435"/>
      <c r="CZ33" s="435"/>
      <c r="DA33" s="435"/>
      <c r="DB33" s="435"/>
      <c r="DC33" s="435"/>
      <c r="DD33" s="435"/>
      <c r="DE33" s="435"/>
      <c r="DF33" s="203"/>
      <c r="DG33" s="635" t="s">
        <v>209</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下水道事業会計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泉南清掃事務組合
（一般会計）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公共用地取得事業特別会計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介護保険事業特別会計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大阪府後期高齢者医療広域連合
（一般会計）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後期高齢者医療事業特別会計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大阪府後期高齢者医療広域連合
（後期高齢者医療特別会計）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大阪広域水道企業団
（水道事業会計）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大阪広域水道企業団
（工業用水道事業会計）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12</v>
      </c>
      <c r="BX39" s="636"/>
      <c r="BY39" s="637" t="str">
        <f>IF('各会計、関係団体の財政状況及び健全化判断比率'!B73="","",'各会計、関係団体の財政状況及び健全化判断比率'!B73)</f>
        <v>泉州南消防組合
（一般会計）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639" t="s">
        <v>211</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212</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213</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214</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215</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216</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217</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639" t="s">
        <v>585</v>
      </c>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39"/>
      <c r="AL53" s="639"/>
      <c r="AM53" s="639"/>
      <c r="AN53" s="639"/>
      <c r="AO53" s="639"/>
      <c r="AP53" s="639"/>
      <c r="AQ53" s="639"/>
      <c r="AR53" s="639"/>
      <c r="AS53" s="639"/>
      <c r="AT53" s="639"/>
      <c r="AU53" s="639"/>
      <c r="AV53" s="639"/>
      <c r="AW53" s="639"/>
      <c r="AX53" s="639"/>
      <c r="AY53" s="639"/>
      <c r="AZ53" s="639"/>
      <c r="BA53" s="639"/>
      <c r="BB53" s="639"/>
      <c r="BC53" s="639"/>
      <c r="BD53" s="639"/>
      <c r="BE53" s="639"/>
      <c r="BF53" s="639"/>
      <c r="BG53" s="639"/>
      <c r="BH53" s="639"/>
      <c r="BI53" s="639"/>
      <c r="BJ53" s="639"/>
      <c r="BK53" s="639"/>
      <c r="BL53" s="639"/>
      <c r="BM53" s="639"/>
      <c r="BN53" s="639"/>
      <c r="BO53" s="639"/>
      <c r="BP53" s="639"/>
      <c r="BQ53" s="639"/>
      <c r="BR53" s="639"/>
      <c r="BS53" s="639"/>
      <c r="BT53" s="639"/>
      <c r="BU53" s="639"/>
      <c r="BV53" s="639"/>
      <c r="BW53" s="639"/>
      <c r="BX53" s="639"/>
      <c r="BY53" s="639"/>
      <c r="BZ53" s="639"/>
      <c r="CA53" s="639"/>
      <c r="CB53" s="639"/>
      <c r="CC53" s="639"/>
      <c r="CD53" s="639"/>
      <c r="CE53" s="639"/>
      <c r="CF53" s="639"/>
      <c r="CG53" s="639"/>
      <c r="CH53" s="639"/>
      <c r="CI53" s="639"/>
      <c r="CJ53" s="639"/>
      <c r="CK53" s="639"/>
      <c r="CL53" s="639"/>
      <c r="CM53" s="639"/>
      <c r="CN53" s="639"/>
      <c r="CO53" s="639"/>
      <c r="CP53" s="639"/>
      <c r="CQ53" s="639"/>
      <c r="CR53" s="639"/>
      <c r="CS53" s="639"/>
      <c r="CT53" s="639"/>
      <c r="CU53" s="639"/>
      <c r="CV53" s="639"/>
      <c r="CW53" s="639"/>
      <c r="CX53" s="639"/>
      <c r="CY53" s="639"/>
      <c r="CZ53" s="639"/>
      <c r="DA53" s="639"/>
      <c r="DB53" s="639"/>
      <c r="DC53" s="639"/>
      <c r="DD53" s="639"/>
      <c r="DE53" s="639"/>
      <c r="DF53" s="639"/>
      <c r="DG53" s="639"/>
      <c r="DH53" s="639"/>
      <c r="DI53" s="639"/>
    </row>
    <row r="54" spans="5:113" x14ac:dyDescent="0.15"/>
    <row r="55" spans="5:113" x14ac:dyDescent="0.15"/>
    <row r="56" spans="5:113" x14ac:dyDescent="0.15"/>
  </sheetData>
  <sheetProtection password="C5BB" sheet="1" objects="1" scenarios="1"/>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5"/>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6" t="s">
        <v>559</v>
      </c>
      <c r="D34" s="1216"/>
      <c r="E34" s="1217"/>
      <c r="F34" s="32">
        <v>7.0000000000000007E-2</v>
      </c>
      <c r="G34" s="33">
        <v>0.04</v>
      </c>
      <c r="H34" s="33">
        <v>1.55</v>
      </c>
      <c r="I34" s="33">
        <v>2.82</v>
      </c>
      <c r="J34" s="34">
        <v>4.8899999999999997</v>
      </c>
      <c r="K34" s="22"/>
      <c r="L34" s="22"/>
      <c r="M34" s="22"/>
      <c r="N34" s="22"/>
      <c r="O34" s="22"/>
      <c r="P34" s="22"/>
    </row>
    <row r="35" spans="1:16" ht="39" customHeight="1" x14ac:dyDescent="0.15">
      <c r="A35" s="22"/>
      <c r="B35" s="35"/>
      <c r="C35" s="1210" t="s">
        <v>560</v>
      </c>
      <c r="D35" s="1211"/>
      <c r="E35" s="1212"/>
      <c r="F35" s="36">
        <v>1.46</v>
      </c>
      <c r="G35" s="37">
        <v>1.44</v>
      </c>
      <c r="H35" s="37">
        <v>1.51</v>
      </c>
      <c r="I35" s="37">
        <v>2.1800000000000002</v>
      </c>
      <c r="J35" s="38">
        <v>2.52</v>
      </c>
      <c r="K35" s="22"/>
      <c r="L35" s="22"/>
      <c r="M35" s="22"/>
      <c r="N35" s="22"/>
      <c r="O35" s="22"/>
      <c r="P35" s="22"/>
    </row>
    <row r="36" spans="1:16" ht="39" customHeight="1" x14ac:dyDescent="0.15">
      <c r="A36" s="22"/>
      <c r="B36" s="35"/>
      <c r="C36" s="1210" t="s">
        <v>561</v>
      </c>
      <c r="D36" s="1211"/>
      <c r="E36" s="1212"/>
      <c r="F36" s="36" t="s">
        <v>513</v>
      </c>
      <c r="G36" s="37" t="s">
        <v>513</v>
      </c>
      <c r="H36" s="37" t="s">
        <v>513</v>
      </c>
      <c r="I36" s="37">
        <v>0.55000000000000004</v>
      </c>
      <c r="J36" s="38">
        <v>0.81</v>
      </c>
      <c r="K36" s="22"/>
      <c r="L36" s="22"/>
      <c r="M36" s="22"/>
      <c r="N36" s="22"/>
      <c r="O36" s="22"/>
      <c r="P36" s="22"/>
    </row>
    <row r="37" spans="1:16" ht="39" customHeight="1" x14ac:dyDescent="0.15">
      <c r="A37" s="22"/>
      <c r="B37" s="35"/>
      <c r="C37" s="1210" t="s">
        <v>562</v>
      </c>
      <c r="D37" s="1211"/>
      <c r="E37" s="1212"/>
      <c r="F37" s="36">
        <v>1.42</v>
      </c>
      <c r="G37" s="37">
        <v>0.87</v>
      </c>
      <c r="H37" s="37">
        <v>0.75</v>
      </c>
      <c r="I37" s="37">
        <v>0.69</v>
      </c>
      <c r="J37" s="38">
        <v>0.59</v>
      </c>
      <c r="K37" s="22"/>
      <c r="L37" s="22"/>
      <c r="M37" s="22"/>
      <c r="N37" s="22"/>
      <c r="O37" s="22"/>
      <c r="P37" s="22"/>
    </row>
    <row r="38" spans="1:16" ht="39" customHeight="1" x14ac:dyDescent="0.15">
      <c r="A38" s="22"/>
      <c r="B38" s="35"/>
      <c r="C38" s="1210" t="s">
        <v>563</v>
      </c>
      <c r="D38" s="1211"/>
      <c r="E38" s="1212"/>
      <c r="F38" s="36">
        <v>0.06</v>
      </c>
      <c r="G38" s="37">
        <v>0.09</v>
      </c>
      <c r="H38" s="37">
        <v>0.09</v>
      </c>
      <c r="I38" s="37">
        <v>0.09</v>
      </c>
      <c r="J38" s="38">
        <v>0.1</v>
      </c>
      <c r="K38" s="22"/>
      <c r="L38" s="22"/>
      <c r="M38" s="22"/>
      <c r="N38" s="22"/>
      <c r="O38" s="22"/>
      <c r="P38" s="22"/>
    </row>
    <row r="39" spans="1:16" ht="39" customHeight="1" x14ac:dyDescent="0.15">
      <c r="A39" s="22"/>
      <c r="B39" s="35"/>
      <c r="C39" s="1210" t="s">
        <v>564</v>
      </c>
      <c r="D39" s="1211"/>
      <c r="E39" s="1212"/>
      <c r="F39" s="36">
        <v>0</v>
      </c>
      <c r="G39" s="37">
        <v>0</v>
      </c>
      <c r="H39" s="37">
        <v>0</v>
      </c>
      <c r="I39" s="37">
        <v>0</v>
      </c>
      <c r="J39" s="38">
        <v>0</v>
      </c>
      <c r="K39" s="22"/>
      <c r="L39" s="22"/>
      <c r="M39" s="22"/>
      <c r="N39" s="22"/>
      <c r="O39" s="22"/>
      <c r="P39" s="22"/>
    </row>
    <row r="40" spans="1:16" ht="39" customHeight="1" x14ac:dyDescent="0.15">
      <c r="A40" s="22"/>
      <c r="B40" s="35"/>
      <c r="C40" s="1210"/>
      <c r="D40" s="1211"/>
      <c r="E40" s="1212"/>
      <c r="F40" s="36"/>
      <c r="G40" s="37"/>
      <c r="H40" s="37"/>
      <c r="I40" s="37"/>
      <c r="J40" s="38"/>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565</v>
      </c>
      <c r="D42" s="1211"/>
      <c r="E42" s="1212"/>
      <c r="F42" s="36" t="s">
        <v>513</v>
      </c>
      <c r="G42" s="37" t="s">
        <v>513</v>
      </c>
      <c r="H42" s="37" t="s">
        <v>513</v>
      </c>
      <c r="I42" s="37" t="s">
        <v>513</v>
      </c>
      <c r="J42" s="38" t="s">
        <v>513</v>
      </c>
      <c r="K42" s="22"/>
      <c r="L42" s="22"/>
      <c r="M42" s="22"/>
      <c r="N42" s="22"/>
      <c r="O42" s="22"/>
      <c r="P42" s="22"/>
    </row>
    <row r="43" spans="1:16" ht="39" customHeight="1" thickBot="1" x14ac:dyDescent="0.2">
      <c r="A43" s="22"/>
      <c r="B43" s="40"/>
      <c r="C43" s="1213" t="s">
        <v>566</v>
      </c>
      <c r="D43" s="1214"/>
      <c r="E43" s="1215"/>
      <c r="F43" s="41">
        <v>11.67</v>
      </c>
      <c r="G43" s="42">
        <v>11.66</v>
      </c>
      <c r="H43" s="42">
        <v>0.65</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60QOaeFDCFjE0DgLv1Pw4M973+FcGefdaKmLQqn5i38e0H/d+Jwn6oaBXTwV3QfD39svyU6ky4UaY1LgGaL8g==" saltValue="4P4kfqBypAK+p13I16+G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8" t="s">
        <v>10</v>
      </c>
      <c r="C45" s="1219"/>
      <c r="D45" s="58"/>
      <c r="E45" s="1224" t="s">
        <v>11</v>
      </c>
      <c r="F45" s="1224"/>
      <c r="G45" s="1224"/>
      <c r="H45" s="1224"/>
      <c r="I45" s="1224"/>
      <c r="J45" s="1225"/>
      <c r="K45" s="59">
        <v>2658</v>
      </c>
      <c r="L45" s="60">
        <v>2645</v>
      </c>
      <c r="M45" s="60">
        <v>2552</v>
      </c>
      <c r="N45" s="60">
        <v>2529</v>
      </c>
      <c r="O45" s="61">
        <v>2582</v>
      </c>
      <c r="P45" s="48"/>
      <c r="Q45" s="48"/>
      <c r="R45" s="48"/>
      <c r="S45" s="48"/>
      <c r="T45" s="48"/>
      <c r="U45" s="48"/>
    </row>
    <row r="46" spans="1:21" ht="30.75" customHeight="1" x14ac:dyDescent="0.15">
      <c r="A46" s="48"/>
      <c r="B46" s="1220"/>
      <c r="C46" s="1221"/>
      <c r="D46" s="62"/>
      <c r="E46" s="1226" t="s">
        <v>12</v>
      </c>
      <c r="F46" s="1226"/>
      <c r="G46" s="1226"/>
      <c r="H46" s="1226"/>
      <c r="I46" s="1226"/>
      <c r="J46" s="1227"/>
      <c r="K46" s="63" t="s">
        <v>513</v>
      </c>
      <c r="L46" s="64" t="s">
        <v>513</v>
      </c>
      <c r="M46" s="64" t="s">
        <v>513</v>
      </c>
      <c r="N46" s="64" t="s">
        <v>513</v>
      </c>
      <c r="O46" s="65" t="s">
        <v>513</v>
      </c>
      <c r="P46" s="48"/>
      <c r="Q46" s="48"/>
      <c r="R46" s="48"/>
      <c r="S46" s="48"/>
      <c r="T46" s="48"/>
      <c r="U46" s="48"/>
    </row>
    <row r="47" spans="1:21" ht="30.75" customHeight="1" x14ac:dyDescent="0.15">
      <c r="A47" s="48"/>
      <c r="B47" s="1220"/>
      <c r="C47" s="1221"/>
      <c r="D47" s="62"/>
      <c r="E47" s="1226" t="s">
        <v>13</v>
      </c>
      <c r="F47" s="1226"/>
      <c r="G47" s="1226"/>
      <c r="H47" s="1226"/>
      <c r="I47" s="1226"/>
      <c r="J47" s="1227"/>
      <c r="K47" s="63" t="s">
        <v>513</v>
      </c>
      <c r="L47" s="64" t="s">
        <v>513</v>
      </c>
      <c r="M47" s="64" t="s">
        <v>513</v>
      </c>
      <c r="N47" s="64" t="s">
        <v>513</v>
      </c>
      <c r="O47" s="65" t="s">
        <v>513</v>
      </c>
      <c r="P47" s="48"/>
      <c r="Q47" s="48"/>
      <c r="R47" s="48"/>
      <c r="S47" s="48"/>
      <c r="T47" s="48"/>
      <c r="U47" s="48"/>
    </row>
    <row r="48" spans="1:21" ht="30.75" customHeight="1" x14ac:dyDescent="0.15">
      <c r="A48" s="48"/>
      <c r="B48" s="1220"/>
      <c r="C48" s="1221"/>
      <c r="D48" s="62"/>
      <c r="E48" s="1226" t="s">
        <v>14</v>
      </c>
      <c r="F48" s="1226"/>
      <c r="G48" s="1226"/>
      <c r="H48" s="1226"/>
      <c r="I48" s="1226"/>
      <c r="J48" s="1227"/>
      <c r="K48" s="63">
        <v>496</v>
      </c>
      <c r="L48" s="64">
        <v>513</v>
      </c>
      <c r="M48" s="64">
        <v>531</v>
      </c>
      <c r="N48" s="64">
        <v>252</v>
      </c>
      <c r="O48" s="65">
        <v>279</v>
      </c>
      <c r="P48" s="48"/>
      <c r="Q48" s="48"/>
      <c r="R48" s="48"/>
      <c r="S48" s="48"/>
      <c r="T48" s="48"/>
      <c r="U48" s="48"/>
    </row>
    <row r="49" spans="1:21" ht="30.75" customHeight="1" x14ac:dyDescent="0.15">
      <c r="A49" s="48"/>
      <c r="B49" s="1220"/>
      <c r="C49" s="1221"/>
      <c r="D49" s="62"/>
      <c r="E49" s="1226" t="s">
        <v>15</v>
      </c>
      <c r="F49" s="1226"/>
      <c r="G49" s="1226"/>
      <c r="H49" s="1226"/>
      <c r="I49" s="1226"/>
      <c r="J49" s="1227"/>
      <c r="K49" s="63">
        <v>219</v>
      </c>
      <c r="L49" s="64">
        <v>245</v>
      </c>
      <c r="M49" s="64">
        <v>260</v>
      </c>
      <c r="N49" s="64">
        <v>249</v>
      </c>
      <c r="O49" s="65">
        <v>253</v>
      </c>
      <c r="P49" s="48"/>
      <c r="Q49" s="48"/>
      <c r="R49" s="48"/>
      <c r="S49" s="48"/>
      <c r="T49" s="48"/>
      <c r="U49" s="48"/>
    </row>
    <row r="50" spans="1:21" ht="30.75" customHeight="1" x14ac:dyDescent="0.15">
      <c r="A50" s="48"/>
      <c r="B50" s="1220"/>
      <c r="C50" s="1221"/>
      <c r="D50" s="62"/>
      <c r="E50" s="1226" t="s">
        <v>16</v>
      </c>
      <c r="F50" s="1226"/>
      <c r="G50" s="1226"/>
      <c r="H50" s="1226"/>
      <c r="I50" s="1226"/>
      <c r="J50" s="1227"/>
      <c r="K50" s="63">
        <v>78</v>
      </c>
      <c r="L50" s="64">
        <v>78</v>
      </c>
      <c r="M50" s="64">
        <v>78</v>
      </c>
      <c r="N50" s="64">
        <v>78</v>
      </c>
      <c r="O50" s="65">
        <v>78</v>
      </c>
      <c r="P50" s="48"/>
      <c r="Q50" s="48"/>
      <c r="R50" s="48"/>
      <c r="S50" s="48"/>
      <c r="T50" s="48"/>
      <c r="U50" s="48"/>
    </row>
    <row r="51" spans="1:21" ht="30.75" customHeight="1" x14ac:dyDescent="0.15">
      <c r="A51" s="48"/>
      <c r="B51" s="1222"/>
      <c r="C51" s="1223"/>
      <c r="D51" s="66"/>
      <c r="E51" s="1226" t="s">
        <v>17</v>
      </c>
      <c r="F51" s="1226"/>
      <c r="G51" s="1226"/>
      <c r="H51" s="1226"/>
      <c r="I51" s="1226"/>
      <c r="J51" s="1227"/>
      <c r="K51" s="63">
        <v>1</v>
      </c>
      <c r="L51" s="64">
        <v>1</v>
      </c>
      <c r="M51" s="64">
        <v>1</v>
      </c>
      <c r="N51" s="64">
        <v>0</v>
      </c>
      <c r="O51" s="65">
        <v>0</v>
      </c>
      <c r="P51" s="48"/>
      <c r="Q51" s="48"/>
      <c r="R51" s="48"/>
      <c r="S51" s="48"/>
      <c r="T51" s="48"/>
      <c r="U51" s="48"/>
    </row>
    <row r="52" spans="1:21" ht="30.75" customHeight="1" x14ac:dyDescent="0.15">
      <c r="A52" s="48"/>
      <c r="B52" s="1228" t="s">
        <v>18</v>
      </c>
      <c r="C52" s="1229"/>
      <c r="D52" s="66"/>
      <c r="E52" s="1226" t="s">
        <v>19</v>
      </c>
      <c r="F52" s="1226"/>
      <c r="G52" s="1226"/>
      <c r="H52" s="1226"/>
      <c r="I52" s="1226"/>
      <c r="J52" s="1227"/>
      <c r="K52" s="63">
        <v>2235</v>
      </c>
      <c r="L52" s="64">
        <v>2252</v>
      </c>
      <c r="M52" s="64">
        <v>2215</v>
      </c>
      <c r="N52" s="64">
        <v>1947</v>
      </c>
      <c r="O52" s="65">
        <v>2043</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1217</v>
      </c>
      <c r="L53" s="69">
        <v>1230</v>
      </c>
      <c r="M53" s="69">
        <v>1207</v>
      </c>
      <c r="N53" s="69">
        <v>1161</v>
      </c>
      <c r="O53" s="70">
        <v>1149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34" t="s">
        <v>24</v>
      </c>
      <c r="C57" s="1235"/>
      <c r="D57" s="1238" t="s">
        <v>25</v>
      </c>
      <c r="E57" s="1239"/>
      <c r="F57" s="1239"/>
      <c r="G57" s="1239"/>
      <c r="H57" s="1239"/>
      <c r="I57" s="1239"/>
      <c r="J57" s="1240"/>
      <c r="K57" s="83"/>
      <c r="L57" s="84"/>
      <c r="M57" s="84"/>
      <c r="N57" s="84"/>
      <c r="O57" s="85"/>
    </row>
    <row r="58" spans="1:21" ht="31.5" customHeight="1" thickBot="1" x14ac:dyDescent="0.2">
      <c r="B58" s="1236"/>
      <c r="C58" s="1237"/>
      <c r="D58" s="1241" t="s">
        <v>26</v>
      </c>
      <c r="E58" s="1242"/>
      <c r="F58" s="1242"/>
      <c r="G58" s="1242"/>
      <c r="H58" s="1242"/>
      <c r="I58" s="1242"/>
      <c r="J58" s="1243"/>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DM89bo44IQspT04350eHUlxfPdlBsPm5dZ8efGdh48mA5UmiQA8IMDYtlU6ECAXkEg+S0awQr3q+ehVqcNgKg==" saltValue="OLKQvNuLhfRMMVVXZ7X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44" t="s">
        <v>29</v>
      </c>
      <c r="C41" s="1245"/>
      <c r="D41" s="102"/>
      <c r="E41" s="1250" t="s">
        <v>30</v>
      </c>
      <c r="F41" s="1250"/>
      <c r="G41" s="1250"/>
      <c r="H41" s="1251"/>
      <c r="I41" s="351">
        <v>28482</v>
      </c>
      <c r="J41" s="352">
        <v>29450</v>
      </c>
      <c r="K41" s="352">
        <v>28971</v>
      </c>
      <c r="L41" s="352">
        <v>28254</v>
      </c>
      <c r="M41" s="353">
        <v>27170</v>
      </c>
    </row>
    <row r="42" spans="2:13" ht="27.75" customHeight="1" x14ac:dyDescent="0.15">
      <c r="B42" s="1246"/>
      <c r="C42" s="1247"/>
      <c r="D42" s="103"/>
      <c r="E42" s="1252" t="s">
        <v>31</v>
      </c>
      <c r="F42" s="1252"/>
      <c r="G42" s="1252"/>
      <c r="H42" s="1253"/>
      <c r="I42" s="354">
        <v>390</v>
      </c>
      <c r="J42" s="355">
        <v>312</v>
      </c>
      <c r="K42" s="355">
        <v>234</v>
      </c>
      <c r="L42" s="355">
        <v>156</v>
      </c>
      <c r="M42" s="356">
        <v>78</v>
      </c>
    </row>
    <row r="43" spans="2:13" ht="27.75" customHeight="1" x14ac:dyDescent="0.15">
      <c r="B43" s="1246"/>
      <c r="C43" s="1247"/>
      <c r="D43" s="103"/>
      <c r="E43" s="1252" t="s">
        <v>32</v>
      </c>
      <c r="F43" s="1252"/>
      <c r="G43" s="1252"/>
      <c r="H43" s="1253"/>
      <c r="I43" s="354">
        <v>5753</v>
      </c>
      <c r="J43" s="355">
        <v>5623</v>
      </c>
      <c r="K43" s="355">
        <v>5197</v>
      </c>
      <c r="L43" s="355">
        <v>4108</v>
      </c>
      <c r="M43" s="356">
        <v>3302</v>
      </c>
    </row>
    <row r="44" spans="2:13" ht="27.75" customHeight="1" x14ac:dyDescent="0.15">
      <c r="B44" s="1246"/>
      <c r="C44" s="1247"/>
      <c r="D44" s="103"/>
      <c r="E44" s="1252" t="s">
        <v>33</v>
      </c>
      <c r="F44" s="1252"/>
      <c r="G44" s="1252"/>
      <c r="H44" s="1253"/>
      <c r="I44" s="354">
        <v>1605</v>
      </c>
      <c r="J44" s="355">
        <v>1457</v>
      </c>
      <c r="K44" s="355">
        <v>1531</v>
      </c>
      <c r="L44" s="355">
        <v>1350</v>
      </c>
      <c r="M44" s="356">
        <v>1136</v>
      </c>
    </row>
    <row r="45" spans="2:13" ht="27.75" customHeight="1" x14ac:dyDescent="0.15">
      <c r="B45" s="1246"/>
      <c r="C45" s="1247"/>
      <c r="D45" s="103"/>
      <c r="E45" s="1252" t="s">
        <v>34</v>
      </c>
      <c r="F45" s="1252"/>
      <c r="G45" s="1252"/>
      <c r="H45" s="1253"/>
      <c r="I45" s="354">
        <v>3889</v>
      </c>
      <c r="J45" s="355">
        <v>3539</v>
      </c>
      <c r="K45" s="355">
        <v>3692</v>
      </c>
      <c r="L45" s="355">
        <v>3768</v>
      </c>
      <c r="M45" s="356">
        <v>3684</v>
      </c>
    </row>
    <row r="46" spans="2:13" ht="27.75" customHeight="1" x14ac:dyDescent="0.15">
      <c r="B46" s="1246"/>
      <c r="C46" s="1247"/>
      <c r="D46" s="104"/>
      <c r="E46" s="1252" t="s">
        <v>35</v>
      </c>
      <c r="F46" s="1252"/>
      <c r="G46" s="1252"/>
      <c r="H46" s="1253"/>
      <c r="I46" s="354" t="s">
        <v>513</v>
      </c>
      <c r="J46" s="355" t="s">
        <v>513</v>
      </c>
      <c r="K46" s="355" t="s">
        <v>513</v>
      </c>
      <c r="L46" s="355" t="s">
        <v>513</v>
      </c>
      <c r="M46" s="356" t="s">
        <v>513</v>
      </c>
    </row>
    <row r="47" spans="2:13" ht="27.75" customHeight="1" x14ac:dyDescent="0.15">
      <c r="B47" s="1246"/>
      <c r="C47" s="1247"/>
      <c r="D47" s="105"/>
      <c r="E47" s="1254" t="s">
        <v>36</v>
      </c>
      <c r="F47" s="1255"/>
      <c r="G47" s="1255"/>
      <c r="H47" s="1256"/>
      <c r="I47" s="354" t="s">
        <v>513</v>
      </c>
      <c r="J47" s="355" t="s">
        <v>513</v>
      </c>
      <c r="K47" s="355" t="s">
        <v>513</v>
      </c>
      <c r="L47" s="355" t="s">
        <v>513</v>
      </c>
      <c r="M47" s="356" t="s">
        <v>513</v>
      </c>
    </row>
    <row r="48" spans="2:13" ht="27.75" customHeight="1" x14ac:dyDescent="0.15">
      <c r="B48" s="1246"/>
      <c r="C48" s="1247"/>
      <c r="D48" s="103"/>
      <c r="E48" s="1252" t="s">
        <v>37</v>
      </c>
      <c r="F48" s="1252"/>
      <c r="G48" s="1252"/>
      <c r="H48" s="1253"/>
      <c r="I48" s="354" t="s">
        <v>513</v>
      </c>
      <c r="J48" s="355" t="s">
        <v>513</v>
      </c>
      <c r="K48" s="355" t="s">
        <v>513</v>
      </c>
      <c r="L48" s="355" t="s">
        <v>513</v>
      </c>
      <c r="M48" s="356" t="s">
        <v>513</v>
      </c>
    </row>
    <row r="49" spans="2:13" ht="27.75" customHeight="1" x14ac:dyDescent="0.15">
      <c r="B49" s="1248"/>
      <c r="C49" s="1249"/>
      <c r="D49" s="103"/>
      <c r="E49" s="1252" t="s">
        <v>38</v>
      </c>
      <c r="F49" s="1252"/>
      <c r="G49" s="1252"/>
      <c r="H49" s="1253"/>
      <c r="I49" s="354" t="s">
        <v>513</v>
      </c>
      <c r="J49" s="355" t="s">
        <v>513</v>
      </c>
      <c r="K49" s="355" t="s">
        <v>513</v>
      </c>
      <c r="L49" s="355" t="s">
        <v>513</v>
      </c>
      <c r="M49" s="356" t="s">
        <v>513</v>
      </c>
    </row>
    <row r="50" spans="2:13" ht="27.75" customHeight="1" x14ac:dyDescent="0.15">
      <c r="B50" s="1257" t="s">
        <v>39</v>
      </c>
      <c r="C50" s="1258"/>
      <c r="D50" s="106"/>
      <c r="E50" s="1252" t="s">
        <v>40</v>
      </c>
      <c r="F50" s="1252"/>
      <c r="G50" s="1252"/>
      <c r="H50" s="1253"/>
      <c r="I50" s="354">
        <v>3347</v>
      </c>
      <c r="J50" s="355">
        <v>3495</v>
      </c>
      <c r="K50" s="355">
        <v>4077</v>
      </c>
      <c r="L50" s="355">
        <v>4594</v>
      </c>
      <c r="M50" s="356">
        <v>5846</v>
      </c>
    </row>
    <row r="51" spans="2:13" ht="27.75" customHeight="1" x14ac:dyDescent="0.15">
      <c r="B51" s="1246"/>
      <c r="C51" s="1247"/>
      <c r="D51" s="103"/>
      <c r="E51" s="1252" t="s">
        <v>41</v>
      </c>
      <c r="F51" s="1252"/>
      <c r="G51" s="1252"/>
      <c r="H51" s="1253"/>
      <c r="I51" s="354">
        <v>5753</v>
      </c>
      <c r="J51" s="355">
        <v>5125</v>
      </c>
      <c r="K51" s="355">
        <v>4888</v>
      </c>
      <c r="L51" s="355">
        <v>4133</v>
      </c>
      <c r="M51" s="356">
        <v>3188</v>
      </c>
    </row>
    <row r="52" spans="2:13" ht="27.75" customHeight="1" x14ac:dyDescent="0.15">
      <c r="B52" s="1248"/>
      <c r="C52" s="1249"/>
      <c r="D52" s="103"/>
      <c r="E52" s="1252" t="s">
        <v>42</v>
      </c>
      <c r="F52" s="1252"/>
      <c r="G52" s="1252"/>
      <c r="H52" s="1253"/>
      <c r="I52" s="354">
        <v>19130</v>
      </c>
      <c r="J52" s="355">
        <v>19118</v>
      </c>
      <c r="K52" s="355">
        <v>18964</v>
      </c>
      <c r="L52" s="355">
        <v>18635</v>
      </c>
      <c r="M52" s="356">
        <v>18072</v>
      </c>
    </row>
    <row r="53" spans="2:13" ht="27.75" customHeight="1" thickBot="1" x14ac:dyDescent="0.2">
      <c r="B53" s="1259" t="s">
        <v>43</v>
      </c>
      <c r="C53" s="1260"/>
      <c r="D53" s="107"/>
      <c r="E53" s="1261" t="s">
        <v>44</v>
      </c>
      <c r="F53" s="1261"/>
      <c r="G53" s="1261"/>
      <c r="H53" s="1262"/>
      <c r="I53" s="357">
        <v>11889</v>
      </c>
      <c r="J53" s="358">
        <v>12642</v>
      </c>
      <c r="K53" s="358">
        <v>11695</v>
      </c>
      <c r="L53" s="358">
        <v>10274</v>
      </c>
      <c r="M53" s="359">
        <v>8263</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86KvNTHBZNUZq6OwGITbSCNY76BNWQlgIrTFfShyg5spbzvW8BAg9U8TOIXkKqwYSFDsL/WQGQ8Oco16hGlfNA==" saltValue="BBCc1DM5OznYfjEg12y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71" t="s">
        <v>47</v>
      </c>
      <c r="D55" s="1271"/>
      <c r="E55" s="1272"/>
      <c r="F55" s="119">
        <v>804</v>
      </c>
      <c r="G55" s="119">
        <v>980</v>
      </c>
      <c r="H55" s="120">
        <v>1302</v>
      </c>
    </row>
    <row r="56" spans="2:8" ht="52.5" customHeight="1" x14ac:dyDescent="0.15">
      <c r="B56" s="121"/>
      <c r="C56" s="1273" t="s">
        <v>48</v>
      </c>
      <c r="D56" s="1273"/>
      <c r="E56" s="1274"/>
      <c r="F56" s="122">
        <v>1291</v>
      </c>
      <c r="G56" s="122">
        <v>1295</v>
      </c>
      <c r="H56" s="123">
        <v>1626</v>
      </c>
    </row>
    <row r="57" spans="2:8" ht="53.25" customHeight="1" x14ac:dyDescent="0.15">
      <c r="B57" s="121"/>
      <c r="C57" s="1275" t="s">
        <v>49</v>
      </c>
      <c r="D57" s="1275"/>
      <c r="E57" s="1276"/>
      <c r="F57" s="124">
        <v>1982</v>
      </c>
      <c r="G57" s="124">
        <v>2319</v>
      </c>
      <c r="H57" s="125">
        <v>2918</v>
      </c>
    </row>
    <row r="58" spans="2:8" ht="45.75" customHeight="1" x14ac:dyDescent="0.15">
      <c r="B58" s="126"/>
      <c r="C58" s="1263" t="s">
        <v>580</v>
      </c>
      <c r="D58" s="1264"/>
      <c r="E58" s="1265"/>
      <c r="F58" s="127">
        <v>472</v>
      </c>
      <c r="G58" s="127">
        <v>796</v>
      </c>
      <c r="H58" s="128">
        <v>1390</v>
      </c>
    </row>
    <row r="59" spans="2:8" ht="45.75" customHeight="1" x14ac:dyDescent="0.15">
      <c r="B59" s="126"/>
      <c r="C59" s="1263" t="s">
        <v>581</v>
      </c>
      <c r="D59" s="1264"/>
      <c r="E59" s="1265"/>
      <c r="F59" s="127">
        <v>970</v>
      </c>
      <c r="G59" s="127">
        <v>974</v>
      </c>
      <c r="H59" s="128">
        <v>977</v>
      </c>
    </row>
    <row r="60" spans="2:8" ht="45.75" customHeight="1" x14ac:dyDescent="0.15">
      <c r="B60" s="126"/>
      <c r="C60" s="1263" t="s">
        <v>582</v>
      </c>
      <c r="D60" s="1264"/>
      <c r="E60" s="1265"/>
      <c r="F60" s="127">
        <v>279</v>
      </c>
      <c r="G60" s="127">
        <v>279</v>
      </c>
      <c r="H60" s="128">
        <v>280</v>
      </c>
    </row>
    <row r="61" spans="2:8" ht="45.75" customHeight="1" x14ac:dyDescent="0.15">
      <c r="B61" s="126"/>
      <c r="C61" s="1263" t="s">
        <v>583</v>
      </c>
      <c r="D61" s="1264"/>
      <c r="E61" s="1265"/>
      <c r="F61" s="127">
        <v>227</v>
      </c>
      <c r="G61" s="127">
        <v>227</v>
      </c>
      <c r="H61" s="128">
        <v>225</v>
      </c>
    </row>
    <row r="62" spans="2:8" ht="45.75" customHeight="1" thickBot="1" x14ac:dyDescent="0.2">
      <c r="B62" s="129"/>
      <c r="C62" s="1266" t="s">
        <v>584</v>
      </c>
      <c r="D62" s="1267"/>
      <c r="E62" s="1268"/>
      <c r="F62" s="130">
        <v>19</v>
      </c>
      <c r="G62" s="130">
        <v>19</v>
      </c>
      <c r="H62" s="131">
        <v>19</v>
      </c>
    </row>
    <row r="63" spans="2:8" ht="52.5" customHeight="1" thickBot="1" x14ac:dyDescent="0.2">
      <c r="B63" s="132"/>
      <c r="C63" s="1269" t="s">
        <v>50</v>
      </c>
      <c r="D63" s="1269"/>
      <c r="E63" s="1270"/>
      <c r="F63" s="133">
        <v>4077</v>
      </c>
      <c r="G63" s="133">
        <v>4594</v>
      </c>
      <c r="H63" s="134">
        <v>5846</v>
      </c>
    </row>
    <row r="64" spans="2:8" x14ac:dyDescent="0.15"/>
  </sheetData>
  <sheetProtection algorithmName="SHA-512" hashValue="x09GHQNYRaMCJsFj/J25CpwqfUE+Hw47zfNCIrCnYMcA9oZNrjPYNQURRlHfrBmTVf4hioAnxmWsirgbHIbOyw==" saltValue="2iBEJYrivP5X97UmB/SO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9" t="s">
        <v>588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589</v>
      </c>
    </row>
    <row r="50" spans="1:109" x14ac:dyDescent="0.15">
      <c r="B50" s="375"/>
      <c r="G50" s="1283"/>
      <c r="H50" s="1283"/>
      <c r="I50" s="1283"/>
      <c r="J50" s="1283"/>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554</v>
      </c>
      <c r="BQ50" s="1282"/>
      <c r="BR50" s="1282"/>
      <c r="BS50" s="1282"/>
      <c r="BT50" s="1282"/>
      <c r="BU50" s="1282"/>
      <c r="BV50" s="1282"/>
      <c r="BW50" s="1282"/>
      <c r="BX50" s="1282" t="s">
        <v>555</v>
      </c>
      <c r="BY50" s="1282"/>
      <c r="BZ50" s="1282"/>
      <c r="CA50" s="1282"/>
      <c r="CB50" s="1282"/>
      <c r="CC50" s="1282"/>
      <c r="CD50" s="1282"/>
      <c r="CE50" s="1282"/>
      <c r="CF50" s="1282" t="s">
        <v>556</v>
      </c>
      <c r="CG50" s="1282"/>
      <c r="CH50" s="1282"/>
      <c r="CI50" s="1282"/>
      <c r="CJ50" s="1282"/>
      <c r="CK50" s="1282"/>
      <c r="CL50" s="1282"/>
      <c r="CM50" s="1282"/>
      <c r="CN50" s="1282" t="s">
        <v>557</v>
      </c>
      <c r="CO50" s="1282"/>
      <c r="CP50" s="1282"/>
      <c r="CQ50" s="1282"/>
      <c r="CR50" s="1282"/>
      <c r="CS50" s="1282"/>
      <c r="CT50" s="1282"/>
      <c r="CU50" s="1282"/>
      <c r="CV50" s="1282" t="s">
        <v>558</v>
      </c>
      <c r="CW50" s="1282"/>
      <c r="CX50" s="1282"/>
      <c r="CY50" s="1282"/>
      <c r="CZ50" s="1282"/>
      <c r="DA50" s="1282"/>
      <c r="DB50" s="1282"/>
      <c r="DC50" s="1282"/>
    </row>
    <row r="51" spans="1:109" ht="13.5" customHeight="1" x14ac:dyDescent="0.15">
      <c r="B51" s="375"/>
      <c r="G51" s="1285"/>
      <c r="H51" s="1285"/>
      <c r="I51" s="1298"/>
      <c r="J51" s="1298"/>
      <c r="K51" s="1284"/>
      <c r="L51" s="1284"/>
      <c r="M51" s="1284"/>
      <c r="N51" s="1284"/>
      <c r="AM51" s="384"/>
      <c r="AN51" s="1280" t="s">
        <v>590</v>
      </c>
      <c r="AO51" s="1280"/>
      <c r="AP51" s="1280"/>
      <c r="AQ51" s="1280"/>
      <c r="AR51" s="1280"/>
      <c r="AS51" s="1280"/>
      <c r="AT51" s="1280"/>
      <c r="AU51" s="1280"/>
      <c r="AV51" s="1280"/>
      <c r="AW51" s="1280"/>
      <c r="AX51" s="1280"/>
      <c r="AY51" s="1280"/>
      <c r="AZ51" s="1280"/>
      <c r="BA51" s="1280"/>
      <c r="BB51" s="1280" t="s">
        <v>591</v>
      </c>
      <c r="BC51" s="1280"/>
      <c r="BD51" s="1280"/>
      <c r="BE51" s="1280"/>
      <c r="BF51" s="1280"/>
      <c r="BG51" s="1280"/>
      <c r="BH51" s="1280"/>
      <c r="BI51" s="1280"/>
      <c r="BJ51" s="1280"/>
      <c r="BK51" s="1280"/>
      <c r="BL51" s="1280"/>
      <c r="BM51" s="1280"/>
      <c r="BN51" s="1280"/>
      <c r="BO51" s="1280"/>
      <c r="BP51" s="1277">
        <v>104.9</v>
      </c>
      <c r="BQ51" s="1277"/>
      <c r="BR51" s="1277"/>
      <c r="BS51" s="1277"/>
      <c r="BT51" s="1277"/>
      <c r="BU51" s="1277"/>
      <c r="BV51" s="1277"/>
      <c r="BW51" s="1277"/>
      <c r="BX51" s="1277">
        <v>108.5</v>
      </c>
      <c r="BY51" s="1277"/>
      <c r="BZ51" s="1277"/>
      <c r="CA51" s="1277"/>
      <c r="CB51" s="1277"/>
      <c r="CC51" s="1277"/>
      <c r="CD51" s="1277"/>
      <c r="CE51" s="1277"/>
      <c r="CF51" s="1277">
        <v>99.4</v>
      </c>
      <c r="CG51" s="1277"/>
      <c r="CH51" s="1277"/>
      <c r="CI51" s="1277"/>
      <c r="CJ51" s="1277"/>
      <c r="CK51" s="1277"/>
      <c r="CL51" s="1277"/>
      <c r="CM51" s="1277"/>
      <c r="CN51" s="1277">
        <v>85.2</v>
      </c>
      <c r="CO51" s="1277"/>
      <c r="CP51" s="1277"/>
      <c r="CQ51" s="1277"/>
      <c r="CR51" s="1277"/>
      <c r="CS51" s="1277"/>
      <c r="CT51" s="1277"/>
      <c r="CU51" s="1277"/>
      <c r="CV51" s="1277">
        <v>64.400000000000006</v>
      </c>
      <c r="CW51" s="1277"/>
      <c r="CX51" s="1277"/>
      <c r="CY51" s="1277"/>
      <c r="CZ51" s="1277"/>
      <c r="DA51" s="1277"/>
      <c r="DB51" s="1277"/>
      <c r="DC51" s="1277"/>
    </row>
    <row r="52" spans="1:109" x14ac:dyDescent="0.15">
      <c r="B52" s="375"/>
      <c r="G52" s="1285"/>
      <c r="H52" s="1285"/>
      <c r="I52" s="1298"/>
      <c r="J52" s="1298"/>
      <c r="K52" s="1284"/>
      <c r="L52" s="1284"/>
      <c r="M52" s="1284"/>
      <c r="N52" s="1284"/>
      <c r="AM52" s="38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3"/>
      <c r="B53" s="375"/>
      <c r="G53" s="1285"/>
      <c r="H53" s="1285"/>
      <c r="I53" s="1283"/>
      <c r="J53" s="1283"/>
      <c r="K53" s="1284"/>
      <c r="L53" s="1284"/>
      <c r="M53" s="1284"/>
      <c r="N53" s="1284"/>
      <c r="AM53" s="384"/>
      <c r="AN53" s="1280"/>
      <c r="AO53" s="1280"/>
      <c r="AP53" s="1280"/>
      <c r="AQ53" s="1280"/>
      <c r="AR53" s="1280"/>
      <c r="AS53" s="1280"/>
      <c r="AT53" s="1280"/>
      <c r="AU53" s="1280"/>
      <c r="AV53" s="1280"/>
      <c r="AW53" s="1280"/>
      <c r="AX53" s="1280"/>
      <c r="AY53" s="1280"/>
      <c r="AZ53" s="1280"/>
      <c r="BA53" s="1280"/>
      <c r="BB53" s="1280" t="s">
        <v>592</v>
      </c>
      <c r="BC53" s="1280"/>
      <c r="BD53" s="1280"/>
      <c r="BE53" s="1280"/>
      <c r="BF53" s="1280"/>
      <c r="BG53" s="1280"/>
      <c r="BH53" s="1280"/>
      <c r="BI53" s="1280"/>
      <c r="BJ53" s="1280"/>
      <c r="BK53" s="1280"/>
      <c r="BL53" s="1280"/>
      <c r="BM53" s="1280"/>
      <c r="BN53" s="1280"/>
      <c r="BO53" s="1280"/>
      <c r="BP53" s="1277">
        <v>68.3</v>
      </c>
      <c r="BQ53" s="1277"/>
      <c r="BR53" s="1277"/>
      <c r="BS53" s="1277"/>
      <c r="BT53" s="1277"/>
      <c r="BU53" s="1277"/>
      <c r="BV53" s="1277"/>
      <c r="BW53" s="1277"/>
      <c r="BX53" s="1277">
        <v>65.8</v>
      </c>
      <c r="BY53" s="1277"/>
      <c r="BZ53" s="1277"/>
      <c r="CA53" s="1277"/>
      <c r="CB53" s="1277"/>
      <c r="CC53" s="1277"/>
      <c r="CD53" s="1277"/>
      <c r="CE53" s="1277"/>
      <c r="CF53" s="1277">
        <v>66.599999999999994</v>
      </c>
      <c r="CG53" s="1277"/>
      <c r="CH53" s="1277"/>
      <c r="CI53" s="1277"/>
      <c r="CJ53" s="1277"/>
      <c r="CK53" s="1277"/>
      <c r="CL53" s="1277"/>
      <c r="CM53" s="1277"/>
      <c r="CN53" s="1277">
        <v>67.900000000000006</v>
      </c>
      <c r="CO53" s="1277"/>
      <c r="CP53" s="1277"/>
      <c r="CQ53" s="1277"/>
      <c r="CR53" s="1277"/>
      <c r="CS53" s="1277"/>
      <c r="CT53" s="1277"/>
      <c r="CU53" s="1277"/>
      <c r="CV53" s="1277">
        <v>69.599999999999994</v>
      </c>
      <c r="CW53" s="1277"/>
      <c r="CX53" s="1277"/>
      <c r="CY53" s="1277"/>
      <c r="CZ53" s="1277"/>
      <c r="DA53" s="1277"/>
      <c r="DB53" s="1277"/>
      <c r="DC53" s="1277"/>
    </row>
    <row r="54" spans="1:109" x14ac:dyDescent="0.15">
      <c r="A54" s="383"/>
      <c r="B54" s="375"/>
      <c r="G54" s="1285"/>
      <c r="H54" s="1285"/>
      <c r="I54" s="1283"/>
      <c r="J54" s="1283"/>
      <c r="K54" s="1284"/>
      <c r="L54" s="1284"/>
      <c r="M54" s="1284"/>
      <c r="N54" s="1284"/>
      <c r="AM54" s="38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3"/>
      <c r="B55" s="375"/>
      <c r="G55" s="1283"/>
      <c r="H55" s="1283"/>
      <c r="I55" s="1283"/>
      <c r="J55" s="1283"/>
      <c r="K55" s="1284"/>
      <c r="L55" s="1284"/>
      <c r="M55" s="1284"/>
      <c r="N55" s="1284"/>
      <c r="AN55" s="1282" t="s">
        <v>593</v>
      </c>
      <c r="AO55" s="1282"/>
      <c r="AP55" s="1282"/>
      <c r="AQ55" s="1282"/>
      <c r="AR55" s="1282"/>
      <c r="AS55" s="1282"/>
      <c r="AT55" s="1282"/>
      <c r="AU55" s="1282"/>
      <c r="AV55" s="1282"/>
      <c r="AW55" s="1282"/>
      <c r="AX55" s="1282"/>
      <c r="AY55" s="1282"/>
      <c r="AZ55" s="1282"/>
      <c r="BA55" s="1282"/>
      <c r="BB55" s="1280" t="s">
        <v>591</v>
      </c>
      <c r="BC55" s="1280"/>
      <c r="BD55" s="1280"/>
      <c r="BE55" s="1280"/>
      <c r="BF55" s="1280"/>
      <c r="BG55" s="1280"/>
      <c r="BH55" s="1280"/>
      <c r="BI55" s="1280"/>
      <c r="BJ55" s="1280"/>
      <c r="BK55" s="1280"/>
      <c r="BL55" s="1280"/>
      <c r="BM55" s="1280"/>
      <c r="BN55" s="1280"/>
      <c r="BO55" s="1280"/>
      <c r="BP55" s="1277">
        <v>31.9</v>
      </c>
      <c r="BQ55" s="1277"/>
      <c r="BR55" s="1277"/>
      <c r="BS55" s="1277"/>
      <c r="BT55" s="1277"/>
      <c r="BU55" s="1277"/>
      <c r="BV55" s="1277"/>
      <c r="BW55" s="1277"/>
      <c r="BX55" s="1277">
        <v>24.2</v>
      </c>
      <c r="BY55" s="1277"/>
      <c r="BZ55" s="1277"/>
      <c r="CA55" s="1277"/>
      <c r="CB55" s="1277"/>
      <c r="CC55" s="1277"/>
      <c r="CD55" s="1277"/>
      <c r="CE55" s="1277"/>
      <c r="CF55" s="1277">
        <v>22.1</v>
      </c>
      <c r="CG55" s="1277"/>
      <c r="CH55" s="1277"/>
      <c r="CI55" s="1277"/>
      <c r="CJ55" s="1277"/>
      <c r="CK55" s="1277"/>
      <c r="CL55" s="1277"/>
      <c r="CM55" s="1277"/>
      <c r="CN55" s="1277">
        <v>20.399999999999999</v>
      </c>
      <c r="CO55" s="1277"/>
      <c r="CP55" s="1277"/>
      <c r="CQ55" s="1277"/>
      <c r="CR55" s="1277"/>
      <c r="CS55" s="1277"/>
      <c r="CT55" s="1277"/>
      <c r="CU55" s="1277"/>
      <c r="CV55" s="1277">
        <v>11.2</v>
      </c>
      <c r="CW55" s="1277"/>
      <c r="CX55" s="1277"/>
      <c r="CY55" s="1277"/>
      <c r="CZ55" s="1277"/>
      <c r="DA55" s="1277"/>
      <c r="DB55" s="1277"/>
      <c r="DC55" s="1277"/>
    </row>
    <row r="56" spans="1:109" x14ac:dyDescent="0.15">
      <c r="A56" s="383"/>
      <c r="B56" s="375"/>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x14ac:dyDescent="0.15">
      <c r="B57" s="387"/>
      <c r="G57" s="1283"/>
      <c r="H57" s="1283"/>
      <c r="I57" s="1278"/>
      <c r="J57" s="1278"/>
      <c r="K57" s="1284"/>
      <c r="L57" s="1284"/>
      <c r="M57" s="1284"/>
      <c r="N57" s="1284"/>
      <c r="AM57" s="369"/>
      <c r="AN57" s="1282"/>
      <c r="AO57" s="1282"/>
      <c r="AP57" s="1282"/>
      <c r="AQ57" s="1282"/>
      <c r="AR57" s="1282"/>
      <c r="AS57" s="1282"/>
      <c r="AT57" s="1282"/>
      <c r="AU57" s="1282"/>
      <c r="AV57" s="1282"/>
      <c r="AW57" s="1282"/>
      <c r="AX57" s="1282"/>
      <c r="AY57" s="1282"/>
      <c r="AZ57" s="1282"/>
      <c r="BA57" s="1282"/>
      <c r="BB57" s="1280" t="s">
        <v>592</v>
      </c>
      <c r="BC57" s="1280"/>
      <c r="BD57" s="1280"/>
      <c r="BE57" s="1280"/>
      <c r="BF57" s="1280"/>
      <c r="BG57" s="1280"/>
      <c r="BH57" s="1280"/>
      <c r="BI57" s="1280"/>
      <c r="BJ57" s="1280"/>
      <c r="BK57" s="1280"/>
      <c r="BL57" s="1280"/>
      <c r="BM57" s="1280"/>
      <c r="BN57" s="1280"/>
      <c r="BO57" s="1280"/>
      <c r="BP57" s="1277">
        <v>59.4</v>
      </c>
      <c r="BQ57" s="1277"/>
      <c r="BR57" s="1277"/>
      <c r="BS57" s="1277"/>
      <c r="BT57" s="1277"/>
      <c r="BU57" s="1277"/>
      <c r="BV57" s="1277"/>
      <c r="BW57" s="1277"/>
      <c r="BX57" s="1277">
        <v>60.1</v>
      </c>
      <c r="BY57" s="1277"/>
      <c r="BZ57" s="1277"/>
      <c r="CA57" s="1277"/>
      <c r="CB57" s="1277"/>
      <c r="CC57" s="1277"/>
      <c r="CD57" s="1277"/>
      <c r="CE57" s="1277"/>
      <c r="CF57" s="1277">
        <v>61.5</v>
      </c>
      <c r="CG57" s="1277"/>
      <c r="CH57" s="1277"/>
      <c r="CI57" s="1277"/>
      <c r="CJ57" s="1277"/>
      <c r="CK57" s="1277"/>
      <c r="CL57" s="1277"/>
      <c r="CM57" s="1277"/>
      <c r="CN57" s="1277">
        <v>63.1</v>
      </c>
      <c r="CO57" s="1277"/>
      <c r="CP57" s="1277"/>
      <c r="CQ57" s="1277"/>
      <c r="CR57" s="1277"/>
      <c r="CS57" s="1277"/>
      <c r="CT57" s="1277"/>
      <c r="CU57" s="1277"/>
      <c r="CV57" s="1277">
        <v>63.2</v>
      </c>
      <c r="CW57" s="1277"/>
      <c r="CX57" s="1277"/>
      <c r="CY57" s="1277"/>
      <c r="CZ57" s="1277"/>
      <c r="DA57" s="1277"/>
      <c r="DB57" s="1277"/>
      <c r="DC57" s="1277"/>
      <c r="DD57" s="388"/>
      <c r="DE57" s="387"/>
    </row>
    <row r="58" spans="1:109" s="383" customFormat="1" x14ac:dyDescent="0.15">
      <c r="A58" s="369"/>
      <c r="B58" s="387"/>
      <c r="G58" s="1283"/>
      <c r="H58" s="1283"/>
      <c r="I58" s="1278"/>
      <c r="J58" s="1278"/>
      <c r="K58" s="1284"/>
      <c r="L58" s="1284"/>
      <c r="M58" s="1284"/>
      <c r="N58" s="1284"/>
      <c r="AM58" s="369"/>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594</v>
      </c>
    </row>
    <row r="64" spans="1:109" x14ac:dyDescent="0.15">
      <c r="B64" s="375"/>
      <c r="G64" s="382"/>
      <c r="I64" s="395"/>
      <c r="J64" s="395"/>
      <c r="K64" s="395"/>
      <c r="L64" s="395"/>
      <c r="M64" s="395"/>
      <c r="N64" s="396"/>
      <c r="AM64" s="382"/>
      <c r="AN64" s="382" t="s">
        <v>587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9" t="s">
        <v>595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589</v>
      </c>
    </row>
    <row r="72" spans="2:107" x14ac:dyDescent="0.15">
      <c r="B72" s="375"/>
      <c r="G72" s="1283"/>
      <c r="H72" s="1283"/>
      <c r="I72" s="1283"/>
      <c r="J72" s="1283"/>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554</v>
      </c>
      <c r="BQ72" s="1282"/>
      <c r="BR72" s="1282"/>
      <c r="BS72" s="1282"/>
      <c r="BT72" s="1282"/>
      <c r="BU72" s="1282"/>
      <c r="BV72" s="1282"/>
      <c r="BW72" s="1282"/>
      <c r="BX72" s="1282" t="s">
        <v>555</v>
      </c>
      <c r="BY72" s="1282"/>
      <c r="BZ72" s="1282"/>
      <c r="CA72" s="1282"/>
      <c r="CB72" s="1282"/>
      <c r="CC72" s="1282"/>
      <c r="CD72" s="1282"/>
      <c r="CE72" s="1282"/>
      <c r="CF72" s="1282" t="s">
        <v>556</v>
      </c>
      <c r="CG72" s="1282"/>
      <c r="CH72" s="1282"/>
      <c r="CI72" s="1282"/>
      <c r="CJ72" s="1282"/>
      <c r="CK72" s="1282"/>
      <c r="CL72" s="1282"/>
      <c r="CM72" s="1282"/>
      <c r="CN72" s="1282" t="s">
        <v>557</v>
      </c>
      <c r="CO72" s="1282"/>
      <c r="CP72" s="1282"/>
      <c r="CQ72" s="1282"/>
      <c r="CR72" s="1282"/>
      <c r="CS72" s="1282"/>
      <c r="CT72" s="1282"/>
      <c r="CU72" s="1282"/>
      <c r="CV72" s="1282" t="s">
        <v>558</v>
      </c>
      <c r="CW72" s="1282"/>
      <c r="CX72" s="1282"/>
      <c r="CY72" s="1282"/>
      <c r="CZ72" s="1282"/>
      <c r="DA72" s="1282"/>
      <c r="DB72" s="1282"/>
      <c r="DC72" s="1282"/>
    </row>
    <row r="73" spans="2:107" x14ac:dyDescent="0.15">
      <c r="B73" s="375"/>
      <c r="G73" s="1285"/>
      <c r="H73" s="1285"/>
      <c r="I73" s="1285"/>
      <c r="J73" s="1285"/>
      <c r="K73" s="1281"/>
      <c r="L73" s="1281"/>
      <c r="M73" s="1281"/>
      <c r="N73" s="1281"/>
      <c r="AM73" s="384"/>
      <c r="AN73" s="1280" t="s">
        <v>590</v>
      </c>
      <c r="AO73" s="1280"/>
      <c r="AP73" s="1280"/>
      <c r="AQ73" s="1280"/>
      <c r="AR73" s="1280"/>
      <c r="AS73" s="1280"/>
      <c r="AT73" s="1280"/>
      <c r="AU73" s="1280"/>
      <c r="AV73" s="1280"/>
      <c r="AW73" s="1280"/>
      <c r="AX73" s="1280"/>
      <c r="AY73" s="1280"/>
      <c r="AZ73" s="1280"/>
      <c r="BA73" s="1280"/>
      <c r="BB73" s="1280" t="s">
        <v>591</v>
      </c>
      <c r="BC73" s="1280"/>
      <c r="BD73" s="1280"/>
      <c r="BE73" s="1280"/>
      <c r="BF73" s="1280"/>
      <c r="BG73" s="1280"/>
      <c r="BH73" s="1280"/>
      <c r="BI73" s="1280"/>
      <c r="BJ73" s="1280"/>
      <c r="BK73" s="1280"/>
      <c r="BL73" s="1280"/>
      <c r="BM73" s="1280"/>
      <c r="BN73" s="1280"/>
      <c r="BO73" s="1280"/>
      <c r="BP73" s="1277">
        <v>104.9</v>
      </c>
      <c r="BQ73" s="1277"/>
      <c r="BR73" s="1277"/>
      <c r="BS73" s="1277"/>
      <c r="BT73" s="1277"/>
      <c r="BU73" s="1277"/>
      <c r="BV73" s="1277"/>
      <c r="BW73" s="1277"/>
      <c r="BX73" s="1277">
        <v>108.5</v>
      </c>
      <c r="BY73" s="1277"/>
      <c r="BZ73" s="1277"/>
      <c r="CA73" s="1277"/>
      <c r="CB73" s="1277"/>
      <c r="CC73" s="1277"/>
      <c r="CD73" s="1277"/>
      <c r="CE73" s="1277"/>
      <c r="CF73" s="1277">
        <v>99.4</v>
      </c>
      <c r="CG73" s="1277"/>
      <c r="CH73" s="1277"/>
      <c r="CI73" s="1277"/>
      <c r="CJ73" s="1277"/>
      <c r="CK73" s="1277"/>
      <c r="CL73" s="1277"/>
      <c r="CM73" s="1277"/>
      <c r="CN73" s="1277">
        <v>85.2</v>
      </c>
      <c r="CO73" s="1277"/>
      <c r="CP73" s="1277"/>
      <c r="CQ73" s="1277"/>
      <c r="CR73" s="1277"/>
      <c r="CS73" s="1277"/>
      <c r="CT73" s="1277"/>
      <c r="CU73" s="1277"/>
      <c r="CV73" s="1277">
        <v>64.400000000000006</v>
      </c>
      <c r="CW73" s="1277"/>
      <c r="CX73" s="1277"/>
      <c r="CY73" s="1277"/>
      <c r="CZ73" s="1277"/>
      <c r="DA73" s="1277"/>
      <c r="DB73" s="1277"/>
      <c r="DC73" s="1277"/>
    </row>
    <row r="74" spans="2:107" x14ac:dyDescent="0.15">
      <c r="B74" s="375"/>
      <c r="G74" s="1285"/>
      <c r="H74" s="1285"/>
      <c r="I74" s="1285"/>
      <c r="J74" s="1285"/>
      <c r="K74" s="1281"/>
      <c r="L74" s="1281"/>
      <c r="M74" s="1281"/>
      <c r="N74" s="1281"/>
      <c r="AM74" s="38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5"/>
      <c r="G75" s="1285"/>
      <c r="H75" s="1285"/>
      <c r="I75" s="1283"/>
      <c r="J75" s="1283"/>
      <c r="K75" s="1284"/>
      <c r="L75" s="1284"/>
      <c r="M75" s="1284"/>
      <c r="N75" s="1284"/>
      <c r="AM75" s="384"/>
      <c r="AN75" s="1280"/>
      <c r="AO75" s="1280"/>
      <c r="AP75" s="1280"/>
      <c r="AQ75" s="1280"/>
      <c r="AR75" s="1280"/>
      <c r="AS75" s="1280"/>
      <c r="AT75" s="1280"/>
      <c r="AU75" s="1280"/>
      <c r="AV75" s="1280"/>
      <c r="AW75" s="1280"/>
      <c r="AX75" s="1280"/>
      <c r="AY75" s="1280"/>
      <c r="AZ75" s="1280"/>
      <c r="BA75" s="1280"/>
      <c r="BB75" s="1280" t="s">
        <v>596</v>
      </c>
      <c r="BC75" s="1280"/>
      <c r="BD75" s="1280"/>
      <c r="BE75" s="1280"/>
      <c r="BF75" s="1280"/>
      <c r="BG75" s="1280"/>
      <c r="BH75" s="1280"/>
      <c r="BI75" s="1280"/>
      <c r="BJ75" s="1280"/>
      <c r="BK75" s="1280"/>
      <c r="BL75" s="1280"/>
      <c r="BM75" s="1280"/>
      <c r="BN75" s="1280"/>
      <c r="BO75" s="1280"/>
      <c r="BP75" s="1277">
        <v>12</v>
      </c>
      <c r="BQ75" s="1277"/>
      <c r="BR75" s="1277"/>
      <c r="BS75" s="1277"/>
      <c r="BT75" s="1277"/>
      <c r="BU75" s="1277"/>
      <c r="BV75" s="1277"/>
      <c r="BW75" s="1277"/>
      <c r="BX75" s="1277">
        <v>11.2</v>
      </c>
      <c r="BY75" s="1277"/>
      <c r="BZ75" s="1277"/>
      <c r="CA75" s="1277"/>
      <c r="CB75" s="1277"/>
      <c r="CC75" s="1277"/>
      <c r="CD75" s="1277"/>
      <c r="CE75" s="1277"/>
      <c r="CF75" s="1277">
        <v>10.5</v>
      </c>
      <c r="CG75" s="1277"/>
      <c r="CH75" s="1277"/>
      <c r="CI75" s="1277"/>
      <c r="CJ75" s="1277"/>
      <c r="CK75" s="1277"/>
      <c r="CL75" s="1277"/>
      <c r="CM75" s="1277"/>
      <c r="CN75" s="1277">
        <v>10.1</v>
      </c>
      <c r="CO75" s="1277"/>
      <c r="CP75" s="1277"/>
      <c r="CQ75" s="1277"/>
      <c r="CR75" s="1277"/>
      <c r="CS75" s="1277"/>
      <c r="CT75" s="1277"/>
      <c r="CU75" s="1277"/>
      <c r="CV75" s="1277">
        <v>9.6</v>
      </c>
      <c r="CW75" s="1277"/>
      <c r="CX75" s="1277"/>
      <c r="CY75" s="1277"/>
      <c r="CZ75" s="1277"/>
      <c r="DA75" s="1277"/>
      <c r="DB75" s="1277"/>
      <c r="DC75" s="1277"/>
    </row>
    <row r="76" spans="2:107" x14ac:dyDescent="0.15">
      <c r="B76" s="375"/>
      <c r="G76" s="1285"/>
      <c r="H76" s="1285"/>
      <c r="I76" s="1283"/>
      <c r="J76" s="1283"/>
      <c r="K76" s="1284"/>
      <c r="L76" s="1284"/>
      <c r="M76" s="1284"/>
      <c r="N76" s="1284"/>
      <c r="AM76" s="38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5"/>
      <c r="G77" s="1283"/>
      <c r="H77" s="1283"/>
      <c r="I77" s="1283"/>
      <c r="J77" s="1283"/>
      <c r="K77" s="1281"/>
      <c r="L77" s="1281"/>
      <c r="M77" s="1281"/>
      <c r="N77" s="1281"/>
      <c r="AN77" s="1282" t="s">
        <v>593</v>
      </c>
      <c r="AO77" s="1282"/>
      <c r="AP77" s="1282"/>
      <c r="AQ77" s="1282"/>
      <c r="AR77" s="1282"/>
      <c r="AS77" s="1282"/>
      <c r="AT77" s="1282"/>
      <c r="AU77" s="1282"/>
      <c r="AV77" s="1282"/>
      <c r="AW77" s="1282"/>
      <c r="AX77" s="1282"/>
      <c r="AY77" s="1282"/>
      <c r="AZ77" s="1282"/>
      <c r="BA77" s="1282"/>
      <c r="BB77" s="1280" t="s">
        <v>591</v>
      </c>
      <c r="BC77" s="1280"/>
      <c r="BD77" s="1280"/>
      <c r="BE77" s="1280"/>
      <c r="BF77" s="1280"/>
      <c r="BG77" s="1280"/>
      <c r="BH77" s="1280"/>
      <c r="BI77" s="1280"/>
      <c r="BJ77" s="1280"/>
      <c r="BK77" s="1280"/>
      <c r="BL77" s="1280"/>
      <c r="BM77" s="1280"/>
      <c r="BN77" s="1280"/>
      <c r="BO77" s="1280"/>
      <c r="BP77" s="1277">
        <v>31.9</v>
      </c>
      <c r="BQ77" s="1277"/>
      <c r="BR77" s="1277"/>
      <c r="BS77" s="1277"/>
      <c r="BT77" s="1277"/>
      <c r="BU77" s="1277"/>
      <c r="BV77" s="1277"/>
      <c r="BW77" s="1277"/>
      <c r="BX77" s="1277">
        <v>24.2</v>
      </c>
      <c r="BY77" s="1277"/>
      <c r="BZ77" s="1277"/>
      <c r="CA77" s="1277"/>
      <c r="CB77" s="1277"/>
      <c r="CC77" s="1277"/>
      <c r="CD77" s="1277"/>
      <c r="CE77" s="1277"/>
      <c r="CF77" s="1277">
        <v>22.1</v>
      </c>
      <c r="CG77" s="1277"/>
      <c r="CH77" s="1277"/>
      <c r="CI77" s="1277"/>
      <c r="CJ77" s="1277"/>
      <c r="CK77" s="1277"/>
      <c r="CL77" s="1277"/>
      <c r="CM77" s="1277"/>
      <c r="CN77" s="1277">
        <v>20.399999999999999</v>
      </c>
      <c r="CO77" s="1277"/>
      <c r="CP77" s="1277"/>
      <c r="CQ77" s="1277"/>
      <c r="CR77" s="1277"/>
      <c r="CS77" s="1277"/>
      <c r="CT77" s="1277"/>
      <c r="CU77" s="1277"/>
      <c r="CV77" s="1277">
        <v>11.2</v>
      </c>
      <c r="CW77" s="1277"/>
      <c r="CX77" s="1277"/>
      <c r="CY77" s="1277"/>
      <c r="CZ77" s="1277"/>
      <c r="DA77" s="1277"/>
      <c r="DB77" s="1277"/>
      <c r="DC77" s="1277"/>
    </row>
    <row r="78" spans="2:107" x14ac:dyDescent="0.15">
      <c r="B78" s="375"/>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5"/>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596</v>
      </c>
      <c r="BC79" s="1280"/>
      <c r="BD79" s="1280"/>
      <c r="BE79" s="1280"/>
      <c r="BF79" s="1280"/>
      <c r="BG79" s="1280"/>
      <c r="BH79" s="1280"/>
      <c r="BI79" s="1280"/>
      <c r="BJ79" s="1280"/>
      <c r="BK79" s="1280"/>
      <c r="BL79" s="1280"/>
      <c r="BM79" s="1280"/>
      <c r="BN79" s="1280"/>
      <c r="BO79" s="1280"/>
      <c r="BP79" s="1277">
        <v>6.6</v>
      </c>
      <c r="BQ79" s="1277"/>
      <c r="BR79" s="1277"/>
      <c r="BS79" s="1277"/>
      <c r="BT79" s="1277"/>
      <c r="BU79" s="1277"/>
      <c r="BV79" s="1277"/>
      <c r="BW79" s="1277"/>
      <c r="BX79" s="1277">
        <v>6.4</v>
      </c>
      <c r="BY79" s="1277"/>
      <c r="BZ79" s="1277"/>
      <c r="CA79" s="1277"/>
      <c r="CB79" s="1277"/>
      <c r="CC79" s="1277"/>
      <c r="CD79" s="1277"/>
      <c r="CE79" s="1277"/>
      <c r="CF79" s="1277">
        <v>6.3</v>
      </c>
      <c r="CG79" s="1277"/>
      <c r="CH79" s="1277"/>
      <c r="CI79" s="1277"/>
      <c r="CJ79" s="1277"/>
      <c r="CK79" s="1277"/>
      <c r="CL79" s="1277"/>
      <c r="CM79" s="1277"/>
      <c r="CN79" s="1277">
        <v>6.2</v>
      </c>
      <c r="CO79" s="1277"/>
      <c r="CP79" s="1277"/>
      <c r="CQ79" s="1277"/>
      <c r="CR79" s="1277"/>
      <c r="CS79" s="1277"/>
      <c r="CT79" s="1277"/>
      <c r="CU79" s="1277"/>
      <c r="CV79" s="1277">
        <v>5.7</v>
      </c>
      <c r="CW79" s="1277"/>
      <c r="CX79" s="1277"/>
      <c r="CY79" s="1277"/>
      <c r="CZ79" s="1277"/>
      <c r="DA79" s="1277"/>
      <c r="DB79" s="1277"/>
      <c r="DC79" s="1277"/>
    </row>
    <row r="80" spans="2:107" x14ac:dyDescent="0.15">
      <c r="B80" s="375"/>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shqQj81xJiUEf5wXl7WuQUIYAR8gKWu0pKJADJOKeYwVe8cfzbweSwBRQ3KywE60PpqcW4izFS+sEg31eRVEdw==" saltValue="gTRVTHhjihF/ahZAMyEaj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sheetProtection algorithmName="SHA-512" hashValue="5cWGQGNiB6T3sGt1kbaFqgScp06Sbil33Npa5qt2GAcHC6TCEV/2Yp0nYSLkOpVmAnFCH2olzeAN9gP4vuNHZg==" saltValue="xP7e0N1lrgCdwDQRnSUS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sheetProtection algorithmName="SHA-512" hashValue="BvMHnlEggnvsrfEhCMko/tiuHEMRtmaBSJfoy19rv6OctKOGA+gNjbOFfbjvEjzH9U0vF48m1xhodXB3cUbR9A==" saltValue="/QPBaCYIa2J3RwKZtQ+2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551</v>
      </c>
      <c r="G2" s="148"/>
      <c r="H2" s="149"/>
    </row>
    <row r="3" spans="1:8" x14ac:dyDescent="0.15">
      <c r="A3" s="145" t="s">
        <v>544</v>
      </c>
      <c r="B3" s="150"/>
      <c r="C3" s="151"/>
      <c r="D3" s="152">
        <v>34725</v>
      </c>
      <c r="E3" s="153"/>
      <c r="F3" s="154">
        <v>47820</v>
      </c>
      <c r="G3" s="155"/>
      <c r="H3" s="156"/>
    </row>
    <row r="4" spans="1:8" x14ac:dyDescent="0.15">
      <c r="A4" s="157"/>
      <c r="B4" s="158"/>
      <c r="C4" s="159"/>
      <c r="D4" s="160">
        <v>16464</v>
      </c>
      <c r="E4" s="161"/>
      <c r="F4" s="162">
        <v>25855</v>
      </c>
      <c r="G4" s="163"/>
      <c r="H4" s="164"/>
    </row>
    <row r="5" spans="1:8" x14ac:dyDescent="0.15">
      <c r="A5" s="145" t="s">
        <v>546</v>
      </c>
      <c r="B5" s="150"/>
      <c r="C5" s="151"/>
      <c r="D5" s="152">
        <v>59749</v>
      </c>
      <c r="E5" s="153"/>
      <c r="F5" s="154">
        <v>41934</v>
      </c>
      <c r="G5" s="155"/>
      <c r="H5" s="156"/>
    </row>
    <row r="6" spans="1:8" x14ac:dyDescent="0.15">
      <c r="A6" s="157"/>
      <c r="B6" s="158"/>
      <c r="C6" s="159"/>
      <c r="D6" s="160">
        <v>39945</v>
      </c>
      <c r="E6" s="161"/>
      <c r="F6" s="162">
        <v>23352</v>
      </c>
      <c r="G6" s="163"/>
      <c r="H6" s="164"/>
    </row>
    <row r="7" spans="1:8" x14ac:dyDescent="0.15">
      <c r="A7" s="145" t="s">
        <v>547</v>
      </c>
      <c r="B7" s="150"/>
      <c r="C7" s="151"/>
      <c r="D7" s="152">
        <v>20352</v>
      </c>
      <c r="E7" s="153"/>
      <c r="F7" s="154">
        <v>45588</v>
      </c>
      <c r="G7" s="155"/>
      <c r="H7" s="156"/>
    </row>
    <row r="8" spans="1:8" x14ac:dyDescent="0.15">
      <c r="A8" s="157"/>
      <c r="B8" s="158"/>
      <c r="C8" s="159"/>
      <c r="D8" s="160">
        <v>9836</v>
      </c>
      <c r="E8" s="161"/>
      <c r="F8" s="162">
        <v>24150</v>
      </c>
      <c r="G8" s="163"/>
      <c r="H8" s="164"/>
    </row>
    <row r="9" spans="1:8" x14ac:dyDescent="0.15">
      <c r="A9" s="145" t="s">
        <v>548</v>
      </c>
      <c r="B9" s="150"/>
      <c r="C9" s="151"/>
      <c r="D9" s="152">
        <v>11689</v>
      </c>
      <c r="E9" s="153"/>
      <c r="F9" s="154">
        <v>45483</v>
      </c>
      <c r="G9" s="155"/>
      <c r="H9" s="156"/>
    </row>
    <row r="10" spans="1:8" x14ac:dyDescent="0.15">
      <c r="A10" s="157"/>
      <c r="B10" s="158"/>
      <c r="C10" s="159"/>
      <c r="D10" s="160">
        <v>6089</v>
      </c>
      <c r="E10" s="161"/>
      <c r="F10" s="162">
        <v>24241</v>
      </c>
      <c r="G10" s="163"/>
      <c r="H10" s="164"/>
    </row>
    <row r="11" spans="1:8" x14ac:dyDescent="0.15">
      <c r="A11" s="145" t="s">
        <v>549</v>
      </c>
      <c r="B11" s="150"/>
      <c r="C11" s="151"/>
      <c r="D11" s="152">
        <v>8269</v>
      </c>
      <c r="E11" s="153"/>
      <c r="F11" s="154">
        <v>45945</v>
      </c>
      <c r="G11" s="155"/>
      <c r="H11" s="156"/>
    </row>
    <row r="12" spans="1:8" x14ac:dyDescent="0.15">
      <c r="A12" s="157"/>
      <c r="B12" s="158"/>
      <c r="C12" s="165"/>
      <c r="D12" s="160">
        <v>5489</v>
      </c>
      <c r="E12" s="161"/>
      <c r="F12" s="162">
        <v>25180</v>
      </c>
      <c r="G12" s="163"/>
      <c r="H12" s="164"/>
    </row>
    <row r="13" spans="1:8" x14ac:dyDescent="0.15">
      <c r="A13" s="145"/>
      <c r="B13" s="150"/>
      <c r="C13" s="166"/>
      <c r="D13" s="167">
        <v>26957</v>
      </c>
      <c r="E13" s="168"/>
      <c r="F13" s="169">
        <v>45354</v>
      </c>
      <c r="G13" s="170"/>
      <c r="H13" s="156"/>
    </row>
    <row r="14" spans="1:8" x14ac:dyDescent="0.15">
      <c r="A14" s="157"/>
      <c r="B14" s="158"/>
      <c r="C14" s="159"/>
      <c r="D14" s="160">
        <v>15565</v>
      </c>
      <c r="E14" s="161"/>
      <c r="F14" s="162">
        <v>24556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0.08</v>
      </c>
      <c r="C19" s="171">
        <f>ROUND(VALUE(SUBSTITUTE(実質収支比率等に係る経年分析!G$48,"▲","-")),2)</f>
        <v>0.05</v>
      </c>
      <c r="D19" s="171">
        <f>ROUND(VALUE(SUBSTITUTE(実質収支比率等に係る経年分析!H$48,"▲","-")),2)</f>
        <v>1.55</v>
      </c>
      <c r="E19" s="171">
        <f>ROUND(VALUE(SUBSTITUTE(実質収支比率等に係る経年分析!I$48,"▲","-")),2)</f>
        <v>2.82</v>
      </c>
      <c r="F19" s="171">
        <f>ROUND(VALUE(SUBSTITUTE(実質収支比率等に係る経年分析!J$48,"▲","-")),2)</f>
        <v>4.9000000000000004</v>
      </c>
    </row>
    <row r="20" spans="1:11" x14ac:dyDescent="0.15">
      <c r="A20" s="171" t="s">
        <v>54</v>
      </c>
      <c r="B20" s="171">
        <f>ROUND(VALUE(SUBSTITUTE(実質収支比率等に係る経年分析!F$47,"▲","-")),2)</f>
        <v>4.3099999999999996</v>
      </c>
      <c r="C20" s="171">
        <f>ROUND(VALUE(SUBSTITUTE(実質収支比率等に係る経年分析!G$47,"▲","-")),2)</f>
        <v>4.74</v>
      </c>
      <c r="D20" s="171">
        <f>ROUND(VALUE(SUBSTITUTE(実質収支比率等に係る経年分析!H$47,"▲","-")),2)</f>
        <v>6.03</v>
      </c>
      <c r="E20" s="171">
        <f>ROUND(VALUE(SUBSTITUTE(実質収支比率等に係る経年分析!I$47,"▲","-")),2)</f>
        <v>7.2</v>
      </c>
      <c r="F20" s="171">
        <f>ROUND(VALUE(SUBSTITUTE(実質収支比率等に係る経年分析!J$47,"▲","-")),2)</f>
        <v>9.0299999999999994</v>
      </c>
    </row>
    <row r="21" spans="1:11" x14ac:dyDescent="0.15">
      <c r="A21" s="171" t="s">
        <v>55</v>
      </c>
      <c r="B21" s="171">
        <f>IF(ISNUMBER(VALUE(SUBSTITUTE(実質収支比率等に係る経年分析!F$49,"▲","-"))),ROUND(VALUE(SUBSTITUTE(実質収支比率等に係る経年分析!F$49,"▲","-")),2),NA())</f>
        <v>0.06</v>
      </c>
      <c r="C21" s="171">
        <f>IF(ISNUMBER(VALUE(SUBSTITUTE(実質収支比率等に係る経年分析!G$49,"▲","-"))),ROUND(VALUE(SUBSTITUTE(実質収支比率等に係る経年分析!G$49,"▲","-")),2),NA())</f>
        <v>0.51</v>
      </c>
      <c r="D21" s="171">
        <f>IF(ISNUMBER(VALUE(SUBSTITUTE(実質収支比率等に係る経年分析!H$49,"▲","-"))),ROUND(VALUE(SUBSTITUTE(実質収支比率等に係る経年分析!H$49,"▲","-")),2),NA())</f>
        <v>2.82</v>
      </c>
      <c r="E21" s="171">
        <f>IF(ISNUMBER(VALUE(SUBSTITUTE(実質収支比率等に係る経年分析!I$49,"▲","-"))),ROUND(VALUE(SUBSTITUTE(実質収支比率等に係る経年分析!I$49,"▲","-")),2),NA())</f>
        <v>2.6</v>
      </c>
      <c r="F21" s="171">
        <f>IF(ISNUMBER(VALUE(SUBSTITUTE(実質収支比率等に係る経年分析!J$49,"▲","-"))),ROUND(VALUE(SUBSTITUTE(実質収支比率等に係る経年分析!J$49,"▲","-")),2),NA())</f>
        <v>4.46</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11.67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11.66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0.65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公共用地取得事業特別会計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0.59</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0.55000000000000004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0.81</v>
      </c>
    </row>
    <row r="35" spans="1:16" x14ac:dyDescent="0.15">
      <c r="A35" s="172" t="str">
        <f>IF(連結実質赤字比率に係る赤字・黒字の構成分析!C$35="",NA(),連結実質赤字比率に係る赤字・黒字の構成分析!C$35)</f>
        <v>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1.51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2.1800000000000002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2.52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7.0000000000000007E-2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0.04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2.82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4.8899999999999997</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2235</v>
      </c>
      <c r="E42" s="173"/>
      <c r="F42" s="173"/>
      <c r="G42" s="173">
        <f>'実質公債費比率（分子）の構造'!L$52</f>
        <v>2252</v>
      </c>
      <c r="H42" s="173"/>
      <c r="I42" s="173"/>
      <c r="J42" s="173">
        <f>'実質公債費比率（分子）の構造'!M$52</f>
        <v>2215</v>
      </c>
      <c r="K42" s="173"/>
      <c r="L42" s="173"/>
      <c r="M42" s="173">
        <f>'実質公債費比率（分子）の構造'!N$52</f>
        <v>1947</v>
      </c>
      <c r="N42" s="173"/>
      <c r="O42" s="173"/>
      <c r="P42" s="173">
        <f>'実質公債費比率（分子）の構造'!O$52</f>
        <v>2043</v>
      </c>
    </row>
    <row r="43" spans="1:16" x14ac:dyDescent="0.15">
      <c r="A43" s="173" t="s">
        <v>63</v>
      </c>
      <c r="B43" s="173">
        <f>'実質公債費比率（分子）の構造'!K$51</f>
        <v>1</v>
      </c>
      <c r="C43" s="173"/>
      <c r="D43" s="173"/>
      <c r="E43" s="173">
        <f>'実質公債費比率（分子）の構造'!L$51</f>
        <v>1</v>
      </c>
      <c r="F43" s="173"/>
      <c r="G43" s="173"/>
      <c r="H43" s="173">
        <f>'実質公債費比率（分子）の構造'!M$51</f>
        <v>1</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78</v>
      </c>
      <c r="C44" s="173"/>
      <c r="D44" s="173"/>
      <c r="E44" s="173">
        <f>'実質公債費比率（分子）の構造'!L$50</f>
        <v>78</v>
      </c>
      <c r="F44" s="173"/>
      <c r="G44" s="173"/>
      <c r="H44" s="173">
        <f>'実質公債費比率（分子）の構造'!M$50</f>
        <v>78</v>
      </c>
      <c r="I44" s="173"/>
      <c r="J44" s="173"/>
      <c r="K44" s="173">
        <f>'実質公債費比率（分子）の構造'!N$50</f>
        <v>78</v>
      </c>
      <c r="L44" s="173"/>
      <c r="M44" s="173"/>
      <c r="N44" s="173">
        <f>'実質公債費比率（分子）の構造'!O$50</f>
        <v>78</v>
      </c>
      <c r="O44" s="173"/>
      <c r="P44" s="173"/>
    </row>
    <row r="45" spans="1:16" x14ac:dyDescent="0.15">
      <c r="A45" s="173" t="s">
        <v>65</v>
      </c>
      <c r="B45" s="173">
        <f>'実質公債費比率（分子）の構造'!K$49</f>
        <v>219</v>
      </c>
      <c r="C45" s="173"/>
      <c r="D45" s="173"/>
      <c r="E45" s="173">
        <f>'実質公債費比率（分子）の構造'!L$49</f>
        <v>245</v>
      </c>
      <c r="F45" s="173"/>
      <c r="G45" s="173"/>
      <c r="H45" s="173">
        <f>'実質公債費比率（分子）の構造'!M$49</f>
        <v>260</v>
      </c>
      <c r="I45" s="173"/>
      <c r="J45" s="173"/>
      <c r="K45" s="173">
        <f>'実質公債費比率（分子）の構造'!N$49</f>
        <v>249</v>
      </c>
      <c r="L45" s="173"/>
      <c r="M45" s="173"/>
      <c r="N45" s="173">
        <f>'実質公債費比率（分子）の構造'!O$49</f>
        <v>253</v>
      </c>
      <c r="O45" s="173"/>
      <c r="P45" s="173"/>
    </row>
    <row r="46" spans="1:16" x14ac:dyDescent="0.15">
      <c r="A46" s="173" t="s">
        <v>66</v>
      </c>
      <c r="B46" s="173">
        <f>'実質公債費比率（分子）の構造'!K$48</f>
        <v>496</v>
      </c>
      <c r="C46" s="173"/>
      <c r="D46" s="173"/>
      <c r="E46" s="173">
        <f>'実質公債費比率（分子）の構造'!L$48</f>
        <v>513</v>
      </c>
      <c r="F46" s="173"/>
      <c r="G46" s="173"/>
      <c r="H46" s="173">
        <f>'実質公債費比率（分子）の構造'!M$48</f>
        <v>531</v>
      </c>
      <c r="I46" s="173"/>
      <c r="J46" s="173"/>
      <c r="K46" s="173">
        <f>'実質公債費比率（分子）の構造'!N$48</f>
        <v>252</v>
      </c>
      <c r="L46" s="173"/>
      <c r="M46" s="173"/>
      <c r="N46" s="173">
        <f>'実質公債費比率（分子）の構造'!O$48</f>
        <v>279</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2658</v>
      </c>
      <c r="C49" s="173"/>
      <c r="D49" s="173"/>
      <c r="E49" s="173">
        <f>'実質公債費比率（分子）の構造'!L$45</f>
        <v>2645</v>
      </c>
      <c r="F49" s="173"/>
      <c r="G49" s="173"/>
      <c r="H49" s="173">
        <f>'実質公債費比率（分子）の構造'!M$45</f>
        <v>2552</v>
      </c>
      <c r="I49" s="173"/>
      <c r="J49" s="173"/>
      <c r="K49" s="173">
        <f>'実質公債費比率（分子）の構造'!N$45</f>
        <v>2529</v>
      </c>
      <c r="L49" s="173"/>
      <c r="M49" s="173"/>
      <c r="N49" s="173">
        <f>'実質公債費比率（分子）の構造'!O$45</f>
        <v>2582</v>
      </c>
      <c r="O49" s="173"/>
      <c r="P49" s="173"/>
    </row>
    <row r="50" spans="1:16" x14ac:dyDescent="0.15">
      <c r="A50" s="173" t="s">
        <v>70</v>
      </c>
      <c r="B50" s="173" t="e">
        <f>NA()</f>
        <v>#N/A</v>
      </c>
      <c r="C50" s="173">
        <f>IF(ISNUMBER('実質公債費比率（分子）の構造'!K$53),'実質公債費比率（分子）の構造'!K$53,NA())</f>
        <v>1217</v>
      </c>
      <c r="D50" s="173" t="e">
        <f>NA()</f>
        <v>#N/A</v>
      </c>
      <c r="E50" s="173" t="e">
        <f>NA()</f>
        <v>#N/A</v>
      </c>
      <c r="F50" s="173">
        <f>IF(ISNUMBER('実質公債費比率（分子）の構造'!L$53),'実質公債費比率（分子）の構造'!L$53,NA())</f>
        <v>1230</v>
      </c>
      <c r="G50" s="173" t="e">
        <f>NA()</f>
        <v>#N/A</v>
      </c>
      <c r="H50" s="173" t="e">
        <f>NA()</f>
        <v>#N/A</v>
      </c>
      <c r="I50" s="173">
        <f>IF(ISNUMBER('実質公債費比率（分子）の構造'!M$53),'実質公債費比率（分子）の構造'!M$53,NA())</f>
        <v>1207</v>
      </c>
      <c r="J50" s="173" t="e">
        <f>NA()</f>
        <v>#N/A</v>
      </c>
      <c r="K50" s="173" t="e">
        <f>NA()</f>
        <v>#N/A</v>
      </c>
      <c r="L50" s="173">
        <f>IF(ISNUMBER('実質公債費比率（分子）の構造'!N$53),'実質公債費比率（分子）の構造'!N$53,NA())</f>
        <v>1161</v>
      </c>
      <c r="M50" s="173" t="e">
        <f>NA()</f>
        <v>#N/A</v>
      </c>
      <c r="N50" s="173" t="e">
        <f>NA()</f>
        <v>#N/A</v>
      </c>
      <c r="O50" s="173">
        <f>IF(ISNUMBER('実質公債費比率（分子）の構造'!O$53),'実質公債費比率（分子）の構造'!O$53,NA())</f>
        <v>1149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19130</v>
      </c>
      <c r="E56" s="172"/>
      <c r="F56" s="172"/>
      <c r="G56" s="172">
        <f>'将来負担比率（分子）の構造'!J$52</f>
        <v>19118</v>
      </c>
      <c r="H56" s="172"/>
      <c r="I56" s="172"/>
      <c r="J56" s="172">
        <f>'将来負担比率（分子）の構造'!K$52</f>
        <v>18964</v>
      </c>
      <c r="K56" s="172"/>
      <c r="L56" s="172"/>
      <c r="M56" s="172">
        <f>'将来負担比率（分子）の構造'!L$52</f>
        <v>18635</v>
      </c>
      <c r="N56" s="172"/>
      <c r="O56" s="172"/>
      <c r="P56" s="172">
        <f>'将来負担比率（分子）の構造'!M$52</f>
        <v>18072</v>
      </c>
    </row>
    <row r="57" spans="1:16" x14ac:dyDescent="0.15">
      <c r="A57" s="172" t="s">
        <v>41</v>
      </c>
      <c r="B57" s="172"/>
      <c r="C57" s="172"/>
      <c r="D57" s="172">
        <f>'将来負担比率（分子）の構造'!I$51</f>
        <v>5753</v>
      </c>
      <c r="E57" s="172"/>
      <c r="F57" s="172"/>
      <c r="G57" s="172">
        <f>'将来負担比率（分子）の構造'!J$51</f>
        <v>5125</v>
      </c>
      <c r="H57" s="172"/>
      <c r="I57" s="172"/>
      <c r="J57" s="172">
        <f>'将来負担比率（分子）の構造'!K$51</f>
        <v>4888</v>
      </c>
      <c r="K57" s="172"/>
      <c r="L57" s="172"/>
      <c r="M57" s="172">
        <f>'将来負担比率（分子）の構造'!L$51</f>
        <v>4133</v>
      </c>
      <c r="N57" s="172"/>
      <c r="O57" s="172"/>
      <c r="P57" s="172">
        <f>'将来負担比率（分子）の構造'!M$51</f>
        <v>3188</v>
      </c>
    </row>
    <row r="58" spans="1:16" x14ac:dyDescent="0.15">
      <c r="A58" s="172" t="s">
        <v>40</v>
      </c>
      <c r="B58" s="172"/>
      <c r="C58" s="172"/>
      <c r="D58" s="172">
        <f>'将来負担比率（分子）の構造'!I$50</f>
        <v>3347</v>
      </c>
      <c r="E58" s="172"/>
      <c r="F58" s="172"/>
      <c r="G58" s="172">
        <f>'将来負担比率（分子）の構造'!J$50</f>
        <v>3495</v>
      </c>
      <c r="H58" s="172"/>
      <c r="I58" s="172"/>
      <c r="J58" s="172">
        <f>'将来負担比率（分子）の構造'!K$50</f>
        <v>4077</v>
      </c>
      <c r="K58" s="172"/>
      <c r="L58" s="172"/>
      <c r="M58" s="172">
        <f>'将来負担比率（分子）の構造'!L$50</f>
        <v>4594</v>
      </c>
      <c r="N58" s="172"/>
      <c r="O58" s="172"/>
      <c r="P58" s="172">
        <f>'将来負担比率（分子）の構造'!M$50</f>
        <v>5846</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3889</v>
      </c>
      <c r="C62" s="172"/>
      <c r="D62" s="172"/>
      <c r="E62" s="172">
        <f>'将来負担比率（分子）の構造'!J$45</f>
        <v>3539</v>
      </c>
      <c r="F62" s="172"/>
      <c r="G62" s="172"/>
      <c r="H62" s="172">
        <f>'将来負担比率（分子）の構造'!K$45</f>
        <v>3692</v>
      </c>
      <c r="I62" s="172"/>
      <c r="J62" s="172"/>
      <c r="K62" s="172">
        <f>'将来負担比率（分子）の構造'!L$45</f>
        <v>3768</v>
      </c>
      <c r="L62" s="172"/>
      <c r="M62" s="172"/>
      <c r="N62" s="172">
        <f>'将来負担比率（分子）の構造'!M$45</f>
        <v>3684</v>
      </c>
      <c r="O62" s="172"/>
      <c r="P62" s="172"/>
    </row>
    <row r="63" spans="1:16" x14ac:dyDescent="0.15">
      <c r="A63" s="172" t="s">
        <v>33</v>
      </c>
      <c r="B63" s="172">
        <f>'将来負担比率（分子）の構造'!I$44</f>
        <v>1605</v>
      </c>
      <c r="C63" s="172"/>
      <c r="D63" s="172"/>
      <c r="E63" s="172">
        <f>'将来負担比率（分子）の構造'!J$44</f>
        <v>1457</v>
      </c>
      <c r="F63" s="172"/>
      <c r="G63" s="172"/>
      <c r="H63" s="172">
        <f>'将来負担比率（分子）の構造'!K$44</f>
        <v>1531</v>
      </c>
      <c r="I63" s="172"/>
      <c r="J63" s="172"/>
      <c r="K63" s="172">
        <f>'将来負担比率（分子）の構造'!L$44</f>
        <v>1350</v>
      </c>
      <c r="L63" s="172"/>
      <c r="M63" s="172"/>
      <c r="N63" s="172">
        <f>'将来負担比率（分子）の構造'!M$44</f>
        <v>1136</v>
      </c>
      <c r="O63" s="172"/>
      <c r="P63" s="172"/>
    </row>
    <row r="64" spans="1:16" x14ac:dyDescent="0.15">
      <c r="A64" s="172" t="s">
        <v>32</v>
      </c>
      <c r="B64" s="172">
        <f>'将来負担比率（分子）の構造'!I$43</f>
        <v>5753</v>
      </c>
      <c r="C64" s="172"/>
      <c r="D64" s="172"/>
      <c r="E64" s="172">
        <f>'将来負担比率（分子）の構造'!J$43</f>
        <v>5623</v>
      </c>
      <c r="F64" s="172"/>
      <c r="G64" s="172"/>
      <c r="H64" s="172">
        <f>'将来負担比率（分子）の構造'!K$43</f>
        <v>5197</v>
      </c>
      <c r="I64" s="172"/>
      <c r="J64" s="172"/>
      <c r="K64" s="172">
        <f>'将来負担比率（分子）の構造'!L$43</f>
        <v>4108</v>
      </c>
      <c r="L64" s="172"/>
      <c r="M64" s="172"/>
      <c r="N64" s="172">
        <f>'将来負担比率（分子）の構造'!M$43</f>
        <v>3302</v>
      </c>
      <c r="O64" s="172"/>
      <c r="P64" s="172"/>
    </row>
    <row r="65" spans="1:16" x14ac:dyDescent="0.15">
      <c r="A65" s="172" t="s">
        <v>31</v>
      </c>
      <c r="B65" s="172">
        <f>'将来負担比率（分子）の構造'!I$42</f>
        <v>390</v>
      </c>
      <c r="C65" s="172"/>
      <c r="D65" s="172"/>
      <c r="E65" s="172">
        <f>'将来負担比率（分子）の構造'!J$42</f>
        <v>312</v>
      </c>
      <c r="F65" s="172"/>
      <c r="G65" s="172"/>
      <c r="H65" s="172">
        <f>'将来負担比率（分子）の構造'!K$42</f>
        <v>234</v>
      </c>
      <c r="I65" s="172"/>
      <c r="J65" s="172"/>
      <c r="K65" s="172">
        <f>'将来負担比率（分子）の構造'!L$42</f>
        <v>156</v>
      </c>
      <c r="L65" s="172"/>
      <c r="M65" s="172"/>
      <c r="N65" s="172">
        <f>'将来負担比率（分子）の構造'!M$42</f>
        <v>78</v>
      </c>
      <c r="O65" s="172"/>
      <c r="P65" s="172"/>
    </row>
    <row r="66" spans="1:16" x14ac:dyDescent="0.15">
      <c r="A66" s="172" t="s">
        <v>30</v>
      </c>
      <c r="B66" s="172">
        <f>'将来負担比率（分子）の構造'!I$41</f>
        <v>28482</v>
      </c>
      <c r="C66" s="172"/>
      <c r="D66" s="172"/>
      <c r="E66" s="172">
        <f>'将来負担比率（分子）の構造'!J$41</f>
        <v>29450</v>
      </c>
      <c r="F66" s="172"/>
      <c r="G66" s="172"/>
      <c r="H66" s="172">
        <f>'将来負担比率（分子）の構造'!K$41</f>
        <v>28971</v>
      </c>
      <c r="I66" s="172"/>
      <c r="J66" s="172"/>
      <c r="K66" s="172">
        <f>'将来負担比率（分子）の構造'!L$41</f>
        <v>28254</v>
      </c>
      <c r="L66" s="172"/>
      <c r="M66" s="172"/>
      <c r="N66" s="172">
        <f>'将来負担比率（分子）の構造'!M$41</f>
        <v>27170</v>
      </c>
      <c r="O66" s="172"/>
      <c r="P66" s="172"/>
    </row>
    <row r="67" spans="1:16" x14ac:dyDescent="0.15">
      <c r="A67" s="172" t="s">
        <v>74</v>
      </c>
      <c r="B67" s="172" t="e">
        <f>NA()</f>
        <v>#N/A</v>
      </c>
      <c r="C67" s="172">
        <f>IF(ISNUMBER('将来負担比率（分子）の構造'!I$53), IF('将来負担比率（分子）の構造'!I$53 &lt; 0, 0, '将来負担比率（分子）の構造'!I$53), NA())</f>
        <v>11889</v>
      </c>
      <c r="D67" s="172" t="e">
        <f>NA()</f>
        <v>#N/A</v>
      </c>
      <c r="E67" s="172" t="e">
        <f>NA()</f>
        <v>#N/A</v>
      </c>
      <c r="F67" s="172">
        <f>IF(ISNUMBER('将来負担比率（分子）の構造'!J$53), IF('将来負担比率（分子）の構造'!J$53 &lt; 0, 0, '将来負担比率（分子）の構造'!J$53), NA())</f>
        <v>12642</v>
      </c>
      <c r="G67" s="172" t="e">
        <f>NA()</f>
        <v>#N/A</v>
      </c>
      <c r="H67" s="172" t="e">
        <f>NA()</f>
        <v>#N/A</v>
      </c>
      <c r="I67" s="172">
        <f>IF(ISNUMBER('将来負担比率（分子）の構造'!K$53), IF('将来負担比率（分子）の構造'!K$53 &lt; 0, 0, '将来負担比率（分子）の構造'!K$53), NA())</f>
        <v>11695</v>
      </c>
      <c r="J67" s="172" t="e">
        <f>NA()</f>
        <v>#N/A</v>
      </c>
      <c r="K67" s="172" t="e">
        <f>NA()</f>
        <v>#N/A</v>
      </c>
      <c r="L67" s="172">
        <f>IF(ISNUMBER('将来負担比率（分子）の構造'!L$53), IF('将来負担比率（分子）の構造'!L$53 &lt; 0, 0, '将来負担比率（分子）の構造'!L$53), NA())</f>
        <v>10274</v>
      </c>
      <c r="M67" s="172" t="e">
        <f>NA()</f>
        <v>#N/A</v>
      </c>
      <c r="N67" s="172" t="e">
        <f>NA()</f>
        <v>#N/A</v>
      </c>
      <c r="O67" s="172">
        <f>IF(ISNUMBER('将来負担比率（分子）の構造'!M$53), IF('将来負担比率（分子）の構造'!M$53 &lt; 0, 0, '将来負担比率（分子）の構造'!M$53), NA())</f>
        <v>8263</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804</v>
      </c>
      <c r="C72" s="176">
        <f>基金残高に係る経年分析!G55</f>
        <v>980</v>
      </c>
      <c r="D72" s="176">
        <f>基金残高に係る経年分析!H55</f>
        <v>1302</v>
      </c>
    </row>
    <row r="73" spans="1:16" x14ac:dyDescent="0.15">
      <c r="A73" s="175" t="s">
        <v>77</v>
      </c>
      <c r="B73" s="176">
        <f>基金残高に係る経年分析!F56</f>
        <v>1291</v>
      </c>
      <c r="C73" s="176">
        <f>基金残高に係る経年分析!G56</f>
        <v>1295</v>
      </c>
      <c r="D73" s="176">
        <f>基金残高に係る経年分析!H56</f>
        <v>1626</v>
      </c>
    </row>
    <row r="74" spans="1:16" x14ac:dyDescent="0.15">
      <c r="A74" s="175" t="s">
        <v>78</v>
      </c>
      <c r="B74" s="176">
        <f>基金残高に係る経年分析!F57</f>
        <v>1982</v>
      </c>
      <c r="C74" s="176">
        <f>基金残高に係る経年分析!G57</f>
        <v>2319</v>
      </c>
      <c r="D74" s="176">
        <f>基金残高に係る経年分析!H57</f>
        <v>2918</v>
      </c>
    </row>
  </sheetData>
  <sheetProtection algorithmName="SHA-512" hashValue="xdTo8RL2KiwnZSqo5CxnobpXDR63lRMeTsvB+C8cB1Mc9gbpSWLkVXhJVf+oXMKgwnyc1QE4LaZdQisQ62MUBQ==" saltValue="RwGgCVAPhK+iBgpsW0QL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218</v>
      </c>
      <c r="DI1" s="782"/>
      <c r="DJ1" s="782"/>
      <c r="DK1" s="782"/>
      <c r="DL1" s="782"/>
      <c r="DM1" s="782"/>
      <c r="DN1" s="783"/>
      <c r="DO1" s="212"/>
      <c r="DP1" s="781" t="s">
        <v>219</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221</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222</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223</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224</v>
      </c>
      <c r="S4" s="724"/>
      <c r="T4" s="724"/>
      <c r="U4" s="724"/>
      <c r="V4" s="724"/>
      <c r="W4" s="724"/>
      <c r="X4" s="724"/>
      <c r="Y4" s="725"/>
      <c r="Z4" s="723" t="s">
        <v>225</v>
      </c>
      <c r="AA4" s="724"/>
      <c r="AB4" s="724"/>
      <c r="AC4" s="725"/>
      <c r="AD4" s="723" t="s">
        <v>226</v>
      </c>
      <c r="AE4" s="724"/>
      <c r="AF4" s="724"/>
      <c r="AG4" s="724"/>
      <c r="AH4" s="724"/>
      <c r="AI4" s="724"/>
      <c r="AJ4" s="724"/>
      <c r="AK4" s="725"/>
      <c r="AL4" s="723" t="s">
        <v>225</v>
      </c>
      <c r="AM4" s="724"/>
      <c r="AN4" s="724"/>
      <c r="AO4" s="725"/>
      <c r="AP4" s="784" t="s">
        <v>227</v>
      </c>
      <c r="AQ4" s="784"/>
      <c r="AR4" s="784"/>
      <c r="AS4" s="784"/>
      <c r="AT4" s="784"/>
      <c r="AU4" s="784"/>
      <c r="AV4" s="784"/>
      <c r="AW4" s="784"/>
      <c r="AX4" s="784"/>
      <c r="AY4" s="784"/>
      <c r="AZ4" s="784"/>
      <c r="BA4" s="784"/>
      <c r="BB4" s="784"/>
      <c r="BC4" s="784"/>
      <c r="BD4" s="784"/>
      <c r="BE4" s="784"/>
      <c r="BF4" s="784"/>
      <c r="BG4" s="784" t="s">
        <v>228</v>
      </c>
      <c r="BH4" s="784"/>
      <c r="BI4" s="784"/>
      <c r="BJ4" s="784"/>
      <c r="BK4" s="784"/>
      <c r="BL4" s="784"/>
      <c r="BM4" s="784"/>
      <c r="BN4" s="784"/>
      <c r="BO4" s="784" t="s">
        <v>225</v>
      </c>
      <c r="BP4" s="784"/>
      <c r="BQ4" s="784"/>
      <c r="BR4" s="784"/>
      <c r="BS4" s="784" t="s">
        <v>229</v>
      </c>
      <c r="BT4" s="784"/>
      <c r="BU4" s="784"/>
      <c r="BV4" s="784"/>
      <c r="BW4" s="784"/>
      <c r="BX4" s="784"/>
      <c r="BY4" s="784"/>
      <c r="BZ4" s="784"/>
      <c r="CA4" s="784"/>
      <c r="CB4" s="784"/>
      <c r="CD4" s="766" t="s">
        <v>230</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15">
      <c r="B5" s="732" t="s">
        <v>231</v>
      </c>
      <c r="C5" s="733"/>
      <c r="D5" s="733"/>
      <c r="E5" s="733"/>
      <c r="F5" s="733"/>
      <c r="G5" s="733"/>
      <c r="H5" s="733"/>
      <c r="I5" s="733"/>
      <c r="J5" s="733"/>
      <c r="K5" s="733"/>
      <c r="L5" s="733"/>
      <c r="M5" s="733"/>
      <c r="N5" s="733"/>
      <c r="O5" s="733"/>
      <c r="P5" s="733"/>
      <c r="Q5" s="734"/>
      <c r="R5" s="717">
        <v>8869906</v>
      </c>
      <c r="S5" s="718"/>
      <c r="T5" s="718"/>
      <c r="U5" s="718"/>
      <c r="V5" s="718"/>
      <c r="W5" s="718"/>
      <c r="X5" s="718"/>
      <c r="Y5" s="761"/>
      <c r="Z5" s="779">
        <v>32.5</v>
      </c>
      <c r="AA5" s="779"/>
      <c r="AB5" s="779"/>
      <c r="AC5" s="779"/>
      <c r="AD5" s="780">
        <v>8142886</v>
      </c>
      <c r="AE5" s="780"/>
      <c r="AF5" s="780"/>
      <c r="AG5" s="780"/>
      <c r="AH5" s="780"/>
      <c r="AI5" s="780"/>
      <c r="AJ5" s="780"/>
      <c r="AK5" s="780"/>
      <c r="AL5" s="762">
        <v>58.5</v>
      </c>
      <c r="AM5" s="737"/>
      <c r="AN5" s="737"/>
      <c r="AO5" s="763"/>
      <c r="AP5" s="732" t="s">
        <v>232</v>
      </c>
      <c r="AQ5" s="733"/>
      <c r="AR5" s="733"/>
      <c r="AS5" s="733"/>
      <c r="AT5" s="733"/>
      <c r="AU5" s="733"/>
      <c r="AV5" s="733"/>
      <c r="AW5" s="733"/>
      <c r="AX5" s="733"/>
      <c r="AY5" s="733"/>
      <c r="AZ5" s="733"/>
      <c r="BA5" s="733"/>
      <c r="BB5" s="733"/>
      <c r="BC5" s="733"/>
      <c r="BD5" s="733"/>
      <c r="BE5" s="733"/>
      <c r="BF5" s="734"/>
      <c r="BG5" s="664">
        <v>8142429</v>
      </c>
      <c r="BH5" s="665"/>
      <c r="BI5" s="665"/>
      <c r="BJ5" s="665"/>
      <c r="BK5" s="665"/>
      <c r="BL5" s="665"/>
      <c r="BM5" s="665"/>
      <c r="BN5" s="666"/>
      <c r="BO5" s="691">
        <v>91.8</v>
      </c>
      <c r="BP5" s="691"/>
      <c r="BQ5" s="691"/>
      <c r="BR5" s="691"/>
      <c r="BS5" s="692">
        <v>70931</v>
      </c>
      <c r="BT5" s="692"/>
      <c r="BU5" s="692"/>
      <c r="BV5" s="692"/>
      <c r="BW5" s="692"/>
      <c r="BX5" s="692"/>
      <c r="BY5" s="692"/>
      <c r="BZ5" s="692"/>
      <c r="CA5" s="692"/>
      <c r="CB5" s="750"/>
      <c r="CD5" s="766" t="s">
        <v>227</v>
      </c>
      <c r="CE5" s="767"/>
      <c r="CF5" s="767"/>
      <c r="CG5" s="767"/>
      <c r="CH5" s="767"/>
      <c r="CI5" s="767"/>
      <c r="CJ5" s="767"/>
      <c r="CK5" s="767"/>
      <c r="CL5" s="767"/>
      <c r="CM5" s="767"/>
      <c r="CN5" s="767"/>
      <c r="CO5" s="767"/>
      <c r="CP5" s="767"/>
      <c r="CQ5" s="768"/>
      <c r="CR5" s="766" t="s">
        <v>233</v>
      </c>
      <c r="CS5" s="767"/>
      <c r="CT5" s="767"/>
      <c r="CU5" s="767"/>
      <c r="CV5" s="767"/>
      <c r="CW5" s="767"/>
      <c r="CX5" s="767"/>
      <c r="CY5" s="768"/>
      <c r="CZ5" s="766" t="s">
        <v>225</v>
      </c>
      <c r="DA5" s="767"/>
      <c r="DB5" s="767"/>
      <c r="DC5" s="768"/>
      <c r="DD5" s="766" t="s">
        <v>234</v>
      </c>
      <c r="DE5" s="767"/>
      <c r="DF5" s="767"/>
      <c r="DG5" s="767"/>
      <c r="DH5" s="767"/>
      <c r="DI5" s="767"/>
      <c r="DJ5" s="767"/>
      <c r="DK5" s="767"/>
      <c r="DL5" s="767"/>
      <c r="DM5" s="767"/>
      <c r="DN5" s="767"/>
      <c r="DO5" s="767"/>
      <c r="DP5" s="768"/>
      <c r="DQ5" s="766" t="s">
        <v>235</v>
      </c>
      <c r="DR5" s="767"/>
      <c r="DS5" s="767"/>
      <c r="DT5" s="767"/>
      <c r="DU5" s="767"/>
      <c r="DV5" s="767"/>
      <c r="DW5" s="767"/>
      <c r="DX5" s="767"/>
      <c r="DY5" s="767"/>
      <c r="DZ5" s="767"/>
      <c r="EA5" s="767"/>
      <c r="EB5" s="767"/>
      <c r="EC5" s="768"/>
    </row>
    <row r="6" spans="2:143" ht="11.25" customHeight="1" x14ac:dyDescent="0.15">
      <c r="B6" s="661" t="s">
        <v>236</v>
      </c>
      <c r="C6" s="662"/>
      <c r="D6" s="662"/>
      <c r="E6" s="662"/>
      <c r="F6" s="662"/>
      <c r="G6" s="662"/>
      <c r="H6" s="662"/>
      <c r="I6" s="662"/>
      <c r="J6" s="662"/>
      <c r="K6" s="662"/>
      <c r="L6" s="662"/>
      <c r="M6" s="662"/>
      <c r="N6" s="662"/>
      <c r="O6" s="662"/>
      <c r="P6" s="662"/>
      <c r="Q6" s="663"/>
      <c r="R6" s="664">
        <v>168278</v>
      </c>
      <c r="S6" s="665"/>
      <c r="T6" s="665"/>
      <c r="U6" s="665"/>
      <c r="V6" s="665"/>
      <c r="W6" s="665"/>
      <c r="X6" s="665"/>
      <c r="Y6" s="666"/>
      <c r="Z6" s="691">
        <v>0.6</v>
      </c>
      <c r="AA6" s="691"/>
      <c r="AB6" s="691"/>
      <c r="AC6" s="691"/>
      <c r="AD6" s="692">
        <v>168278</v>
      </c>
      <c r="AE6" s="692"/>
      <c r="AF6" s="692"/>
      <c r="AG6" s="692"/>
      <c r="AH6" s="692"/>
      <c r="AI6" s="692"/>
      <c r="AJ6" s="692"/>
      <c r="AK6" s="692"/>
      <c r="AL6" s="667">
        <v>1.2</v>
      </c>
      <c r="AM6" s="668"/>
      <c r="AN6" s="668"/>
      <c r="AO6" s="693"/>
      <c r="AP6" s="661" t="s">
        <v>237</v>
      </c>
      <c r="AQ6" s="662"/>
      <c r="AR6" s="662"/>
      <c r="AS6" s="662"/>
      <c r="AT6" s="662"/>
      <c r="AU6" s="662"/>
      <c r="AV6" s="662"/>
      <c r="AW6" s="662"/>
      <c r="AX6" s="662"/>
      <c r="AY6" s="662"/>
      <c r="AZ6" s="662"/>
      <c r="BA6" s="662"/>
      <c r="BB6" s="662"/>
      <c r="BC6" s="662"/>
      <c r="BD6" s="662"/>
      <c r="BE6" s="662"/>
      <c r="BF6" s="663"/>
      <c r="BG6" s="664">
        <v>8142429</v>
      </c>
      <c r="BH6" s="665"/>
      <c r="BI6" s="665"/>
      <c r="BJ6" s="665"/>
      <c r="BK6" s="665"/>
      <c r="BL6" s="665"/>
      <c r="BM6" s="665"/>
      <c r="BN6" s="666"/>
      <c r="BO6" s="691">
        <v>91.8</v>
      </c>
      <c r="BP6" s="691"/>
      <c r="BQ6" s="691"/>
      <c r="BR6" s="691"/>
      <c r="BS6" s="692">
        <v>70931</v>
      </c>
      <c r="BT6" s="692"/>
      <c r="BU6" s="692"/>
      <c r="BV6" s="692"/>
      <c r="BW6" s="692"/>
      <c r="BX6" s="692"/>
      <c r="BY6" s="692"/>
      <c r="BZ6" s="692"/>
      <c r="CA6" s="692"/>
      <c r="CB6" s="750"/>
      <c r="CD6" s="720" t="s">
        <v>238</v>
      </c>
      <c r="CE6" s="721"/>
      <c r="CF6" s="721"/>
      <c r="CG6" s="721"/>
      <c r="CH6" s="721"/>
      <c r="CI6" s="721"/>
      <c r="CJ6" s="721"/>
      <c r="CK6" s="721"/>
      <c r="CL6" s="721"/>
      <c r="CM6" s="721"/>
      <c r="CN6" s="721"/>
      <c r="CO6" s="721"/>
      <c r="CP6" s="721"/>
      <c r="CQ6" s="722"/>
      <c r="CR6" s="664">
        <v>205691</v>
      </c>
      <c r="CS6" s="665"/>
      <c r="CT6" s="665"/>
      <c r="CU6" s="665"/>
      <c r="CV6" s="665"/>
      <c r="CW6" s="665"/>
      <c r="CX6" s="665"/>
      <c r="CY6" s="666"/>
      <c r="CZ6" s="762">
        <v>0.8</v>
      </c>
      <c r="DA6" s="737"/>
      <c r="DB6" s="737"/>
      <c r="DC6" s="765"/>
      <c r="DD6" s="670" t="s">
        <v>129</v>
      </c>
      <c r="DE6" s="665"/>
      <c r="DF6" s="665"/>
      <c r="DG6" s="665"/>
      <c r="DH6" s="665"/>
      <c r="DI6" s="665"/>
      <c r="DJ6" s="665"/>
      <c r="DK6" s="665"/>
      <c r="DL6" s="665"/>
      <c r="DM6" s="665"/>
      <c r="DN6" s="665"/>
      <c r="DO6" s="665"/>
      <c r="DP6" s="666"/>
      <c r="DQ6" s="670">
        <v>205691</v>
      </c>
      <c r="DR6" s="665"/>
      <c r="DS6" s="665"/>
      <c r="DT6" s="665"/>
      <c r="DU6" s="665"/>
      <c r="DV6" s="665"/>
      <c r="DW6" s="665"/>
      <c r="DX6" s="665"/>
      <c r="DY6" s="665"/>
      <c r="DZ6" s="665"/>
      <c r="EA6" s="665"/>
      <c r="EB6" s="665"/>
      <c r="EC6" s="708"/>
    </row>
    <row r="7" spans="2:143" ht="11.25" customHeight="1" x14ac:dyDescent="0.15">
      <c r="B7" s="661" t="s">
        <v>240</v>
      </c>
      <c r="C7" s="662"/>
      <c r="D7" s="662"/>
      <c r="E7" s="662"/>
      <c r="F7" s="662"/>
      <c r="G7" s="662"/>
      <c r="H7" s="662"/>
      <c r="I7" s="662"/>
      <c r="J7" s="662"/>
      <c r="K7" s="662"/>
      <c r="L7" s="662"/>
      <c r="M7" s="662"/>
      <c r="N7" s="662"/>
      <c r="O7" s="662"/>
      <c r="P7" s="662"/>
      <c r="Q7" s="663"/>
      <c r="R7" s="664">
        <v>6797</v>
      </c>
      <c r="S7" s="665"/>
      <c r="T7" s="665"/>
      <c r="U7" s="665"/>
      <c r="V7" s="665"/>
      <c r="W7" s="665"/>
      <c r="X7" s="665"/>
      <c r="Y7" s="666"/>
      <c r="Z7" s="691">
        <v>0</v>
      </c>
      <c r="AA7" s="691"/>
      <c r="AB7" s="691"/>
      <c r="AC7" s="691"/>
      <c r="AD7" s="692">
        <v>6797</v>
      </c>
      <c r="AE7" s="692"/>
      <c r="AF7" s="692"/>
      <c r="AG7" s="692"/>
      <c r="AH7" s="692"/>
      <c r="AI7" s="692"/>
      <c r="AJ7" s="692"/>
      <c r="AK7" s="692"/>
      <c r="AL7" s="667">
        <v>0</v>
      </c>
      <c r="AM7" s="668"/>
      <c r="AN7" s="668"/>
      <c r="AO7" s="693"/>
      <c r="AP7" s="661" t="s">
        <v>241</v>
      </c>
      <c r="AQ7" s="662"/>
      <c r="AR7" s="662"/>
      <c r="AS7" s="662"/>
      <c r="AT7" s="662"/>
      <c r="AU7" s="662"/>
      <c r="AV7" s="662"/>
      <c r="AW7" s="662"/>
      <c r="AX7" s="662"/>
      <c r="AY7" s="662"/>
      <c r="AZ7" s="662"/>
      <c r="BA7" s="662"/>
      <c r="BB7" s="662"/>
      <c r="BC7" s="662"/>
      <c r="BD7" s="662"/>
      <c r="BE7" s="662"/>
      <c r="BF7" s="663"/>
      <c r="BG7" s="664">
        <v>2766448</v>
      </c>
      <c r="BH7" s="665"/>
      <c r="BI7" s="665"/>
      <c r="BJ7" s="665"/>
      <c r="BK7" s="665"/>
      <c r="BL7" s="665"/>
      <c r="BM7" s="665"/>
      <c r="BN7" s="666"/>
      <c r="BO7" s="691">
        <v>31.2</v>
      </c>
      <c r="BP7" s="691"/>
      <c r="BQ7" s="691"/>
      <c r="BR7" s="691"/>
      <c r="BS7" s="692">
        <v>70931</v>
      </c>
      <c r="BT7" s="692"/>
      <c r="BU7" s="692"/>
      <c r="BV7" s="692"/>
      <c r="BW7" s="692"/>
      <c r="BX7" s="692"/>
      <c r="BY7" s="692"/>
      <c r="BZ7" s="692"/>
      <c r="CA7" s="692"/>
      <c r="CB7" s="750"/>
      <c r="CD7" s="698" t="s">
        <v>242</v>
      </c>
      <c r="CE7" s="699"/>
      <c r="CF7" s="699"/>
      <c r="CG7" s="699"/>
      <c r="CH7" s="699"/>
      <c r="CI7" s="699"/>
      <c r="CJ7" s="699"/>
      <c r="CK7" s="699"/>
      <c r="CL7" s="699"/>
      <c r="CM7" s="699"/>
      <c r="CN7" s="699"/>
      <c r="CO7" s="699"/>
      <c r="CP7" s="699"/>
      <c r="CQ7" s="700"/>
      <c r="CR7" s="664">
        <v>3536324</v>
      </c>
      <c r="CS7" s="665"/>
      <c r="CT7" s="665"/>
      <c r="CU7" s="665"/>
      <c r="CV7" s="665"/>
      <c r="CW7" s="665"/>
      <c r="CX7" s="665"/>
      <c r="CY7" s="666"/>
      <c r="CZ7" s="691">
        <v>13.3</v>
      </c>
      <c r="DA7" s="691"/>
      <c r="DB7" s="691"/>
      <c r="DC7" s="691"/>
      <c r="DD7" s="670">
        <v>56078</v>
      </c>
      <c r="DE7" s="665"/>
      <c r="DF7" s="665"/>
      <c r="DG7" s="665"/>
      <c r="DH7" s="665"/>
      <c r="DI7" s="665"/>
      <c r="DJ7" s="665"/>
      <c r="DK7" s="665"/>
      <c r="DL7" s="665"/>
      <c r="DM7" s="665"/>
      <c r="DN7" s="665"/>
      <c r="DO7" s="665"/>
      <c r="DP7" s="666"/>
      <c r="DQ7" s="670">
        <v>2604895</v>
      </c>
      <c r="DR7" s="665"/>
      <c r="DS7" s="665"/>
      <c r="DT7" s="665"/>
      <c r="DU7" s="665"/>
      <c r="DV7" s="665"/>
      <c r="DW7" s="665"/>
      <c r="DX7" s="665"/>
      <c r="DY7" s="665"/>
      <c r="DZ7" s="665"/>
      <c r="EA7" s="665"/>
      <c r="EB7" s="665"/>
      <c r="EC7" s="708"/>
    </row>
    <row r="8" spans="2:143" ht="11.25" customHeight="1" x14ac:dyDescent="0.15">
      <c r="B8" s="661" t="s">
        <v>243</v>
      </c>
      <c r="C8" s="662"/>
      <c r="D8" s="662"/>
      <c r="E8" s="662"/>
      <c r="F8" s="662"/>
      <c r="G8" s="662"/>
      <c r="H8" s="662"/>
      <c r="I8" s="662"/>
      <c r="J8" s="662"/>
      <c r="K8" s="662"/>
      <c r="L8" s="662"/>
      <c r="M8" s="662"/>
      <c r="N8" s="662"/>
      <c r="O8" s="662"/>
      <c r="P8" s="662"/>
      <c r="Q8" s="663"/>
      <c r="R8" s="664">
        <v>53564</v>
      </c>
      <c r="S8" s="665"/>
      <c r="T8" s="665"/>
      <c r="U8" s="665"/>
      <c r="V8" s="665"/>
      <c r="W8" s="665"/>
      <c r="X8" s="665"/>
      <c r="Y8" s="666"/>
      <c r="Z8" s="691">
        <v>0.2</v>
      </c>
      <c r="AA8" s="691"/>
      <c r="AB8" s="691"/>
      <c r="AC8" s="691"/>
      <c r="AD8" s="692">
        <v>53564</v>
      </c>
      <c r="AE8" s="692"/>
      <c r="AF8" s="692"/>
      <c r="AG8" s="692"/>
      <c r="AH8" s="692"/>
      <c r="AI8" s="692"/>
      <c r="AJ8" s="692"/>
      <c r="AK8" s="692"/>
      <c r="AL8" s="667">
        <v>0.4</v>
      </c>
      <c r="AM8" s="668"/>
      <c r="AN8" s="668"/>
      <c r="AO8" s="693"/>
      <c r="AP8" s="661" t="s">
        <v>244</v>
      </c>
      <c r="AQ8" s="662"/>
      <c r="AR8" s="662"/>
      <c r="AS8" s="662"/>
      <c r="AT8" s="662"/>
      <c r="AU8" s="662"/>
      <c r="AV8" s="662"/>
      <c r="AW8" s="662"/>
      <c r="AX8" s="662"/>
      <c r="AY8" s="662"/>
      <c r="AZ8" s="662"/>
      <c r="BA8" s="662"/>
      <c r="BB8" s="662"/>
      <c r="BC8" s="662"/>
      <c r="BD8" s="662"/>
      <c r="BE8" s="662"/>
      <c r="BF8" s="663"/>
      <c r="BG8" s="664">
        <v>92644</v>
      </c>
      <c r="BH8" s="665"/>
      <c r="BI8" s="665"/>
      <c r="BJ8" s="665"/>
      <c r="BK8" s="665"/>
      <c r="BL8" s="665"/>
      <c r="BM8" s="665"/>
      <c r="BN8" s="666"/>
      <c r="BO8" s="691">
        <v>1</v>
      </c>
      <c r="BP8" s="691"/>
      <c r="BQ8" s="691"/>
      <c r="BR8" s="691"/>
      <c r="BS8" s="692" t="s">
        <v>129</v>
      </c>
      <c r="BT8" s="692"/>
      <c r="BU8" s="692"/>
      <c r="BV8" s="692"/>
      <c r="BW8" s="692"/>
      <c r="BX8" s="692"/>
      <c r="BY8" s="692"/>
      <c r="BZ8" s="692"/>
      <c r="CA8" s="692"/>
      <c r="CB8" s="750"/>
      <c r="CD8" s="698" t="s">
        <v>245</v>
      </c>
      <c r="CE8" s="699"/>
      <c r="CF8" s="699"/>
      <c r="CG8" s="699"/>
      <c r="CH8" s="699"/>
      <c r="CI8" s="699"/>
      <c r="CJ8" s="699"/>
      <c r="CK8" s="699"/>
      <c r="CL8" s="699"/>
      <c r="CM8" s="699"/>
      <c r="CN8" s="699"/>
      <c r="CO8" s="699"/>
      <c r="CP8" s="699"/>
      <c r="CQ8" s="700"/>
      <c r="CR8" s="664">
        <v>12944147</v>
      </c>
      <c r="CS8" s="665"/>
      <c r="CT8" s="665"/>
      <c r="CU8" s="665"/>
      <c r="CV8" s="665"/>
      <c r="CW8" s="665"/>
      <c r="CX8" s="665"/>
      <c r="CY8" s="666"/>
      <c r="CZ8" s="691">
        <v>48.7</v>
      </c>
      <c r="DA8" s="691"/>
      <c r="DB8" s="691"/>
      <c r="DC8" s="691"/>
      <c r="DD8" s="670">
        <v>31104</v>
      </c>
      <c r="DE8" s="665"/>
      <c r="DF8" s="665"/>
      <c r="DG8" s="665"/>
      <c r="DH8" s="665"/>
      <c r="DI8" s="665"/>
      <c r="DJ8" s="665"/>
      <c r="DK8" s="665"/>
      <c r="DL8" s="665"/>
      <c r="DM8" s="665"/>
      <c r="DN8" s="665"/>
      <c r="DO8" s="665"/>
      <c r="DP8" s="666"/>
      <c r="DQ8" s="670">
        <v>5137400</v>
      </c>
      <c r="DR8" s="665"/>
      <c r="DS8" s="665"/>
      <c r="DT8" s="665"/>
      <c r="DU8" s="665"/>
      <c r="DV8" s="665"/>
      <c r="DW8" s="665"/>
      <c r="DX8" s="665"/>
      <c r="DY8" s="665"/>
      <c r="DZ8" s="665"/>
      <c r="EA8" s="665"/>
      <c r="EB8" s="665"/>
      <c r="EC8" s="708"/>
    </row>
    <row r="9" spans="2:143" ht="11.25" customHeight="1" x14ac:dyDescent="0.15">
      <c r="B9" s="661" t="s">
        <v>246</v>
      </c>
      <c r="C9" s="662"/>
      <c r="D9" s="662"/>
      <c r="E9" s="662"/>
      <c r="F9" s="662"/>
      <c r="G9" s="662"/>
      <c r="H9" s="662"/>
      <c r="I9" s="662"/>
      <c r="J9" s="662"/>
      <c r="K9" s="662"/>
      <c r="L9" s="662"/>
      <c r="M9" s="662"/>
      <c r="N9" s="662"/>
      <c r="O9" s="662"/>
      <c r="P9" s="662"/>
      <c r="Q9" s="663"/>
      <c r="R9" s="664">
        <v>60046</v>
      </c>
      <c r="S9" s="665"/>
      <c r="T9" s="665"/>
      <c r="U9" s="665"/>
      <c r="V9" s="665"/>
      <c r="W9" s="665"/>
      <c r="X9" s="665"/>
      <c r="Y9" s="666"/>
      <c r="Z9" s="691">
        <v>0.2</v>
      </c>
      <c r="AA9" s="691"/>
      <c r="AB9" s="691"/>
      <c r="AC9" s="691"/>
      <c r="AD9" s="692">
        <v>60046</v>
      </c>
      <c r="AE9" s="692"/>
      <c r="AF9" s="692"/>
      <c r="AG9" s="692"/>
      <c r="AH9" s="692"/>
      <c r="AI9" s="692"/>
      <c r="AJ9" s="692"/>
      <c r="AK9" s="692"/>
      <c r="AL9" s="667">
        <v>0.4</v>
      </c>
      <c r="AM9" s="668"/>
      <c r="AN9" s="668"/>
      <c r="AO9" s="693"/>
      <c r="AP9" s="661" t="s">
        <v>247</v>
      </c>
      <c r="AQ9" s="662"/>
      <c r="AR9" s="662"/>
      <c r="AS9" s="662"/>
      <c r="AT9" s="662"/>
      <c r="AU9" s="662"/>
      <c r="AV9" s="662"/>
      <c r="AW9" s="662"/>
      <c r="AX9" s="662"/>
      <c r="AY9" s="662"/>
      <c r="AZ9" s="662"/>
      <c r="BA9" s="662"/>
      <c r="BB9" s="662"/>
      <c r="BC9" s="662"/>
      <c r="BD9" s="662"/>
      <c r="BE9" s="662"/>
      <c r="BF9" s="663"/>
      <c r="BG9" s="664">
        <v>2232459</v>
      </c>
      <c r="BH9" s="665"/>
      <c r="BI9" s="665"/>
      <c r="BJ9" s="665"/>
      <c r="BK9" s="665"/>
      <c r="BL9" s="665"/>
      <c r="BM9" s="665"/>
      <c r="BN9" s="666"/>
      <c r="BO9" s="691">
        <v>25.2</v>
      </c>
      <c r="BP9" s="691"/>
      <c r="BQ9" s="691"/>
      <c r="BR9" s="691"/>
      <c r="BS9" s="692" t="s">
        <v>129</v>
      </c>
      <c r="BT9" s="692"/>
      <c r="BU9" s="692"/>
      <c r="BV9" s="692"/>
      <c r="BW9" s="692"/>
      <c r="BX9" s="692"/>
      <c r="BY9" s="692"/>
      <c r="BZ9" s="692"/>
      <c r="CA9" s="692"/>
      <c r="CB9" s="750"/>
      <c r="CD9" s="698" t="s">
        <v>248</v>
      </c>
      <c r="CE9" s="699"/>
      <c r="CF9" s="699"/>
      <c r="CG9" s="699"/>
      <c r="CH9" s="699"/>
      <c r="CI9" s="699"/>
      <c r="CJ9" s="699"/>
      <c r="CK9" s="699"/>
      <c r="CL9" s="699"/>
      <c r="CM9" s="699"/>
      <c r="CN9" s="699"/>
      <c r="CO9" s="699"/>
      <c r="CP9" s="699"/>
      <c r="CQ9" s="700"/>
      <c r="CR9" s="664">
        <v>2168218</v>
      </c>
      <c r="CS9" s="665"/>
      <c r="CT9" s="665"/>
      <c r="CU9" s="665"/>
      <c r="CV9" s="665"/>
      <c r="CW9" s="665"/>
      <c r="CX9" s="665"/>
      <c r="CY9" s="666"/>
      <c r="CZ9" s="691">
        <v>8.1999999999999993</v>
      </c>
      <c r="DA9" s="691"/>
      <c r="DB9" s="691"/>
      <c r="DC9" s="691"/>
      <c r="DD9" s="670">
        <v>83432</v>
      </c>
      <c r="DE9" s="665"/>
      <c r="DF9" s="665"/>
      <c r="DG9" s="665"/>
      <c r="DH9" s="665"/>
      <c r="DI9" s="665"/>
      <c r="DJ9" s="665"/>
      <c r="DK9" s="665"/>
      <c r="DL9" s="665"/>
      <c r="DM9" s="665"/>
      <c r="DN9" s="665"/>
      <c r="DO9" s="665"/>
      <c r="DP9" s="666"/>
      <c r="DQ9" s="670">
        <v>1474143</v>
      </c>
      <c r="DR9" s="665"/>
      <c r="DS9" s="665"/>
      <c r="DT9" s="665"/>
      <c r="DU9" s="665"/>
      <c r="DV9" s="665"/>
      <c r="DW9" s="665"/>
      <c r="DX9" s="665"/>
      <c r="DY9" s="665"/>
      <c r="DZ9" s="665"/>
      <c r="EA9" s="665"/>
      <c r="EB9" s="665"/>
      <c r="EC9" s="708"/>
    </row>
    <row r="10" spans="2:143" ht="11.25" customHeight="1" x14ac:dyDescent="0.15">
      <c r="B10" s="661" t="s">
        <v>249</v>
      </c>
      <c r="C10" s="662"/>
      <c r="D10" s="662"/>
      <c r="E10" s="662"/>
      <c r="F10" s="662"/>
      <c r="G10" s="662"/>
      <c r="H10" s="662"/>
      <c r="I10" s="662"/>
      <c r="J10" s="662"/>
      <c r="K10" s="662"/>
      <c r="L10" s="662"/>
      <c r="M10" s="662"/>
      <c r="N10" s="662"/>
      <c r="O10" s="662"/>
      <c r="P10" s="662"/>
      <c r="Q10" s="663"/>
      <c r="R10" s="664" t="s">
        <v>129</v>
      </c>
      <c r="S10" s="665"/>
      <c r="T10" s="665"/>
      <c r="U10" s="665"/>
      <c r="V10" s="665"/>
      <c r="W10" s="665"/>
      <c r="X10" s="665"/>
      <c r="Y10" s="666"/>
      <c r="Z10" s="691" t="s">
        <v>129</v>
      </c>
      <c r="AA10" s="691"/>
      <c r="AB10" s="691"/>
      <c r="AC10" s="691"/>
      <c r="AD10" s="692" t="s">
        <v>129</v>
      </c>
      <c r="AE10" s="692"/>
      <c r="AF10" s="692"/>
      <c r="AG10" s="692"/>
      <c r="AH10" s="692"/>
      <c r="AI10" s="692"/>
      <c r="AJ10" s="692"/>
      <c r="AK10" s="692"/>
      <c r="AL10" s="667" t="s">
        <v>129</v>
      </c>
      <c r="AM10" s="668"/>
      <c r="AN10" s="668"/>
      <c r="AO10" s="693"/>
      <c r="AP10" s="661" t="s">
        <v>250</v>
      </c>
      <c r="AQ10" s="662"/>
      <c r="AR10" s="662"/>
      <c r="AS10" s="662"/>
      <c r="AT10" s="662"/>
      <c r="AU10" s="662"/>
      <c r="AV10" s="662"/>
      <c r="AW10" s="662"/>
      <c r="AX10" s="662"/>
      <c r="AY10" s="662"/>
      <c r="AZ10" s="662"/>
      <c r="BA10" s="662"/>
      <c r="BB10" s="662"/>
      <c r="BC10" s="662"/>
      <c r="BD10" s="662"/>
      <c r="BE10" s="662"/>
      <c r="BF10" s="663"/>
      <c r="BG10" s="664">
        <v>185569</v>
      </c>
      <c r="BH10" s="665"/>
      <c r="BI10" s="665"/>
      <c r="BJ10" s="665"/>
      <c r="BK10" s="665"/>
      <c r="BL10" s="665"/>
      <c r="BM10" s="665"/>
      <c r="BN10" s="666"/>
      <c r="BO10" s="691">
        <v>2.1</v>
      </c>
      <c r="BP10" s="691"/>
      <c r="BQ10" s="691"/>
      <c r="BR10" s="691"/>
      <c r="BS10" s="692">
        <v>30466</v>
      </c>
      <c r="BT10" s="692"/>
      <c r="BU10" s="692"/>
      <c r="BV10" s="692"/>
      <c r="BW10" s="692"/>
      <c r="BX10" s="692"/>
      <c r="BY10" s="692"/>
      <c r="BZ10" s="692"/>
      <c r="CA10" s="692"/>
      <c r="CB10" s="750"/>
      <c r="CD10" s="698" t="s">
        <v>251</v>
      </c>
      <c r="CE10" s="699"/>
      <c r="CF10" s="699"/>
      <c r="CG10" s="699"/>
      <c r="CH10" s="699"/>
      <c r="CI10" s="699"/>
      <c r="CJ10" s="699"/>
      <c r="CK10" s="699"/>
      <c r="CL10" s="699"/>
      <c r="CM10" s="699"/>
      <c r="CN10" s="699"/>
      <c r="CO10" s="699"/>
      <c r="CP10" s="699"/>
      <c r="CQ10" s="700"/>
      <c r="CR10" s="664">
        <v>13400</v>
      </c>
      <c r="CS10" s="665"/>
      <c r="CT10" s="665"/>
      <c r="CU10" s="665"/>
      <c r="CV10" s="665"/>
      <c r="CW10" s="665"/>
      <c r="CX10" s="665"/>
      <c r="CY10" s="666"/>
      <c r="CZ10" s="691">
        <v>0.1</v>
      </c>
      <c r="DA10" s="691"/>
      <c r="DB10" s="691"/>
      <c r="DC10" s="691"/>
      <c r="DD10" s="670" t="s">
        <v>129</v>
      </c>
      <c r="DE10" s="665"/>
      <c r="DF10" s="665"/>
      <c r="DG10" s="665"/>
      <c r="DH10" s="665"/>
      <c r="DI10" s="665"/>
      <c r="DJ10" s="665"/>
      <c r="DK10" s="665"/>
      <c r="DL10" s="665"/>
      <c r="DM10" s="665"/>
      <c r="DN10" s="665"/>
      <c r="DO10" s="665"/>
      <c r="DP10" s="666"/>
      <c r="DQ10" s="670">
        <v>13400</v>
      </c>
      <c r="DR10" s="665"/>
      <c r="DS10" s="665"/>
      <c r="DT10" s="665"/>
      <c r="DU10" s="665"/>
      <c r="DV10" s="665"/>
      <c r="DW10" s="665"/>
      <c r="DX10" s="665"/>
      <c r="DY10" s="665"/>
      <c r="DZ10" s="665"/>
      <c r="EA10" s="665"/>
      <c r="EB10" s="665"/>
      <c r="EC10" s="708"/>
    </row>
    <row r="11" spans="2:143" ht="11.25" customHeight="1" x14ac:dyDescent="0.15">
      <c r="B11" s="661" t="s">
        <v>252</v>
      </c>
      <c r="C11" s="662"/>
      <c r="D11" s="662"/>
      <c r="E11" s="662"/>
      <c r="F11" s="662"/>
      <c r="G11" s="662"/>
      <c r="H11" s="662"/>
      <c r="I11" s="662"/>
      <c r="J11" s="662"/>
      <c r="K11" s="662"/>
      <c r="L11" s="662"/>
      <c r="M11" s="662"/>
      <c r="N11" s="662"/>
      <c r="O11" s="662"/>
      <c r="P11" s="662"/>
      <c r="Q11" s="663"/>
      <c r="R11" s="664">
        <v>1369865</v>
      </c>
      <c r="S11" s="665"/>
      <c r="T11" s="665"/>
      <c r="U11" s="665"/>
      <c r="V11" s="665"/>
      <c r="W11" s="665"/>
      <c r="X11" s="665"/>
      <c r="Y11" s="666"/>
      <c r="Z11" s="667">
        <v>5</v>
      </c>
      <c r="AA11" s="668"/>
      <c r="AB11" s="668"/>
      <c r="AC11" s="669"/>
      <c r="AD11" s="670">
        <v>1369865</v>
      </c>
      <c r="AE11" s="665"/>
      <c r="AF11" s="665"/>
      <c r="AG11" s="665"/>
      <c r="AH11" s="665"/>
      <c r="AI11" s="665"/>
      <c r="AJ11" s="665"/>
      <c r="AK11" s="666"/>
      <c r="AL11" s="667">
        <v>9.8000000000000007</v>
      </c>
      <c r="AM11" s="668"/>
      <c r="AN11" s="668"/>
      <c r="AO11" s="693"/>
      <c r="AP11" s="661" t="s">
        <v>253</v>
      </c>
      <c r="AQ11" s="662"/>
      <c r="AR11" s="662"/>
      <c r="AS11" s="662"/>
      <c r="AT11" s="662"/>
      <c r="AU11" s="662"/>
      <c r="AV11" s="662"/>
      <c r="AW11" s="662"/>
      <c r="AX11" s="662"/>
      <c r="AY11" s="662"/>
      <c r="AZ11" s="662"/>
      <c r="BA11" s="662"/>
      <c r="BB11" s="662"/>
      <c r="BC11" s="662"/>
      <c r="BD11" s="662"/>
      <c r="BE11" s="662"/>
      <c r="BF11" s="663"/>
      <c r="BG11" s="664">
        <v>255776</v>
      </c>
      <c r="BH11" s="665"/>
      <c r="BI11" s="665"/>
      <c r="BJ11" s="665"/>
      <c r="BK11" s="665"/>
      <c r="BL11" s="665"/>
      <c r="BM11" s="665"/>
      <c r="BN11" s="666"/>
      <c r="BO11" s="691">
        <v>2.9</v>
      </c>
      <c r="BP11" s="691"/>
      <c r="BQ11" s="691"/>
      <c r="BR11" s="691"/>
      <c r="BS11" s="692">
        <v>40465</v>
      </c>
      <c r="BT11" s="692"/>
      <c r="BU11" s="692"/>
      <c r="BV11" s="692"/>
      <c r="BW11" s="692"/>
      <c r="BX11" s="692"/>
      <c r="BY11" s="692"/>
      <c r="BZ11" s="692"/>
      <c r="CA11" s="692"/>
      <c r="CB11" s="750"/>
      <c r="CD11" s="698" t="s">
        <v>254</v>
      </c>
      <c r="CE11" s="699"/>
      <c r="CF11" s="699"/>
      <c r="CG11" s="699"/>
      <c r="CH11" s="699"/>
      <c r="CI11" s="699"/>
      <c r="CJ11" s="699"/>
      <c r="CK11" s="699"/>
      <c r="CL11" s="699"/>
      <c r="CM11" s="699"/>
      <c r="CN11" s="699"/>
      <c r="CO11" s="699"/>
      <c r="CP11" s="699"/>
      <c r="CQ11" s="700"/>
      <c r="CR11" s="664">
        <v>284133</v>
      </c>
      <c r="CS11" s="665"/>
      <c r="CT11" s="665"/>
      <c r="CU11" s="665"/>
      <c r="CV11" s="665"/>
      <c r="CW11" s="665"/>
      <c r="CX11" s="665"/>
      <c r="CY11" s="666"/>
      <c r="CZ11" s="691">
        <v>1.1000000000000001</v>
      </c>
      <c r="DA11" s="691"/>
      <c r="DB11" s="691"/>
      <c r="DC11" s="691"/>
      <c r="DD11" s="670">
        <v>1670</v>
      </c>
      <c r="DE11" s="665"/>
      <c r="DF11" s="665"/>
      <c r="DG11" s="665"/>
      <c r="DH11" s="665"/>
      <c r="DI11" s="665"/>
      <c r="DJ11" s="665"/>
      <c r="DK11" s="665"/>
      <c r="DL11" s="665"/>
      <c r="DM11" s="665"/>
      <c r="DN11" s="665"/>
      <c r="DO11" s="665"/>
      <c r="DP11" s="666"/>
      <c r="DQ11" s="670">
        <v>223768</v>
      </c>
      <c r="DR11" s="665"/>
      <c r="DS11" s="665"/>
      <c r="DT11" s="665"/>
      <c r="DU11" s="665"/>
      <c r="DV11" s="665"/>
      <c r="DW11" s="665"/>
      <c r="DX11" s="665"/>
      <c r="DY11" s="665"/>
      <c r="DZ11" s="665"/>
      <c r="EA11" s="665"/>
      <c r="EB11" s="665"/>
      <c r="EC11" s="708"/>
    </row>
    <row r="12" spans="2:143" ht="11.25" customHeight="1" x14ac:dyDescent="0.15">
      <c r="B12" s="661" t="s">
        <v>255</v>
      </c>
      <c r="C12" s="662"/>
      <c r="D12" s="662"/>
      <c r="E12" s="662"/>
      <c r="F12" s="662"/>
      <c r="G12" s="662"/>
      <c r="H12" s="662"/>
      <c r="I12" s="662"/>
      <c r="J12" s="662"/>
      <c r="K12" s="662"/>
      <c r="L12" s="662"/>
      <c r="M12" s="662"/>
      <c r="N12" s="662"/>
      <c r="O12" s="662"/>
      <c r="P12" s="662"/>
      <c r="Q12" s="663"/>
      <c r="R12" s="664">
        <v>41071</v>
      </c>
      <c r="S12" s="665"/>
      <c r="T12" s="665"/>
      <c r="U12" s="665"/>
      <c r="V12" s="665"/>
      <c r="W12" s="665"/>
      <c r="X12" s="665"/>
      <c r="Y12" s="666"/>
      <c r="Z12" s="691">
        <v>0.2</v>
      </c>
      <c r="AA12" s="691"/>
      <c r="AB12" s="691"/>
      <c r="AC12" s="691"/>
      <c r="AD12" s="692">
        <v>41071</v>
      </c>
      <c r="AE12" s="692"/>
      <c r="AF12" s="692"/>
      <c r="AG12" s="692"/>
      <c r="AH12" s="692"/>
      <c r="AI12" s="692"/>
      <c r="AJ12" s="692"/>
      <c r="AK12" s="692"/>
      <c r="AL12" s="667">
        <v>0.3</v>
      </c>
      <c r="AM12" s="668"/>
      <c r="AN12" s="668"/>
      <c r="AO12" s="693"/>
      <c r="AP12" s="661" t="s">
        <v>256</v>
      </c>
      <c r="AQ12" s="662"/>
      <c r="AR12" s="662"/>
      <c r="AS12" s="662"/>
      <c r="AT12" s="662"/>
      <c r="AU12" s="662"/>
      <c r="AV12" s="662"/>
      <c r="AW12" s="662"/>
      <c r="AX12" s="662"/>
      <c r="AY12" s="662"/>
      <c r="AZ12" s="662"/>
      <c r="BA12" s="662"/>
      <c r="BB12" s="662"/>
      <c r="BC12" s="662"/>
      <c r="BD12" s="662"/>
      <c r="BE12" s="662"/>
      <c r="BF12" s="663"/>
      <c r="BG12" s="664">
        <v>4752512</v>
      </c>
      <c r="BH12" s="665"/>
      <c r="BI12" s="665"/>
      <c r="BJ12" s="665"/>
      <c r="BK12" s="665"/>
      <c r="BL12" s="665"/>
      <c r="BM12" s="665"/>
      <c r="BN12" s="666"/>
      <c r="BO12" s="691">
        <v>53.6</v>
      </c>
      <c r="BP12" s="691"/>
      <c r="BQ12" s="691"/>
      <c r="BR12" s="691"/>
      <c r="BS12" s="692" t="s">
        <v>129</v>
      </c>
      <c r="BT12" s="692"/>
      <c r="BU12" s="692"/>
      <c r="BV12" s="692"/>
      <c r="BW12" s="692"/>
      <c r="BX12" s="692"/>
      <c r="BY12" s="692"/>
      <c r="BZ12" s="692"/>
      <c r="CA12" s="692"/>
      <c r="CB12" s="750"/>
      <c r="CD12" s="698" t="s">
        <v>257</v>
      </c>
      <c r="CE12" s="699"/>
      <c r="CF12" s="699"/>
      <c r="CG12" s="699"/>
      <c r="CH12" s="699"/>
      <c r="CI12" s="699"/>
      <c r="CJ12" s="699"/>
      <c r="CK12" s="699"/>
      <c r="CL12" s="699"/>
      <c r="CM12" s="699"/>
      <c r="CN12" s="699"/>
      <c r="CO12" s="699"/>
      <c r="CP12" s="699"/>
      <c r="CQ12" s="700"/>
      <c r="CR12" s="664">
        <v>266994</v>
      </c>
      <c r="CS12" s="665"/>
      <c r="CT12" s="665"/>
      <c r="CU12" s="665"/>
      <c r="CV12" s="665"/>
      <c r="CW12" s="665"/>
      <c r="CX12" s="665"/>
      <c r="CY12" s="666"/>
      <c r="CZ12" s="691">
        <v>1</v>
      </c>
      <c r="DA12" s="691"/>
      <c r="DB12" s="691"/>
      <c r="DC12" s="691"/>
      <c r="DD12" s="670" t="s">
        <v>129</v>
      </c>
      <c r="DE12" s="665"/>
      <c r="DF12" s="665"/>
      <c r="DG12" s="665"/>
      <c r="DH12" s="665"/>
      <c r="DI12" s="665"/>
      <c r="DJ12" s="665"/>
      <c r="DK12" s="665"/>
      <c r="DL12" s="665"/>
      <c r="DM12" s="665"/>
      <c r="DN12" s="665"/>
      <c r="DO12" s="665"/>
      <c r="DP12" s="666"/>
      <c r="DQ12" s="670">
        <v>195731</v>
      </c>
      <c r="DR12" s="665"/>
      <c r="DS12" s="665"/>
      <c r="DT12" s="665"/>
      <c r="DU12" s="665"/>
      <c r="DV12" s="665"/>
      <c r="DW12" s="665"/>
      <c r="DX12" s="665"/>
      <c r="DY12" s="665"/>
      <c r="DZ12" s="665"/>
      <c r="EA12" s="665"/>
      <c r="EB12" s="665"/>
      <c r="EC12" s="708"/>
    </row>
    <row r="13" spans="2:143" ht="11.25" customHeight="1" x14ac:dyDescent="0.15">
      <c r="B13" s="661" t="s">
        <v>258</v>
      </c>
      <c r="C13" s="662"/>
      <c r="D13" s="662"/>
      <c r="E13" s="662"/>
      <c r="F13" s="662"/>
      <c r="G13" s="662"/>
      <c r="H13" s="662"/>
      <c r="I13" s="662"/>
      <c r="J13" s="662"/>
      <c r="K13" s="662"/>
      <c r="L13" s="662"/>
      <c r="M13" s="662"/>
      <c r="N13" s="662"/>
      <c r="O13" s="662"/>
      <c r="P13" s="662"/>
      <c r="Q13" s="663"/>
      <c r="R13" s="664" t="s">
        <v>129</v>
      </c>
      <c r="S13" s="665"/>
      <c r="T13" s="665"/>
      <c r="U13" s="665"/>
      <c r="V13" s="665"/>
      <c r="W13" s="665"/>
      <c r="X13" s="665"/>
      <c r="Y13" s="666"/>
      <c r="Z13" s="691" t="s">
        <v>129</v>
      </c>
      <c r="AA13" s="691"/>
      <c r="AB13" s="691"/>
      <c r="AC13" s="691"/>
      <c r="AD13" s="692" t="s">
        <v>129</v>
      </c>
      <c r="AE13" s="692"/>
      <c r="AF13" s="692"/>
      <c r="AG13" s="692"/>
      <c r="AH13" s="692"/>
      <c r="AI13" s="692"/>
      <c r="AJ13" s="692"/>
      <c r="AK13" s="692"/>
      <c r="AL13" s="667" t="s">
        <v>129</v>
      </c>
      <c r="AM13" s="668"/>
      <c r="AN13" s="668"/>
      <c r="AO13" s="693"/>
      <c r="AP13" s="661" t="s">
        <v>259</v>
      </c>
      <c r="AQ13" s="662"/>
      <c r="AR13" s="662"/>
      <c r="AS13" s="662"/>
      <c r="AT13" s="662"/>
      <c r="AU13" s="662"/>
      <c r="AV13" s="662"/>
      <c r="AW13" s="662"/>
      <c r="AX13" s="662"/>
      <c r="AY13" s="662"/>
      <c r="AZ13" s="662"/>
      <c r="BA13" s="662"/>
      <c r="BB13" s="662"/>
      <c r="BC13" s="662"/>
      <c r="BD13" s="662"/>
      <c r="BE13" s="662"/>
      <c r="BF13" s="663"/>
      <c r="BG13" s="664">
        <v>4714389</v>
      </c>
      <c r="BH13" s="665"/>
      <c r="BI13" s="665"/>
      <c r="BJ13" s="665"/>
      <c r="BK13" s="665"/>
      <c r="BL13" s="665"/>
      <c r="BM13" s="665"/>
      <c r="BN13" s="666"/>
      <c r="BO13" s="691">
        <v>53.2</v>
      </c>
      <c r="BP13" s="691"/>
      <c r="BQ13" s="691"/>
      <c r="BR13" s="691"/>
      <c r="BS13" s="692" t="s">
        <v>129</v>
      </c>
      <c r="BT13" s="692"/>
      <c r="BU13" s="692"/>
      <c r="BV13" s="692"/>
      <c r="BW13" s="692"/>
      <c r="BX13" s="692"/>
      <c r="BY13" s="692"/>
      <c r="BZ13" s="692"/>
      <c r="CA13" s="692"/>
      <c r="CB13" s="750"/>
      <c r="CD13" s="698" t="s">
        <v>260</v>
      </c>
      <c r="CE13" s="699"/>
      <c r="CF13" s="699"/>
      <c r="CG13" s="699"/>
      <c r="CH13" s="699"/>
      <c r="CI13" s="699"/>
      <c r="CJ13" s="699"/>
      <c r="CK13" s="699"/>
      <c r="CL13" s="699"/>
      <c r="CM13" s="699"/>
      <c r="CN13" s="699"/>
      <c r="CO13" s="699"/>
      <c r="CP13" s="699"/>
      <c r="CQ13" s="700"/>
      <c r="CR13" s="664">
        <v>1320855</v>
      </c>
      <c r="CS13" s="665"/>
      <c r="CT13" s="665"/>
      <c r="CU13" s="665"/>
      <c r="CV13" s="665"/>
      <c r="CW13" s="665"/>
      <c r="CX13" s="665"/>
      <c r="CY13" s="666"/>
      <c r="CZ13" s="691">
        <v>5</v>
      </c>
      <c r="DA13" s="691"/>
      <c r="DB13" s="691"/>
      <c r="DC13" s="691"/>
      <c r="DD13" s="670">
        <v>166825</v>
      </c>
      <c r="DE13" s="665"/>
      <c r="DF13" s="665"/>
      <c r="DG13" s="665"/>
      <c r="DH13" s="665"/>
      <c r="DI13" s="665"/>
      <c r="DJ13" s="665"/>
      <c r="DK13" s="665"/>
      <c r="DL13" s="665"/>
      <c r="DM13" s="665"/>
      <c r="DN13" s="665"/>
      <c r="DO13" s="665"/>
      <c r="DP13" s="666"/>
      <c r="DQ13" s="670">
        <v>1125378</v>
      </c>
      <c r="DR13" s="665"/>
      <c r="DS13" s="665"/>
      <c r="DT13" s="665"/>
      <c r="DU13" s="665"/>
      <c r="DV13" s="665"/>
      <c r="DW13" s="665"/>
      <c r="DX13" s="665"/>
      <c r="DY13" s="665"/>
      <c r="DZ13" s="665"/>
      <c r="EA13" s="665"/>
      <c r="EB13" s="665"/>
      <c r="EC13" s="708"/>
    </row>
    <row r="14" spans="2:143" ht="11.25" customHeight="1" x14ac:dyDescent="0.15">
      <c r="B14" s="661" t="s">
        <v>261</v>
      </c>
      <c r="C14" s="662"/>
      <c r="D14" s="662"/>
      <c r="E14" s="662"/>
      <c r="F14" s="662"/>
      <c r="G14" s="662"/>
      <c r="H14" s="662"/>
      <c r="I14" s="662"/>
      <c r="J14" s="662"/>
      <c r="K14" s="662"/>
      <c r="L14" s="662"/>
      <c r="M14" s="662"/>
      <c r="N14" s="662"/>
      <c r="O14" s="662"/>
      <c r="P14" s="662"/>
      <c r="Q14" s="663"/>
      <c r="R14" s="664" t="s">
        <v>129</v>
      </c>
      <c r="S14" s="665"/>
      <c r="T14" s="665"/>
      <c r="U14" s="665"/>
      <c r="V14" s="665"/>
      <c r="W14" s="665"/>
      <c r="X14" s="665"/>
      <c r="Y14" s="666"/>
      <c r="Z14" s="691" t="s">
        <v>129</v>
      </c>
      <c r="AA14" s="691"/>
      <c r="AB14" s="691"/>
      <c r="AC14" s="691"/>
      <c r="AD14" s="692" t="s">
        <v>129</v>
      </c>
      <c r="AE14" s="692"/>
      <c r="AF14" s="692"/>
      <c r="AG14" s="692"/>
      <c r="AH14" s="692"/>
      <c r="AI14" s="692"/>
      <c r="AJ14" s="692"/>
      <c r="AK14" s="692"/>
      <c r="AL14" s="667" t="s">
        <v>129</v>
      </c>
      <c r="AM14" s="668"/>
      <c r="AN14" s="668"/>
      <c r="AO14" s="693"/>
      <c r="AP14" s="661" t="s">
        <v>262</v>
      </c>
      <c r="AQ14" s="662"/>
      <c r="AR14" s="662"/>
      <c r="AS14" s="662"/>
      <c r="AT14" s="662"/>
      <c r="AU14" s="662"/>
      <c r="AV14" s="662"/>
      <c r="AW14" s="662"/>
      <c r="AX14" s="662"/>
      <c r="AY14" s="662"/>
      <c r="AZ14" s="662"/>
      <c r="BA14" s="662"/>
      <c r="BB14" s="662"/>
      <c r="BC14" s="662"/>
      <c r="BD14" s="662"/>
      <c r="BE14" s="662"/>
      <c r="BF14" s="663"/>
      <c r="BG14" s="664">
        <v>179941</v>
      </c>
      <c r="BH14" s="665"/>
      <c r="BI14" s="665"/>
      <c r="BJ14" s="665"/>
      <c r="BK14" s="665"/>
      <c r="BL14" s="665"/>
      <c r="BM14" s="665"/>
      <c r="BN14" s="666"/>
      <c r="BO14" s="691">
        <v>2</v>
      </c>
      <c r="BP14" s="691"/>
      <c r="BQ14" s="691"/>
      <c r="BR14" s="691"/>
      <c r="BS14" s="692" t="s">
        <v>129</v>
      </c>
      <c r="BT14" s="692"/>
      <c r="BU14" s="692"/>
      <c r="BV14" s="692"/>
      <c r="BW14" s="692"/>
      <c r="BX14" s="692"/>
      <c r="BY14" s="692"/>
      <c r="BZ14" s="692"/>
      <c r="CA14" s="692"/>
      <c r="CB14" s="750"/>
      <c r="CD14" s="698" t="s">
        <v>263</v>
      </c>
      <c r="CE14" s="699"/>
      <c r="CF14" s="699"/>
      <c r="CG14" s="699"/>
      <c r="CH14" s="699"/>
      <c r="CI14" s="699"/>
      <c r="CJ14" s="699"/>
      <c r="CK14" s="699"/>
      <c r="CL14" s="699"/>
      <c r="CM14" s="699"/>
      <c r="CN14" s="699"/>
      <c r="CO14" s="699"/>
      <c r="CP14" s="699"/>
      <c r="CQ14" s="700"/>
      <c r="CR14" s="664">
        <v>895692</v>
      </c>
      <c r="CS14" s="665"/>
      <c r="CT14" s="665"/>
      <c r="CU14" s="665"/>
      <c r="CV14" s="665"/>
      <c r="CW14" s="665"/>
      <c r="CX14" s="665"/>
      <c r="CY14" s="666"/>
      <c r="CZ14" s="691">
        <v>3.4</v>
      </c>
      <c r="DA14" s="691"/>
      <c r="DB14" s="691"/>
      <c r="DC14" s="691"/>
      <c r="DD14" s="670">
        <v>26180</v>
      </c>
      <c r="DE14" s="665"/>
      <c r="DF14" s="665"/>
      <c r="DG14" s="665"/>
      <c r="DH14" s="665"/>
      <c r="DI14" s="665"/>
      <c r="DJ14" s="665"/>
      <c r="DK14" s="665"/>
      <c r="DL14" s="665"/>
      <c r="DM14" s="665"/>
      <c r="DN14" s="665"/>
      <c r="DO14" s="665"/>
      <c r="DP14" s="666"/>
      <c r="DQ14" s="670">
        <v>860871</v>
      </c>
      <c r="DR14" s="665"/>
      <c r="DS14" s="665"/>
      <c r="DT14" s="665"/>
      <c r="DU14" s="665"/>
      <c r="DV14" s="665"/>
      <c r="DW14" s="665"/>
      <c r="DX14" s="665"/>
      <c r="DY14" s="665"/>
      <c r="DZ14" s="665"/>
      <c r="EA14" s="665"/>
      <c r="EB14" s="665"/>
      <c r="EC14" s="708"/>
    </row>
    <row r="15" spans="2:143" ht="11.25" customHeight="1" x14ac:dyDescent="0.15">
      <c r="B15" s="661" t="s">
        <v>264</v>
      </c>
      <c r="C15" s="662"/>
      <c r="D15" s="662"/>
      <c r="E15" s="662"/>
      <c r="F15" s="662"/>
      <c r="G15" s="662"/>
      <c r="H15" s="662"/>
      <c r="I15" s="662"/>
      <c r="J15" s="662"/>
      <c r="K15" s="662"/>
      <c r="L15" s="662"/>
      <c r="M15" s="662"/>
      <c r="N15" s="662"/>
      <c r="O15" s="662"/>
      <c r="P15" s="662"/>
      <c r="Q15" s="663"/>
      <c r="R15" s="664" t="s">
        <v>129</v>
      </c>
      <c r="S15" s="665"/>
      <c r="T15" s="665"/>
      <c r="U15" s="665"/>
      <c r="V15" s="665"/>
      <c r="W15" s="665"/>
      <c r="X15" s="665"/>
      <c r="Y15" s="666"/>
      <c r="Z15" s="691" t="s">
        <v>129</v>
      </c>
      <c r="AA15" s="691"/>
      <c r="AB15" s="691"/>
      <c r="AC15" s="691"/>
      <c r="AD15" s="692" t="s">
        <v>129</v>
      </c>
      <c r="AE15" s="692"/>
      <c r="AF15" s="692"/>
      <c r="AG15" s="692"/>
      <c r="AH15" s="692"/>
      <c r="AI15" s="692"/>
      <c r="AJ15" s="692"/>
      <c r="AK15" s="692"/>
      <c r="AL15" s="667" t="s">
        <v>129</v>
      </c>
      <c r="AM15" s="668"/>
      <c r="AN15" s="668"/>
      <c r="AO15" s="693"/>
      <c r="AP15" s="661" t="s">
        <v>265</v>
      </c>
      <c r="AQ15" s="662"/>
      <c r="AR15" s="662"/>
      <c r="AS15" s="662"/>
      <c r="AT15" s="662"/>
      <c r="AU15" s="662"/>
      <c r="AV15" s="662"/>
      <c r="AW15" s="662"/>
      <c r="AX15" s="662"/>
      <c r="AY15" s="662"/>
      <c r="AZ15" s="662"/>
      <c r="BA15" s="662"/>
      <c r="BB15" s="662"/>
      <c r="BC15" s="662"/>
      <c r="BD15" s="662"/>
      <c r="BE15" s="662"/>
      <c r="BF15" s="663"/>
      <c r="BG15" s="664">
        <v>443528</v>
      </c>
      <c r="BH15" s="665"/>
      <c r="BI15" s="665"/>
      <c r="BJ15" s="665"/>
      <c r="BK15" s="665"/>
      <c r="BL15" s="665"/>
      <c r="BM15" s="665"/>
      <c r="BN15" s="666"/>
      <c r="BO15" s="691">
        <v>5</v>
      </c>
      <c r="BP15" s="691"/>
      <c r="BQ15" s="691"/>
      <c r="BR15" s="691"/>
      <c r="BS15" s="692" t="s">
        <v>129</v>
      </c>
      <c r="BT15" s="692"/>
      <c r="BU15" s="692"/>
      <c r="BV15" s="692"/>
      <c r="BW15" s="692"/>
      <c r="BX15" s="692"/>
      <c r="BY15" s="692"/>
      <c r="BZ15" s="692"/>
      <c r="CA15" s="692"/>
      <c r="CB15" s="750"/>
      <c r="CD15" s="698" t="s">
        <v>266</v>
      </c>
      <c r="CE15" s="699"/>
      <c r="CF15" s="699"/>
      <c r="CG15" s="699"/>
      <c r="CH15" s="699"/>
      <c r="CI15" s="699"/>
      <c r="CJ15" s="699"/>
      <c r="CK15" s="699"/>
      <c r="CL15" s="699"/>
      <c r="CM15" s="699"/>
      <c r="CN15" s="699"/>
      <c r="CO15" s="699"/>
      <c r="CP15" s="699"/>
      <c r="CQ15" s="700"/>
      <c r="CR15" s="664">
        <v>2194530</v>
      </c>
      <c r="CS15" s="665"/>
      <c r="CT15" s="665"/>
      <c r="CU15" s="665"/>
      <c r="CV15" s="665"/>
      <c r="CW15" s="665"/>
      <c r="CX15" s="665"/>
      <c r="CY15" s="666"/>
      <c r="CZ15" s="691">
        <v>8.3000000000000007</v>
      </c>
      <c r="DA15" s="691"/>
      <c r="DB15" s="691"/>
      <c r="DC15" s="691"/>
      <c r="DD15" s="670">
        <v>133501</v>
      </c>
      <c r="DE15" s="665"/>
      <c r="DF15" s="665"/>
      <c r="DG15" s="665"/>
      <c r="DH15" s="665"/>
      <c r="DI15" s="665"/>
      <c r="DJ15" s="665"/>
      <c r="DK15" s="665"/>
      <c r="DL15" s="665"/>
      <c r="DM15" s="665"/>
      <c r="DN15" s="665"/>
      <c r="DO15" s="665"/>
      <c r="DP15" s="666"/>
      <c r="DQ15" s="670">
        <v>1828958</v>
      </c>
      <c r="DR15" s="665"/>
      <c r="DS15" s="665"/>
      <c r="DT15" s="665"/>
      <c r="DU15" s="665"/>
      <c r="DV15" s="665"/>
      <c r="DW15" s="665"/>
      <c r="DX15" s="665"/>
      <c r="DY15" s="665"/>
      <c r="DZ15" s="665"/>
      <c r="EA15" s="665"/>
      <c r="EB15" s="665"/>
      <c r="EC15" s="708"/>
    </row>
    <row r="16" spans="2:143" ht="11.25" customHeight="1" x14ac:dyDescent="0.15">
      <c r="B16" s="661" t="s">
        <v>267</v>
      </c>
      <c r="C16" s="662"/>
      <c r="D16" s="662"/>
      <c r="E16" s="662"/>
      <c r="F16" s="662"/>
      <c r="G16" s="662"/>
      <c r="H16" s="662"/>
      <c r="I16" s="662"/>
      <c r="J16" s="662"/>
      <c r="K16" s="662"/>
      <c r="L16" s="662"/>
      <c r="M16" s="662"/>
      <c r="N16" s="662"/>
      <c r="O16" s="662"/>
      <c r="P16" s="662"/>
      <c r="Q16" s="663"/>
      <c r="R16" s="664">
        <v>25715</v>
      </c>
      <c r="S16" s="665"/>
      <c r="T16" s="665"/>
      <c r="U16" s="665"/>
      <c r="V16" s="665"/>
      <c r="W16" s="665"/>
      <c r="X16" s="665"/>
      <c r="Y16" s="666"/>
      <c r="Z16" s="691">
        <v>0.1</v>
      </c>
      <c r="AA16" s="691"/>
      <c r="AB16" s="691"/>
      <c r="AC16" s="691"/>
      <c r="AD16" s="692">
        <v>25715</v>
      </c>
      <c r="AE16" s="692"/>
      <c r="AF16" s="692"/>
      <c r="AG16" s="692"/>
      <c r="AH16" s="692"/>
      <c r="AI16" s="692"/>
      <c r="AJ16" s="692"/>
      <c r="AK16" s="692"/>
      <c r="AL16" s="667">
        <v>0.2</v>
      </c>
      <c r="AM16" s="668"/>
      <c r="AN16" s="668"/>
      <c r="AO16" s="693"/>
      <c r="AP16" s="661" t="s">
        <v>268</v>
      </c>
      <c r="AQ16" s="662"/>
      <c r="AR16" s="662"/>
      <c r="AS16" s="662"/>
      <c r="AT16" s="662"/>
      <c r="AU16" s="662"/>
      <c r="AV16" s="662"/>
      <c r="AW16" s="662"/>
      <c r="AX16" s="662"/>
      <c r="AY16" s="662"/>
      <c r="AZ16" s="662"/>
      <c r="BA16" s="662"/>
      <c r="BB16" s="662"/>
      <c r="BC16" s="662"/>
      <c r="BD16" s="662"/>
      <c r="BE16" s="662"/>
      <c r="BF16" s="663"/>
      <c r="BG16" s="664" t="s">
        <v>129</v>
      </c>
      <c r="BH16" s="665"/>
      <c r="BI16" s="665"/>
      <c r="BJ16" s="665"/>
      <c r="BK16" s="665"/>
      <c r="BL16" s="665"/>
      <c r="BM16" s="665"/>
      <c r="BN16" s="666"/>
      <c r="BO16" s="691" t="s">
        <v>129</v>
      </c>
      <c r="BP16" s="691"/>
      <c r="BQ16" s="691"/>
      <c r="BR16" s="691"/>
      <c r="BS16" s="692" t="s">
        <v>129</v>
      </c>
      <c r="BT16" s="692"/>
      <c r="BU16" s="692"/>
      <c r="BV16" s="692"/>
      <c r="BW16" s="692"/>
      <c r="BX16" s="692"/>
      <c r="BY16" s="692"/>
      <c r="BZ16" s="692"/>
      <c r="CA16" s="692"/>
      <c r="CB16" s="750"/>
      <c r="CD16" s="698" t="s">
        <v>269</v>
      </c>
      <c r="CE16" s="699"/>
      <c r="CF16" s="699"/>
      <c r="CG16" s="699"/>
      <c r="CH16" s="699"/>
      <c r="CI16" s="699"/>
      <c r="CJ16" s="699"/>
      <c r="CK16" s="699"/>
      <c r="CL16" s="699"/>
      <c r="CM16" s="699"/>
      <c r="CN16" s="699"/>
      <c r="CO16" s="699"/>
      <c r="CP16" s="699"/>
      <c r="CQ16" s="700"/>
      <c r="CR16" s="664">
        <v>8007</v>
      </c>
      <c r="CS16" s="665"/>
      <c r="CT16" s="665"/>
      <c r="CU16" s="665"/>
      <c r="CV16" s="665"/>
      <c r="CW16" s="665"/>
      <c r="CX16" s="665"/>
      <c r="CY16" s="666"/>
      <c r="CZ16" s="691">
        <v>0</v>
      </c>
      <c r="DA16" s="691"/>
      <c r="DB16" s="691"/>
      <c r="DC16" s="691"/>
      <c r="DD16" s="670" t="s">
        <v>129</v>
      </c>
      <c r="DE16" s="665"/>
      <c r="DF16" s="665"/>
      <c r="DG16" s="665"/>
      <c r="DH16" s="665"/>
      <c r="DI16" s="665"/>
      <c r="DJ16" s="665"/>
      <c r="DK16" s="665"/>
      <c r="DL16" s="665"/>
      <c r="DM16" s="665"/>
      <c r="DN16" s="665"/>
      <c r="DO16" s="665"/>
      <c r="DP16" s="666"/>
      <c r="DQ16" s="670">
        <v>8007</v>
      </c>
      <c r="DR16" s="665"/>
      <c r="DS16" s="665"/>
      <c r="DT16" s="665"/>
      <c r="DU16" s="665"/>
      <c r="DV16" s="665"/>
      <c r="DW16" s="665"/>
      <c r="DX16" s="665"/>
      <c r="DY16" s="665"/>
      <c r="DZ16" s="665"/>
      <c r="EA16" s="665"/>
      <c r="EB16" s="665"/>
      <c r="EC16" s="708"/>
    </row>
    <row r="17" spans="2:133" ht="11.25" customHeight="1" x14ac:dyDescent="0.15">
      <c r="B17" s="661" t="s">
        <v>270</v>
      </c>
      <c r="C17" s="662"/>
      <c r="D17" s="662"/>
      <c r="E17" s="662"/>
      <c r="F17" s="662"/>
      <c r="G17" s="662"/>
      <c r="H17" s="662"/>
      <c r="I17" s="662"/>
      <c r="J17" s="662"/>
      <c r="K17" s="662"/>
      <c r="L17" s="662"/>
      <c r="M17" s="662"/>
      <c r="N17" s="662"/>
      <c r="O17" s="662"/>
      <c r="P17" s="662"/>
      <c r="Q17" s="663"/>
      <c r="R17" s="664">
        <v>89920</v>
      </c>
      <c r="S17" s="665"/>
      <c r="T17" s="665"/>
      <c r="U17" s="665"/>
      <c r="V17" s="665"/>
      <c r="W17" s="665"/>
      <c r="X17" s="665"/>
      <c r="Y17" s="666"/>
      <c r="Z17" s="691">
        <v>0.3</v>
      </c>
      <c r="AA17" s="691"/>
      <c r="AB17" s="691"/>
      <c r="AC17" s="691"/>
      <c r="AD17" s="692">
        <v>89920</v>
      </c>
      <c r="AE17" s="692"/>
      <c r="AF17" s="692"/>
      <c r="AG17" s="692"/>
      <c r="AH17" s="692"/>
      <c r="AI17" s="692"/>
      <c r="AJ17" s="692"/>
      <c r="AK17" s="692"/>
      <c r="AL17" s="667">
        <v>0.6</v>
      </c>
      <c r="AM17" s="668"/>
      <c r="AN17" s="668"/>
      <c r="AO17" s="693"/>
      <c r="AP17" s="661" t="s">
        <v>271</v>
      </c>
      <c r="AQ17" s="662"/>
      <c r="AR17" s="662"/>
      <c r="AS17" s="662"/>
      <c r="AT17" s="662"/>
      <c r="AU17" s="662"/>
      <c r="AV17" s="662"/>
      <c r="AW17" s="662"/>
      <c r="AX17" s="662"/>
      <c r="AY17" s="662"/>
      <c r="AZ17" s="662"/>
      <c r="BA17" s="662"/>
      <c r="BB17" s="662"/>
      <c r="BC17" s="662"/>
      <c r="BD17" s="662"/>
      <c r="BE17" s="662"/>
      <c r="BF17" s="663"/>
      <c r="BG17" s="664" t="s">
        <v>129</v>
      </c>
      <c r="BH17" s="665"/>
      <c r="BI17" s="665"/>
      <c r="BJ17" s="665"/>
      <c r="BK17" s="665"/>
      <c r="BL17" s="665"/>
      <c r="BM17" s="665"/>
      <c r="BN17" s="666"/>
      <c r="BO17" s="691" t="s">
        <v>129</v>
      </c>
      <c r="BP17" s="691"/>
      <c r="BQ17" s="691"/>
      <c r="BR17" s="691"/>
      <c r="BS17" s="692" t="s">
        <v>129</v>
      </c>
      <c r="BT17" s="692"/>
      <c r="BU17" s="692"/>
      <c r="BV17" s="692"/>
      <c r="BW17" s="692"/>
      <c r="BX17" s="692"/>
      <c r="BY17" s="692"/>
      <c r="BZ17" s="692"/>
      <c r="CA17" s="692"/>
      <c r="CB17" s="750"/>
      <c r="CD17" s="698" t="s">
        <v>272</v>
      </c>
      <c r="CE17" s="699"/>
      <c r="CF17" s="699"/>
      <c r="CG17" s="699"/>
      <c r="CH17" s="699"/>
      <c r="CI17" s="699"/>
      <c r="CJ17" s="699"/>
      <c r="CK17" s="699"/>
      <c r="CL17" s="699"/>
      <c r="CM17" s="699"/>
      <c r="CN17" s="699"/>
      <c r="CO17" s="699"/>
      <c r="CP17" s="699"/>
      <c r="CQ17" s="700"/>
      <c r="CR17" s="664">
        <v>2739414</v>
      </c>
      <c r="CS17" s="665"/>
      <c r="CT17" s="665"/>
      <c r="CU17" s="665"/>
      <c r="CV17" s="665"/>
      <c r="CW17" s="665"/>
      <c r="CX17" s="665"/>
      <c r="CY17" s="666"/>
      <c r="CZ17" s="691">
        <v>10.3</v>
      </c>
      <c r="DA17" s="691"/>
      <c r="DB17" s="691"/>
      <c r="DC17" s="691"/>
      <c r="DD17" s="670" t="s">
        <v>129</v>
      </c>
      <c r="DE17" s="665"/>
      <c r="DF17" s="665"/>
      <c r="DG17" s="665"/>
      <c r="DH17" s="665"/>
      <c r="DI17" s="665"/>
      <c r="DJ17" s="665"/>
      <c r="DK17" s="665"/>
      <c r="DL17" s="665"/>
      <c r="DM17" s="665"/>
      <c r="DN17" s="665"/>
      <c r="DO17" s="665"/>
      <c r="DP17" s="666"/>
      <c r="DQ17" s="670">
        <v>2739414</v>
      </c>
      <c r="DR17" s="665"/>
      <c r="DS17" s="665"/>
      <c r="DT17" s="665"/>
      <c r="DU17" s="665"/>
      <c r="DV17" s="665"/>
      <c r="DW17" s="665"/>
      <c r="DX17" s="665"/>
      <c r="DY17" s="665"/>
      <c r="DZ17" s="665"/>
      <c r="EA17" s="665"/>
      <c r="EB17" s="665"/>
      <c r="EC17" s="708"/>
    </row>
    <row r="18" spans="2:133" ht="11.25" customHeight="1" x14ac:dyDescent="0.15">
      <c r="B18" s="661" t="s">
        <v>273</v>
      </c>
      <c r="C18" s="662"/>
      <c r="D18" s="662"/>
      <c r="E18" s="662"/>
      <c r="F18" s="662"/>
      <c r="G18" s="662"/>
      <c r="H18" s="662"/>
      <c r="I18" s="662"/>
      <c r="J18" s="662"/>
      <c r="K18" s="662"/>
      <c r="L18" s="662"/>
      <c r="M18" s="662"/>
      <c r="N18" s="662"/>
      <c r="O18" s="662"/>
      <c r="P18" s="662"/>
      <c r="Q18" s="663"/>
      <c r="R18" s="664">
        <v>146094</v>
      </c>
      <c r="S18" s="665"/>
      <c r="T18" s="665"/>
      <c r="U18" s="665"/>
      <c r="V18" s="665"/>
      <c r="W18" s="665"/>
      <c r="X18" s="665"/>
      <c r="Y18" s="666"/>
      <c r="Z18" s="691">
        <v>0.5</v>
      </c>
      <c r="AA18" s="691"/>
      <c r="AB18" s="691"/>
      <c r="AC18" s="691"/>
      <c r="AD18" s="692">
        <v>135148</v>
      </c>
      <c r="AE18" s="692"/>
      <c r="AF18" s="692"/>
      <c r="AG18" s="692"/>
      <c r="AH18" s="692"/>
      <c r="AI18" s="692"/>
      <c r="AJ18" s="692"/>
      <c r="AK18" s="692"/>
      <c r="AL18" s="667">
        <v>1</v>
      </c>
      <c r="AM18" s="668"/>
      <c r="AN18" s="668"/>
      <c r="AO18" s="693"/>
      <c r="AP18" s="661" t="s">
        <v>274</v>
      </c>
      <c r="AQ18" s="662"/>
      <c r="AR18" s="662"/>
      <c r="AS18" s="662"/>
      <c r="AT18" s="662"/>
      <c r="AU18" s="662"/>
      <c r="AV18" s="662"/>
      <c r="AW18" s="662"/>
      <c r="AX18" s="662"/>
      <c r="AY18" s="662"/>
      <c r="AZ18" s="662"/>
      <c r="BA18" s="662"/>
      <c r="BB18" s="662"/>
      <c r="BC18" s="662"/>
      <c r="BD18" s="662"/>
      <c r="BE18" s="662"/>
      <c r="BF18" s="663"/>
      <c r="BG18" s="664" t="s">
        <v>129</v>
      </c>
      <c r="BH18" s="665"/>
      <c r="BI18" s="665"/>
      <c r="BJ18" s="665"/>
      <c r="BK18" s="665"/>
      <c r="BL18" s="665"/>
      <c r="BM18" s="665"/>
      <c r="BN18" s="666"/>
      <c r="BO18" s="691" t="s">
        <v>129</v>
      </c>
      <c r="BP18" s="691"/>
      <c r="BQ18" s="691"/>
      <c r="BR18" s="691"/>
      <c r="BS18" s="692" t="s">
        <v>129</v>
      </c>
      <c r="BT18" s="692"/>
      <c r="BU18" s="692"/>
      <c r="BV18" s="692"/>
      <c r="BW18" s="692"/>
      <c r="BX18" s="692"/>
      <c r="BY18" s="692"/>
      <c r="BZ18" s="692"/>
      <c r="CA18" s="692"/>
      <c r="CB18" s="750"/>
      <c r="CD18" s="698" t="s">
        <v>275</v>
      </c>
      <c r="CE18" s="699"/>
      <c r="CF18" s="699"/>
      <c r="CG18" s="699"/>
      <c r="CH18" s="699"/>
      <c r="CI18" s="699"/>
      <c r="CJ18" s="699"/>
      <c r="CK18" s="699"/>
      <c r="CL18" s="699"/>
      <c r="CM18" s="699"/>
      <c r="CN18" s="699"/>
      <c r="CO18" s="699"/>
      <c r="CP18" s="699"/>
      <c r="CQ18" s="700"/>
      <c r="CR18" s="664" t="s">
        <v>129</v>
      </c>
      <c r="CS18" s="665"/>
      <c r="CT18" s="665"/>
      <c r="CU18" s="665"/>
      <c r="CV18" s="665"/>
      <c r="CW18" s="665"/>
      <c r="CX18" s="665"/>
      <c r="CY18" s="666"/>
      <c r="CZ18" s="691" t="s">
        <v>129</v>
      </c>
      <c r="DA18" s="691"/>
      <c r="DB18" s="691"/>
      <c r="DC18" s="691"/>
      <c r="DD18" s="670" t="s">
        <v>129</v>
      </c>
      <c r="DE18" s="665"/>
      <c r="DF18" s="665"/>
      <c r="DG18" s="665"/>
      <c r="DH18" s="665"/>
      <c r="DI18" s="665"/>
      <c r="DJ18" s="665"/>
      <c r="DK18" s="665"/>
      <c r="DL18" s="665"/>
      <c r="DM18" s="665"/>
      <c r="DN18" s="665"/>
      <c r="DO18" s="665"/>
      <c r="DP18" s="666"/>
      <c r="DQ18" s="670" t="s">
        <v>129</v>
      </c>
      <c r="DR18" s="665"/>
      <c r="DS18" s="665"/>
      <c r="DT18" s="665"/>
      <c r="DU18" s="665"/>
      <c r="DV18" s="665"/>
      <c r="DW18" s="665"/>
      <c r="DX18" s="665"/>
      <c r="DY18" s="665"/>
      <c r="DZ18" s="665"/>
      <c r="EA18" s="665"/>
      <c r="EB18" s="665"/>
      <c r="EC18" s="708"/>
    </row>
    <row r="19" spans="2:133" ht="11.25" customHeight="1" x14ac:dyDescent="0.15">
      <c r="B19" s="661" t="s">
        <v>276</v>
      </c>
      <c r="C19" s="662"/>
      <c r="D19" s="662"/>
      <c r="E19" s="662"/>
      <c r="F19" s="662"/>
      <c r="G19" s="662"/>
      <c r="H19" s="662"/>
      <c r="I19" s="662"/>
      <c r="J19" s="662"/>
      <c r="K19" s="662"/>
      <c r="L19" s="662"/>
      <c r="M19" s="662"/>
      <c r="N19" s="662"/>
      <c r="O19" s="662"/>
      <c r="P19" s="662"/>
      <c r="Q19" s="663"/>
      <c r="R19" s="664">
        <v>43778</v>
      </c>
      <c r="S19" s="665"/>
      <c r="T19" s="665"/>
      <c r="U19" s="665"/>
      <c r="V19" s="665"/>
      <c r="W19" s="665"/>
      <c r="X19" s="665"/>
      <c r="Y19" s="666"/>
      <c r="Z19" s="691">
        <v>0.2</v>
      </c>
      <c r="AA19" s="691"/>
      <c r="AB19" s="691"/>
      <c r="AC19" s="691"/>
      <c r="AD19" s="692">
        <v>43778</v>
      </c>
      <c r="AE19" s="692"/>
      <c r="AF19" s="692"/>
      <c r="AG19" s="692"/>
      <c r="AH19" s="692"/>
      <c r="AI19" s="692"/>
      <c r="AJ19" s="692"/>
      <c r="AK19" s="692"/>
      <c r="AL19" s="667">
        <v>0.3</v>
      </c>
      <c r="AM19" s="668"/>
      <c r="AN19" s="668"/>
      <c r="AO19" s="693"/>
      <c r="AP19" s="661" t="s">
        <v>277</v>
      </c>
      <c r="AQ19" s="662"/>
      <c r="AR19" s="662"/>
      <c r="AS19" s="662"/>
      <c r="AT19" s="662"/>
      <c r="AU19" s="662"/>
      <c r="AV19" s="662"/>
      <c r="AW19" s="662"/>
      <c r="AX19" s="662"/>
      <c r="AY19" s="662"/>
      <c r="AZ19" s="662"/>
      <c r="BA19" s="662"/>
      <c r="BB19" s="662"/>
      <c r="BC19" s="662"/>
      <c r="BD19" s="662"/>
      <c r="BE19" s="662"/>
      <c r="BF19" s="663"/>
      <c r="BG19" s="664">
        <v>727477</v>
      </c>
      <c r="BH19" s="665"/>
      <c r="BI19" s="665"/>
      <c r="BJ19" s="665"/>
      <c r="BK19" s="665"/>
      <c r="BL19" s="665"/>
      <c r="BM19" s="665"/>
      <c r="BN19" s="666"/>
      <c r="BO19" s="691">
        <v>8.1999999999999993</v>
      </c>
      <c r="BP19" s="691"/>
      <c r="BQ19" s="691"/>
      <c r="BR19" s="691"/>
      <c r="BS19" s="692" t="s">
        <v>129</v>
      </c>
      <c r="BT19" s="692"/>
      <c r="BU19" s="692"/>
      <c r="BV19" s="692"/>
      <c r="BW19" s="692"/>
      <c r="BX19" s="692"/>
      <c r="BY19" s="692"/>
      <c r="BZ19" s="692"/>
      <c r="CA19" s="692"/>
      <c r="CB19" s="750"/>
      <c r="CD19" s="698" t="s">
        <v>278</v>
      </c>
      <c r="CE19" s="699"/>
      <c r="CF19" s="699"/>
      <c r="CG19" s="699"/>
      <c r="CH19" s="699"/>
      <c r="CI19" s="699"/>
      <c r="CJ19" s="699"/>
      <c r="CK19" s="699"/>
      <c r="CL19" s="699"/>
      <c r="CM19" s="699"/>
      <c r="CN19" s="699"/>
      <c r="CO19" s="699"/>
      <c r="CP19" s="699"/>
      <c r="CQ19" s="700"/>
      <c r="CR19" s="664" t="s">
        <v>129</v>
      </c>
      <c r="CS19" s="665"/>
      <c r="CT19" s="665"/>
      <c r="CU19" s="665"/>
      <c r="CV19" s="665"/>
      <c r="CW19" s="665"/>
      <c r="CX19" s="665"/>
      <c r="CY19" s="666"/>
      <c r="CZ19" s="691" t="s">
        <v>129</v>
      </c>
      <c r="DA19" s="691"/>
      <c r="DB19" s="691"/>
      <c r="DC19" s="691"/>
      <c r="DD19" s="670" t="s">
        <v>129</v>
      </c>
      <c r="DE19" s="665"/>
      <c r="DF19" s="665"/>
      <c r="DG19" s="665"/>
      <c r="DH19" s="665"/>
      <c r="DI19" s="665"/>
      <c r="DJ19" s="665"/>
      <c r="DK19" s="665"/>
      <c r="DL19" s="665"/>
      <c r="DM19" s="665"/>
      <c r="DN19" s="665"/>
      <c r="DO19" s="665"/>
      <c r="DP19" s="666"/>
      <c r="DQ19" s="670" t="s">
        <v>129</v>
      </c>
      <c r="DR19" s="665"/>
      <c r="DS19" s="665"/>
      <c r="DT19" s="665"/>
      <c r="DU19" s="665"/>
      <c r="DV19" s="665"/>
      <c r="DW19" s="665"/>
      <c r="DX19" s="665"/>
      <c r="DY19" s="665"/>
      <c r="DZ19" s="665"/>
      <c r="EA19" s="665"/>
      <c r="EB19" s="665"/>
      <c r="EC19" s="708"/>
    </row>
    <row r="20" spans="2:133" ht="11.25" customHeight="1" x14ac:dyDescent="0.15">
      <c r="B20" s="661" t="s">
        <v>279</v>
      </c>
      <c r="C20" s="662"/>
      <c r="D20" s="662"/>
      <c r="E20" s="662"/>
      <c r="F20" s="662"/>
      <c r="G20" s="662"/>
      <c r="H20" s="662"/>
      <c r="I20" s="662"/>
      <c r="J20" s="662"/>
      <c r="K20" s="662"/>
      <c r="L20" s="662"/>
      <c r="M20" s="662"/>
      <c r="N20" s="662"/>
      <c r="O20" s="662"/>
      <c r="P20" s="662"/>
      <c r="Q20" s="663"/>
      <c r="R20" s="664">
        <v>7593</v>
      </c>
      <c r="S20" s="665"/>
      <c r="T20" s="665"/>
      <c r="U20" s="665"/>
      <c r="V20" s="665"/>
      <c r="W20" s="665"/>
      <c r="X20" s="665"/>
      <c r="Y20" s="666"/>
      <c r="Z20" s="691">
        <v>0</v>
      </c>
      <c r="AA20" s="691"/>
      <c r="AB20" s="691"/>
      <c r="AC20" s="691"/>
      <c r="AD20" s="692">
        <v>7593</v>
      </c>
      <c r="AE20" s="692"/>
      <c r="AF20" s="692"/>
      <c r="AG20" s="692"/>
      <c r="AH20" s="692"/>
      <c r="AI20" s="692"/>
      <c r="AJ20" s="692"/>
      <c r="AK20" s="692"/>
      <c r="AL20" s="667">
        <v>0.1</v>
      </c>
      <c r="AM20" s="668"/>
      <c r="AN20" s="668"/>
      <c r="AO20" s="693"/>
      <c r="AP20" s="661" t="s">
        <v>280</v>
      </c>
      <c r="AQ20" s="662"/>
      <c r="AR20" s="662"/>
      <c r="AS20" s="662"/>
      <c r="AT20" s="662"/>
      <c r="AU20" s="662"/>
      <c r="AV20" s="662"/>
      <c r="AW20" s="662"/>
      <c r="AX20" s="662"/>
      <c r="AY20" s="662"/>
      <c r="AZ20" s="662"/>
      <c r="BA20" s="662"/>
      <c r="BB20" s="662"/>
      <c r="BC20" s="662"/>
      <c r="BD20" s="662"/>
      <c r="BE20" s="662"/>
      <c r="BF20" s="663"/>
      <c r="BG20" s="664">
        <v>727477</v>
      </c>
      <c r="BH20" s="665"/>
      <c r="BI20" s="665"/>
      <c r="BJ20" s="665"/>
      <c r="BK20" s="665"/>
      <c r="BL20" s="665"/>
      <c r="BM20" s="665"/>
      <c r="BN20" s="666"/>
      <c r="BO20" s="691">
        <v>8.1999999999999993</v>
      </c>
      <c r="BP20" s="691"/>
      <c r="BQ20" s="691"/>
      <c r="BR20" s="691"/>
      <c r="BS20" s="692" t="s">
        <v>129</v>
      </c>
      <c r="BT20" s="692"/>
      <c r="BU20" s="692"/>
      <c r="BV20" s="692"/>
      <c r="BW20" s="692"/>
      <c r="BX20" s="692"/>
      <c r="BY20" s="692"/>
      <c r="BZ20" s="692"/>
      <c r="CA20" s="692"/>
      <c r="CB20" s="750"/>
      <c r="CD20" s="698" t="s">
        <v>281</v>
      </c>
      <c r="CE20" s="699"/>
      <c r="CF20" s="699"/>
      <c r="CG20" s="699"/>
      <c r="CH20" s="699"/>
      <c r="CI20" s="699"/>
      <c r="CJ20" s="699"/>
      <c r="CK20" s="699"/>
      <c r="CL20" s="699"/>
      <c r="CM20" s="699"/>
      <c r="CN20" s="699"/>
      <c r="CO20" s="699"/>
      <c r="CP20" s="699"/>
      <c r="CQ20" s="700"/>
      <c r="CR20" s="664">
        <v>26577405</v>
      </c>
      <c r="CS20" s="665"/>
      <c r="CT20" s="665"/>
      <c r="CU20" s="665"/>
      <c r="CV20" s="665"/>
      <c r="CW20" s="665"/>
      <c r="CX20" s="665"/>
      <c r="CY20" s="666"/>
      <c r="CZ20" s="691">
        <v>100</v>
      </c>
      <c r="DA20" s="691"/>
      <c r="DB20" s="691"/>
      <c r="DC20" s="691"/>
      <c r="DD20" s="670">
        <v>498790</v>
      </c>
      <c r="DE20" s="665"/>
      <c r="DF20" s="665"/>
      <c r="DG20" s="665"/>
      <c r="DH20" s="665"/>
      <c r="DI20" s="665"/>
      <c r="DJ20" s="665"/>
      <c r="DK20" s="665"/>
      <c r="DL20" s="665"/>
      <c r="DM20" s="665"/>
      <c r="DN20" s="665"/>
      <c r="DO20" s="665"/>
      <c r="DP20" s="666"/>
      <c r="DQ20" s="670">
        <v>16417656</v>
      </c>
      <c r="DR20" s="665"/>
      <c r="DS20" s="665"/>
      <c r="DT20" s="665"/>
      <c r="DU20" s="665"/>
      <c r="DV20" s="665"/>
      <c r="DW20" s="665"/>
      <c r="DX20" s="665"/>
      <c r="DY20" s="665"/>
      <c r="DZ20" s="665"/>
      <c r="EA20" s="665"/>
      <c r="EB20" s="665"/>
      <c r="EC20" s="708"/>
    </row>
    <row r="21" spans="2:133" ht="11.25" customHeight="1" x14ac:dyDescent="0.15">
      <c r="B21" s="661" t="s">
        <v>282</v>
      </c>
      <c r="C21" s="662"/>
      <c r="D21" s="662"/>
      <c r="E21" s="662"/>
      <c r="F21" s="662"/>
      <c r="G21" s="662"/>
      <c r="H21" s="662"/>
      <c r="I21" s="662"/>
      <c r="J21" s="662"/>
      <c r="K21" s="662"/>
      <c r="L21" s="662"/>
      <c r="M21" s="662"/>
      <c r="N21" s="662"/>
      <c r="O21" s="662"/>
      <c r="P21" s="662"/>
      <c r="Q21" s="663"/>
      <c r="R21" s="664">
        <v>4322</v>
      </c>
      <c r="S21" s="665"/>
      <c r="T21" s="665"/>
      <c r="U21" s="665"/>
      <c r="V21" s="665"/>
      <c r="W21" s="665"/>
      <c r="X21" s="665"/>
      <c r="Y21" s="666"/>
      <c r="Z21" s="691">
        <v>0</v>
      </c>
      <c r="AA21" s="691"/>
      <c r="AB21" s="691"/>
      <c r="AC21" s="691"/>
      <c r="AD21" s="692">
        <v>4322</v>
      </c>
      <c r="AE21" s="692"/>
      <c r="AF21" s="692"/>
      <c r="AG21" s="692"/>
      <c r="AH21" s="692"/>
      <c r="AI21" s="692"/>
      <c r="AJ21" s="692"/>
      <c r="AK21" s="692"/>
      <c r="AL21" s="667">
        <v>0</v>
      </c>
      <c r="AM21" s="668"/>
      <c r="AN21" s="668"/>
      <c r="AO21" s="693"/>
      <c r="AP21" s="757" t="s">
        <v>283</v>
      </c>
      <c r="AQ21" s="764"/>
      <c r="AR21" s="764"/>
      <c r="AS21" s="764"/>
      <c r="AT21" s="764"/>
      <c r="AU21" s="764"/>
      <c r="AV21" s="764"/>
      <c r="AW21" s="764"/>
      <c r="AX21" s="764"/>
      <c r="AY21" s="764"/>
      <c r="AZ21" s="764"/>
      <c r="BA21" s="764"/>
      <c r="BB21" s="764"/>
      <c r="BC21" s="764"/>
      <c r="BD21" s="764"/>
      <c r="BE21" s="764"/>
      <c r="BF21" s="759"/>
      <c r="BG21" s="664">
        <v>457</v>
      </c>
      <c r="BH21" s="665"/>
      <c r="BI21" s="665"/>
      <c r="BJ21" s="665"/>
      <c r="BK21" s="665"/>
      <c r="BL21" s="665"/>
      <c r="BM21" s="665"/>
      <c r="BN21" s="666"/>
      <c r="BO21" s="691">
        <v>0</v>
      </c>
      <c r="BP21" s="691"/>
      <c r="BQ21" s="691"/>
      <c r="BR21" s="691"/>
      <c r="BS21" s="692" t="s">
        <v>129</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284</v>
      </c>
      <c r="C22" s="728"/>
      <c r="D22" s="728"/>
      <c r="E22" s="728"/>
      <c r="F22" s="728"/>
      <c r="G22" s="728"/>
      <c r="H22" s="728"/>
      <c r="I22" s="728"/>
      <c r="J22" s="728"/>
      <c r="K22" s="728"/>
      <c r="L22" s="728"/>
      <c r="M22" s="728"/>
      <c r="N22" s="728"/>
      <c r="O22" s="728"/>
      <c r="P22" s="728"/>
      <c r="Q22" s="729"/>
      <c r="R22" s="664">
        <v>90401</v>
      </c>
      <c r="S22" s="665"/>
      <c r="T22" s="665"/>
      <c r="U22" s="665"/>
      <c r="V22" s="665"/>
      <c r="W22" s="665"/>
      <c r="X22" s="665"/>
      <c r="Y22" s="666"/>
      <c r="Z22" s="691">
        <v>0.3</v>
      </c>
      <c r="AA22" s="691"/>
      <c r="AB22" s="691"/>
      <c r="AC22" s="691"/>
      <c r="AD22" s="692">
        <v>79455</v>
      </c>
      <c r="AE22" s="692"/>
      <c r="AF22" s="692"/>
      <c r="AG22" s="692"/>
      <c r="AH22" s="692"/>
      <c r="AI22" s="692"/>
      <c r="AJ22" s="692"/>
      <c r="AK22" s="692"/>
      <c r="AL22" s="667">
        <v>0.60000002384185791</v>
      </c>
      <c r="AM22" s="668"/>
      <c r="AN22" s="668"/>
      <c r="AO22" s="693"/>
      <c r="AP22" s="757" t="s">
        <v>285</v>
      </c>
      <c r="AQ22" s="764"/>
      <c r="AR22" s="764"/>
      <c r="AS22" s="764"/>
      <c r="AT22" s="764"/>
      <c r="AU22" s="764"/>
      <c r="AV22" s="764"/>
      <c r="AW22" s="764"/>
      <c r="AX22" s="764"/>
      <c r="AY22" s="764"/>
      <c r="AZ22" s="764"/>
      <c r="BA22" s="764"/>
      <c r="BB22" s="764"/>
      <c r="BC22" s="764"/>
      <c r="BD22" s="764"/>
      <c r="BE22" s="764"/>
      <c r="BF22" s="759"/>
      <c r="BG22" s="664" t="s">
        <v>129</v>
      </c>
      <c r="BH22" s="665"/>
      <c r="BI22" s="665"/>
      <c r="BJ22" s="665"/>
      <c r="BK22" s="665"/>
      <c r="BL22" s="665"/>
      <c r="BM22" s="665"/>
      <c r="BN22" s="666"/>
      <c r="BO22" s="691" t="s">
        <v>129</v>
      </c>
      <c r="BP22" s="691"/>
      <c r="BQ22" s="691"/>
      <c r="BR22" s="691"/>
      <c r="BS22" s="692" t="s">
        <v>129</v>
      </c>
      <c r="BT22" s="692"/>
      <c r="BU22" s="692"/>
      <c r="BV22" s="692"/>
      <c r="BW22" s="692"/>
      <c r="BX22" s="692"/>
      <c r="BY22" s="692"/>
      <c r="BZ22" s="692"/>
      <c r="CA22" s="692"/>
      <c r="CB22" s="750"/>
      <c r="CD22" s="766" t="s">
        <v>286</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287</v>
      </c>
      <c r="C23" s="662"/>
      <c r="D23" s="662"/>
      <c r="E23" s="662"/>
      <c r="F23" s="662"/>
      <c r="G23" s="662"/>
      <c r="H23" s="662"/>
      <c r="I23" s="662"/>
      <c r="J23" s="662"/>
      <c r="K23" s="662"/>
      <c r="L23" s="662"/>
      <c r="M23" s="662"/>
      <c r="N23" s="662"/>
      <c r="O23" s="662"/>
      <c r="P23" s="662"/>
      <c r="Q23" s="663"/>
      <c r="R23" s="664">
        <v>4152966</v>
      </c>
      <c r="S23" s="665"/>
      <c r="T23" s="665"/>
      <c r="U23" s="665"/>
      <c r="V23" s="665"/>
      <c r="W23" s="665"/>
      <c r="X23" s="665"/>
      <c r="Y23" s="666"/>
      <c r="Z23" s="691">
        <v>15.2</v>
      </c>
      <c r="AA23" s="691"/>
      <c r="AB23" s="691"/>
      <c r="AC23" s="691"/>
      <c r="AD23" s="692">
        <v>3712089</v>
      </c>
      <c r="AE23" s="692"/>
      <c r="AF23" s="692"/>
      <c r="AG23" s="692"/>
      <c r="AH23" s="692"/>
      <c r="AI23" s="692"/>
      <c r="AJ23" s="692"/>
      <c r="AK23" s="692"/>
      <c r="AL23" s="667">
        <v>26.7</v>
      </c>
      <c r="AM23" s="668"/>
      <c r="AN23" s="668"/>
      <c r="AO23" s="693"/>
      <c r="AP23" s="757" t="s">
        <v>288</v>
      </c>
      <c r="AQ23" s="764"/>
      <c r="AR23" s="764"/>
      <c r="AS23" s="764"/>
      <c r="AT23" s="764"/>
      <c r="AU23" s="764"/>
      <c r="AV23" s="764"/>
      <c r="AW23" s="764"/>
      <c r="AX23" s="764"/>
      <c r="AY23" s="764"/>
      <c r="AZ23" s="764"/>
      <c r="BA23" s="764"/>
      <c r="BB23" s="764"/>
      <c r="BC23" s="764"/>
      <c r="BD23" s="764"/>
      <c r="BE23" s="764"/>
      <c r="BF23" s="759"/>
      <c r="BG23" s="664">
        <v>727020</v>
      </c>
      <c r="BH23" s="665"/>
      <c r="BI23" s="665"/>
      <c r="BJ23" s="665"/>
      <c r="BK23" s="665"/>
      <c r="BL23" s="665"/>
      <c r="BM23" s="665"/>
      <c r="BN23" s="666"/>
      <c r="BO23" s="691">
        <v>8.1999999999999993</v>
      </c>
      <c r="BP23" s="691"/>
      <c r="BQ23" s="691"/>
      <c r="BR23" s="691"/>
      <c r="BS23" s="692" t="s">
        <v>129</v>
      </c>
      <c r="BT23" s="692"/>
      <c r="BU23" s="692"/>
      <c r="BV23" s="692"/>
      <c r="BW23" s="692"/>
      <c r="BX23" s="692"/>
      <c r="BY23" s="692"/>
      <c r="BZ23" s="692"/>
      <c r="CA23" s="692"/>
      <c r="CB23" s="750"/>
      <c r="CD23" s="766" t="s">
        <v>227</v>
      </c>
      <c r="CE23" s="767"/>
      <c r="CF23" s="767"/>
      <c r="CG23" s="767"/>
      <c r="CH23" s="767"/>
      <c r="CI23" s="767"/>
      <c r="CJ23" s="767"/>
      <c r="CK23" s="767"/>
      <c r="CL23" s="767"/>
      <c r="CM23" s="767"/>
      <c r="CN23" s="767"/>
      <c r="CO23" s="767"/>
      <c r="CP23" s="767"/>
      <c r="CQ23" s="768"/>
      <c r="CR23" s="766" t="s">
        <v>289</v>
      </c>
      <c r="CS23" s="767"/>
      <c r="CT23" s="767"/>
      <c r="CU23" s="767"/>
      <c r="CV23" s="767"/>
      <c r="CW23" s="767"/>
      <c r="CX23" s="767"/>
      <c r="CY23" s="768"/>
      <c r="CZ23" s="766" t="s">
        <v>290</v>
      </c>
      <c r="DA23" s="767"/>
      <c r="DB23" s="767"/>
      <c r="DC23" s="768"/>
      <c r="DD23" s="766" t="s">
        <v>291</v>
      </c>
      <c r="DE23" s="767"/>
      <c r="DF23" s="767"/>
      <c r="DG23" s="767"/>
      <c r="DH23" s="767"/>
      <c r="DI23" s="767"/>
      <c r="DJ23" s="767"/>
      <c r="DK23" s="768"/>
      <c r="DL23" s="775" t="s">
        <v>292</v>
      </c>
      <c r="DM23" s="776"/>
      <c r="DN23" s="776"/>
      <c r="DO23" s="776"/>
      <c r="DP23" s="776"/>
      <c r="DQ23" s="776"/>
      <c r="DR23" s="776"/>
      <c r="DS23" s="776"/>
      <c r="DT23" s="776"/>
      <c r="DU23" s="776"/>
      <c r="DV23" s="777"/>
      <c r="DW23" s="766" t="s">
        <v>293</v>
      </c>
      <c r="DX23" s="767"/>
      <c r="DY23" s="767"/>
      <c r="DZ23" s="767"/>
      <c r="EA23" s="767"/>
      <c r="EB23" s="767"/>
      <c r="EC23" s="768"/>
    </row>
    <row r="24" spans="2:133" ht="11.25" customHeight="1" x14ac:dyDescent="0.15">
      <c r="B24" s="661" t="s">
        <v>294</v>
      </c>
      <c r="C24" s="662"/>
      <c r="D24" s="662"/>
      <c r="E24" s="662"/>
      <c r="F24" s="662"/>
      <c r="G24" s="662"/>
      <c r="H24" s="662"/>
      <c r="I24" s="662"/>
      <c r="J24" s="662"/>
      <c r="K24" s="662"/>
      <c r="L24" s="662"/>
      <c r="M24" s="662"/>
      <c r="N24" s="662"/>
      <c r="O24" s="662"/>
      <c r="P24" s="662"/>
      <c r="Q24" s="663"/>
      <c r="R24" s="664">
        <v>3712089</v>
      </c>
      <c r="S24" s="665"/>
      <c r="T24" s="665"/>
      <c r="U24" s="665"/>
      <c r="V24" s="665"/>
      <c r="W24" s="665"/>
      <c r="X24" s="665"/>
      <c r="Y24" s="666"/>
      <c r="Z24" s="691">
        <v>13.6</v>
      </c>
      <c r="AA24" s="691"/>
      <c r="AB24" s="691"/>
      <c r="AC24" s="691"/>
      <c r="AD24" s="692">
        <v>3712089</v>
      </c>
      <c r="AE24" s="692"/>
      <c r="AF24" s="692"/>
      <c r="AG24" s="692"/>
      <c r="AH24" s="692"/>
      <c r="AI24" s="692"/>
      <c r="AJ24" s="692"/>
      <c r="AK24" s="692"/>
      <c r="AL24" s="667">
        <v>26.7</v>
      </c>
      <c r="AM24" s="668"/>
      <c r="AN24" s="668"/>
      <c r="AO24" s="693"/>
      <c r="AP24" s="757" t="s">
        <v>295</v>
      </c>
      <c r="AQ24" s="764"/>
      <c r="AR24" s="764"/>
      <c r="AS24" s="764"/>
      <c r="AT24" s="764"/>
      <c r="AU24" s="764"/>
      <c r="AV24" s="764"/>
      <c r="AW24" s="764"/>
      <c r="AX24" s="764"/>
      <c r="AY24" s="764"/>
      <c r="AZ24" s="764"/>
      <c r="BA24" s="764"/>
      <c r="BB24" s="764"/>
      <c r="BC24" s="764"/>
      <c r="BD24" s="764"/>
      <c r="BE24" s="764"/>
      <c r="BF24" s="759"/>
      <c r="BG24" s="664" t="s">
        <v>129</v>
      </c>
      <c r="BH24" s="665"/>
      <c r="BI24" s="665"/>
      <c r="BJ24" s="665"/>
      <c r="BK24" s="665"/>
      <c r="BL24" s="665"/>
      <c r="BM24" s="665"/>
      <c r="BN24" s="666"/>
      <c r="BO24" s="691" t="s">
        <v>129</v>
      </c>
      <c r="BP24" s="691"/>
      <c r="BQ24" s="691"/>
      <c r="BR24" s="691"/>
      <c r="BS24" s="692" t="s">
        <v>129</v>
      </c>
      <c r="BT24" s="692"/>
      <c r="BU24" s="692"/>
      <c r="BV24" s="692"/>
      <c r="BW24" s="692"/>
      <c r="BX24" s="692"/>
      <c r="BY24" s="692"/>
      <c r="BZ24" s="692"/>
      <c r="CA24" s="692"/>
      <c r="CB24" s="750"/>
      <c r="CD24" s="720" t="s">
        <v>296</v>
      </c>
      <c r="CE24" s="721"/>
      <c r="CF24" s="721"/>
      <c r="CG24" s="721"/>
      <c r="CH24" s="721"/>
      <c r="CI24" s="721"/>
      <c r="CJ24" s="721"/>
      <c r="CK24" s="721"/>
      <c r="CL24" s="721"/>
      <c r="CM24" s="721"/>
      <c r="CN24" s="721"/>
      <c r="CO24" s="721"/>
      <c r="CP24" s="721"/>
      <c r="CQ24" s="722"/>
      <c r="CR24" s="717">
        <v>15374179</v>
      </c>
      <c r="CS24" s="718"/>
      <c r="CT24" s="718"/>
      <c r="CU24" s="718"/>
      <c r="CV24" s="718"/>
      <c r="CW24" s="718"/>
      <c r="CX24" s="718"/>
      <c r="CY24" s="761"/>
      <c r="CZ24" s="762">
        <v>57.8</v>
      </c>
      <c r="DA24" s="737"/>
      <c r="DB24" s="737"/>
      <c r="DC24" s="765"/>
      <c r="DD24" s="760">
        <v>8093492</v>
      </c>
      <c r="DE24" s="718"/>
      <c r="DF24" s="718"/>
      <c r="DG24" s="718"/>
      <c r="DH24" s="718"/>
      <c r="DI24" s="718"/>
      <c r="DJ24" s="718"/>
      <c r="DK24" s="761"/>
      <c r="DL24" s="760">
        <v>7826345</v>
      </c>
      <c r="DM24" s="718"/>
      <c r="DN24" s="718"/>
      <c r="DO24" s="718"/>
      <c r="DP24" s="718"/>
      <c r="DQ24" s="718"/>
      <c r="DR24" s="718"/>
      <c r="DS24" s="718"/>
      <c r="DT24" s="718"/>
      <c r="DU24" s="718"/>
      <c r="DV24" s="761"/>
      <c r="DW24" s="762">
        <v>51.8</v>
      </c>
      <c r="DX24" s="737"/>
      <c r="DY24" s="737"/>
      <c r="DZ24" s="737"/>
      <c r="EA24" s="737"/>
      <c r="EB24" s="737"/>
      <c r="EC24" s="763"/>
    </row>
    <row r="25" spans="2:133" ht="11.25" customHeight="1" x14ac:dyDescent="0.15">
      <c r="B25" s="661" t="s">
        <v>297</v>
      </c>
      <c r="C25" s="662"/>
      <c r="D25" s="662"/>
      <c r="E25" s="662"/>
      <c r="F25" s="662"/>
      <c r="G25" s="662"/>
      <c r="H25" s="662"/>
      <c r="I25" s="662"/>
      <c r="J25" s="662"/>
      <c r="K25" s="662"/>
      <c r="L25" s="662"/>
      <c r="M25" s="662"/>
      <c r="N25" s="662"/>
      <c r="O25" s="662"/>
      <c r="P25" s="662"/>
      <c r="Q25" s="663"/>
      <c r="R25" s="664">
        <v>440877</v>
      </c>
      <c r="S25" s="665"/>
      <c r="T25" s="665"/>
      <c r="U25" s="665"/>
      <c r="V25" s="665"/>
      <c r="W25" s="665"/>
      <c r="X25" s="665"/>
      <c r="Y25" s="666"/>
      <c r="Z25" s="691">
        <v>1.6</v>
      </c>
      <c r="AA25" s="691"/>
      <c r="AB25" s="691"/>
      <c r="AC25" s="691"/>
      <c r="AD25" s="692" t="s">
        <v>129</v>
      </c>
      <c r="AE25" s="692"/>
      <c r="AF25" s="692"/>
      <c r="AG25" s="692"/>
      <c r="AH25" s="692"/>
      <c r="AI25" s="692"/>
      <c r="AJ25" s="692"/>
      <c r="AK25" s="692"/>
      <c r="AL25" s="667" t="s">
        <v>129</v>
      </c>
      <c r="AM25" s="668"/>
      <c r="AN25" s="668"/>
      <c r="AO25" s="693"/>
      <c r="AP25" s="757" t="s">
        <v>298</v>
      </c>
      <c r="AQ25" s="764"/>
      <c r="AR25" s="764"/>
      <c r="AS25" s="764"/>
      <c r="AT25" s="764"/>
      <c r="AU25" s="764"/>
      <c r="AV25" s="764"/>
      <c r="AW25" s="764"/>
      <c r="AX25" s="764"/>
      <c r="AY25" s="764"/>
      <c r="AZ25" s="764"/>
      <c r="BA25" s="764"/>
      <c r="BB25" s="764"/>
      <c r="BC25" s="764"/>
      <c r="BD25" s="764"/>
      <c r="BE25" s="764"/>
      <c r="BF25" s="759"/>
      <c r="BG25" s="664" t="s">
        <v>129</v>
      </c>
      <c r="BH25" s="665"/>
      <c r="BI25" s="665"/>
      <c r="BJ25" s="665"/>
      <c r="BK25" s="665"/>
      <c r="BL25" s="665"/>
      <c r="BM25" s="665"/>
      <c r="BN25" s="666"/>
      <c r="BO25" s="691" t="s">
        <v>129</v>
      </c>
      <c r="BP25" s="691"/>
      <c r="BQ25" s="691"/>
      <c r="BR25" s="691"/>
      <c r="BS25" s="692" t="s">
        <v>129</v>
      </c>
      <c r="BT25" s="692"/>
      <c r="BU25" s="692"/>
      <c r="BV25" s="692"/>
      <c r="BW25" s="692"/>
      <c r="BX25" s="692"/>
      <c r="BY25" s="692"/>
      <c r="BZ25" s="692"/>
      <c r="CA25" s="692"/>
      <c r="CB25" s="750"/>
      <c r="CD25" s="698" t="s">
        <v>299</v>
      </c>
      <c r="CE25" s="699"/>
      <c r="CF25" s="699"/>
      <c r="CG25" s="699"/>
      <c r="CH25" s="699"/>
      <c r="CI25" s="699"/>
      <c r="CJ25" s="699"/>
      <c r="CK25" s="699"/>
      <c r="CL25" s="699"/>
      <c r="CM25" s="699"/>
      <c r="CN25" s="699"/>
      <c r="CO25" s="699"/>
      <c r="CP25" s="699"/>
      <c r="CQ25" s="700"/>
      <c r="CR25" s="664">
        <v>4031584</v>
      </c>
      <c r="CS25" s="675"/>
      <c r="CT25" s="675"/>
      <c r="CU25" s="675"/>
      <c r="CV25" s="675"/>
      <c r="CW25" s="675"/>
      <c r="CX25" s="675"/>
      <c r="CY25" s="676"/>
      <c r="CZ25" s="667">
        <v>15.2</v>
      </c>
      <c r="DA25" s="677"/>
      <c r="DB25" s="677"/>
      <c r="DC25" s="678"/>
      <c r="DD25" s="670">
        <v>3525739</v>
      </c>
      <c r="DE25" s="675"/>
      <c r="DF25" s="675"/>
      <c r="DG25" s="675"/>
      <c r="DH25" s="675"/>
      <c r="DI25" s="675"/>
      <c r="DJ25" s="675"/>
      <c r="DK25" s="676"/>
      <c r="DL25" s="670">
        <v>3296429</v>
      </c>
      <c r="DM25" s="675"/>
      <c r="DN25" s="675"/>
      <c r="DO25" s="675"/>
      <c r="DP25" s="675"/>
      <c r="DQ25" s="675"/>
      <c r="DR25" s="675"/>
      <c r="DS25" s="675"/>
      <c r="DT25" s="675"/>
      <c r="DU25" s="675"/>
      <c r="DV25" s="676"/>
      <c r="DW25" s="667">
        <v>21.8</v>
      </c>
      <c r="DX25" s="677"/>
      <c r="DY25" s="677"/>
      <c r="DZ25" s="677"/>
      <c r="EA25" s="677"/>
      <c r="EB25" s="677"/>
      <c r="EC25" s="709"/>
    </row>
    <row r="26" spans="2:133" ht="11.25" customHeight="1" x14ac:dyDescent="0.15">
      <c r="B26" s="661" t="s">
        <v>300</v>
      </c>
      <c r="C26" s="662"/>
      <c r="D26" s="662"/>
      <c r="E26" s="662"/>
      <c r="F26" s="662"/>
      <c r="G26" s="662"/>
      <c r="H26" s="662"/>
      <c r="I26" s="662"/>
      <c r="J26" s="662"/>
      <c r="K26" s="662"/>
      <c r="L26" s="662"/>
      <c r="M26" s="662"/>
      <c r="N26" s="662"/>
      <c r="O26" s="662"/>
      <c r="P26" s="662"/>
      <c r="Q26" s="663"/>
      <c r="R26" s="664" t="s">
        <v>129</v>
      </c>
      <c r="S26" s="665"/>
      <c r="T26" s="665"/>
      <c r="U26" s="665"/>
      <c r="V26" s="665"/>
      <c r="W26" s="665"/>
      <c r="X26" s="665"/>
      <c r="Y26" s="666"/>
      <c r="Z26" s="691" t="s">
        <v>129</v>
      </c>
      <c r="AA26" s="691"/>
      <c r="AB26" s="691"/>
      <c r="AC26" s="691"/>
      <c r="AD26" s="692" t="s">
        <v>129</v>
      </c>
      <c r="AE26" s="692"/>
      <c r="AF26" s="692"/>
      <c r="AG26" s="692"/>
      <c r="AH26" s="692"/>
      <c r="AI26" s="692"/>
      <c r="AJ26" s="692"/>
      <c r="AK26" s="692"/>
      <c r="AL26" s="667" t="s">
        <v>129</v>
      </c>
      <c r="AM26" s="668"/>
      <c r="AN26" s="668"/>
      <c r="AO26" s="693"/>
      <c r="AP26" s="757" t="s">
        <v>301</v>
      </c>
      <c r="AQ26" s="758"/>
      <c r="AR26" s="758"/>
      <c r="AS26" s="758"/>
      <c r="AT26" s="758"/>
      <c r="AU26" s="758"/>
      <c r="AV26" s="758"/>
      <c r="AW26" s="758"/>
      <c r="AX26" s="758"/>
      <c r="AY26" s="758"/>
      <c r="AZ26" s="758"/>
      <c r="BA26" s="758"/>
      <c r="BB26" s="758"/>
      <c r="BC26" s="758"/>
      <c r="BD26" s="758"/>
      <c r="BE26" s="758"/>
      <c r="BF26" s="759"/>
      <c r="BG26" s="664" t="s">
        <v>129</v>
      </c>
      <c r="BH26" s="665"/>
      <c r="BI26" s="665"/>
      <c r="BJ26" s="665"/>
      <c r="BK26" s="665"/>
      <c r="BL26" s="665"/>
      <c r="BM26" s="665"/>
      <c r="BN26" s="666"/>
      <c r="BO26" s="691" t="s">
        <v>129</v>
      </c>
      <c r="BP26" s="691"/>
      <c r="BQ26" s="691"/>
      <c r="BR26" s="691"/>
      <c r="BS26" s="692" t="s">
        <v>129</v>
      </c>
      <c r="BT26" s="692"/>
      <c r="BU26" s="692"/>
      <c r="BV26" s="692"/>
      <c r="BW26" s="692"/>
      <c r="BX26" s="692"/>
      <c r="BY26" s="692"/>
      <c r="BZ26" s="692"/>
      <c r="CA26" s="692"/>
      <c r="CB26" s="750"/>
      <c r="CD26" s="698" t="s">
        <v>302</v>
      </c>
      <c r="CE26" s="699"/>
      <c r="CF26" s="699"/>
      <c r="CG26" s="699"/>
      <c r="CH26" s="699"/>
      <c r="CI26" s="699"/>
      <c r="CJ26" s="699"/>
      <c r="CK26" s="699"/>
      <c r="CL26" s="699"/>
      <c r="CM26" s="699"/>
      <c r="CN26" s="699"/>
      <c r="CO26" s="699"/>
      <c r="CP26" s="699"/>
      <c r="CQ26" s="700"/>
      <c r="CR26" s="664">
        <v>2668297</v>
      </c>
      <c r="CS26" s="665"/>
      <c r="CT26" s="665"/>
      <c r="CU26" s="665"/>
      <c r="CV26" s="665"/>
      <c r="CW26" s="665"/>
      <c r="CX26" s="665"/>
      <c r="CY26" s="666"/>
      <c r="CZ26" s="667">
        <v>10</v>
      </c>
      <c r="DA26" s="677"/>
      <c r="DB26" s="677"/>
      <c r="DC26" s="678"/>
      <c r="DD26" s="670">
        <v>2266520</v>
      </c>
      <c r="DE26" s="665"/>
      <c r="DF26" s="665"/>
      <c r="DG26" s="665"/>
      <c r="DH26" s="665"/>
      <c r="DI26" s="665"/>
      <c r="DJ26" s="665"/>
      <c r="DK26" s="666"/>
      <c r="DL26" s="670" t="s">
        <v>129</v>
      </c>
      <c r="DM26" s="665"/>
      <c r="DN26" s="665"/>
      <c r="DO26" s="665"/>
      <c r="DP26" s="665"/>
      <c r="DQ26" s="665"/>
      <c r="DR26" s="665"/>
      <c r="DS26" s="665"/>
      <c r="DT26" s="665"/>
      <c r="DU26" s="665"/>
      <c r="DV26" s="666"/>
      <c r="DW26" s="667" t="s">
        <v>129</v>
      </c>
      <c r="DX26" s="677"/>
      <c r="DY26" s="677"/>
      <c r="DZ26" s="677"/>
      <c r="EA26" s="677"/>
      <c r="EB26" s="677"/>
      <c r="EC26" s="709"/>
    </row>
    <row r="27" spans="2:133" ht="11.25" customHeight="1" x14ac:dyDescent="0.15">
      <c r="B27" s="661" t="s">
        <v>303</v>
      </c>
      <c r="C27" s="662"/>
      <c r="D27" s="662"/>
      <c r="E27" s="662"/>
      <c r="F27" s="662"/>
      <c r="G27" s="662"/>
      <c r="H27" s="662"/>
      <c r="I27" s="662"/>
      <c r="J27" s="662"/>
      <c r="K27" s="662"/>
      <c r="L27" s="662"/>
      <c r="M27" s="662"/>
      <c r="N27" s="662"/>
      <c r="O27" s="662"/>
      <c r="P27" s="662"/>
      <c r="Q27" s="663"/>
      <c r="R27" s="664">
        <v>14984222</v>
      </c>
      <c r="S27" s="665"/>
      <c r="T27" s="665"/>
      <c r="U27" s="665"/>
      <c r="V27" s="665"/>
      <c r="W27" s="665"/>
      <c r="X27" s="665"/>
      <c r="Y27" s="666"/>
      <c r="Z27" s="691">
        <v>54.9</v>
      </c>
      <c r="AA27" s="691"/>
      <c r="AB27" s="691"/>
      <c r="AC27" s="691"/>
      <c r="AD27" s="692">
        <v>13805379</v>
      </c>
      <c r="AE27" s="692"/>
      <c r="AF27" s="692"/>
      <c r="AG27" s="692"/>
      <c r="AH27" s="692"/>
      <c r="AI27" s="692"/>
      <c r="AJ27" s="692"/>
      <c r="AK27" s="692"/>
      <c r="AL27" s="667">
        <v>99.199996948242188</v>
      </c>
      <c r="AM27" s="668"/>
      <c r="AN27" s="668"/>
      <c r="AO27" s="693"/>
      <c r="AP27" s="661" t="s">
        <v>304</v>
      </c>
      <c r="AQ27" s="662"/>
      <c r="AR27" s="662"/>
      <c r="AS27" s="662"/>
      <c r="AT27" s="662"/>
      <c r="AU27" s="662"/>
      <c r="AV27" s="662"/>
      <c r="AW27" s="662"/>
      <c r="AX27" s="662"/>
      <c r="AY27" s="662"/>
      <c r="AZ27" s="662"/>
      <c r="BA27" s="662"/>
      <c r="BB27" s="662"/>
      <c r="BC27" s="662"/>
      <c r="BD27" s="662"/>
      <c r="BE27" s="662"/>
      <c r="BF27" s="663"/>
      <c r="BG27" s="664">
        <v>8869906</v>
      </c>
      <c r="BH27" s="665"/>
      <c r="BI27" s="665"/>
      <c r="BJ27" s="665"/>
      <c r="BK27" s="665"/>
      <c r="BL27" s="665"/>
      <c r="BM27" s="665"/>
      <c r="BN27" s="666"/>
      <c r="BO27" s="691">
        <v>100</v>
      </c>
      <c r="BP27" s="691"/>
      <c r="BQ27" s="691"/>
      <c r="BR27" s="691"/>
      <c r="BS27" s="692">
        <v>70931</v>
      </c>
      <c r="BT27" s="692"/>
      <c r="BU27" s="692"/>
      <c r="BV27" s="692"/>
      <c r="BW27" s="692"/>
      <c r="BX27" s="692"/>
      <c r="BY27" s="692"/>
      <c r="BZ27" s="692"/>
      <c r="CA27" s="692"/>
      <c r="CB27" s="750"/>
      <c r="CD27" s="698" t="s">
        <v>305</v>
      </c>
      <c r="CE27" s="699"/>
      <c r="CF27" s="699"/>
      <c r="CG27" s="699"/>
      <c r="CH27" s="699"/>
      <c r="CI27" s="699"/>
      <c r="CJ27" s="699"/>
      <c r="CK27" s="699"/>
      <c r="CL27" s="699"/>
      <c r="CM27" s="699"/>
      <c r="CN27" s="699"/>
      <c r="CO27" s="699"/>
      <c r="CP27" s="699"/>
      <c r="CQ27" s="700"/>
      <c r="CR27" s="664">
        <v>8603181</v>
      </c>
      <c r="CS27" s="675"/>
      <c r="CT27" s="675"/>
      <c r="CU27" s="675"/>
      <c r="CV27" s="675"/>
      <c r="CW27" s="675"/>
      <c r="CX27" s="675"/>
      <c r="CY27" s="676"/>
      <c r="CZ27" s="667">
        <v>32.4</v>
      </c>
      <c r="DA27" s="677"/>
      <c r="DB27" s="677"/>
      <c r="DC27" s="678"/>
      <c r="DD27" s="670">
        <v>1828339</v>
      </c>
      <c r="DE27" s="675"/>
      <c r="DF27" s="675"/>
      <c r="DG27" s="675"/>
      <c r="DH27" s="675"/>
      <c r="DI27" s="675"/>
      <c r="DJ27" s="675"/>
      <c r="DK27" s="676"/>
      <c r="DL27" s="670">
        <v>1790502</v>
      </c>
      <c r="DM27" s="675"/>
      <c r="DN27" s="675"/>
      <c r="DO27" s="675"/>
      <c r="DP27" s="675"/>
      <c r="DQ27" s="675"/>
      <c r="DR27" s="675"/>
      <c r="DS27" s="675"/>
      <c r="DT27" s="675"/>
      <c r="DU27" s="675"/>
      <c r="DV27" s="676"/>
      <c r="DW27" s="667">
        <v>11.9</v>
      </c>
      <c r="DX27" s="677"/>
      <c r="DY27" s="677"/>
      <c r="DZ27" s="677"/>
      <c r="EA27" s="677"/>
      <c r="EB27" s="677"/>
      <c r="EC27" s="709"/>
    </row>
    <row r="28" spans="2:133" ht="11.25" customHeight="1" x14ac:dyDescent="0.15">
      <c r="B28" s="661" t="s">
        <v>306</v>
      </c>
      <c r="C28" s="662"/>
      <c r="D28" s="662"/>
      <c r="E28" s="662"/>
      <c r="F28" s="662"/>
      <c r="G28" s="662"/>
      <c r="H28" s="662"/>
      <c r="I28" s="662"/>
      <c r="J28" s="662"/>
      <c r="K28" s="662"/>
      <c r="L28" s="662"/>
      <c r="M28" s="662"/>
      <c r="N28" s="662"/>
      <c r="O28" s="662"/>
      <c r="P28" s="662"/>
      <c r="Q28" s="663"/>
      <c r="R28" s="664">
        <v>8902</v>
      </c>
      <c r="S28" s="665"/>
      <c r="T28" s="665"/>
      <c r="U28" s="665"/>
      <c r="V28" s="665"/>
      <c r="W28" s="665"/>
      <c r="X28" s="665"/>
      <c r="Y28" s="666"/>
      <c r="Z28" s="691">
        <v>0</v>
      </c>
      <c r="AA28" s="691"/>
      <c r="AB28" s="691"/>
      <c r="AC28" s="691"/>
      <c r="AD28" s="692">
        <v>8902</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307</v>
      </c>
      <c r="CE28" s="699"/>
      <c r="CF28" s="699"/>
      <c r="CG28" s="699"/>
      <c r="CH28" s="699"/>
      <c r="CI28" s="699"/>
      <c r="CJ28" s="699"/>
      <c r="CK28" s="699"/>
      <c r="CL28" s="699"/>
      <c r="CM28" s="699"/>
      <c r="CN28" s="699"/>
      <c r="CO28" s="699"/>
      <c r="CP28" s="699"/>
      <c r="CQ28" s="700"/>
      <c r="CR28" s="664">
        <v>2739414</v>
      </c>
      <c r="CS28" s="665"/>
      <c r="CT28" s="665"/>
      <c r="CU28" s="665"/>
      <c r="CV28" s="665"/>
      <c r="CW28" s="665"/>
      <c r="CX28" s="665"/>
      <c r="CY28" s="666"/>
      <c r="CZ28" s="667">
        <v>10.3</v>
      </c>
      <c r="DA28" s="677"/>
      <c r="DB28" s="677"/>
      <c r="DC28" s="678"/>
      <c r="DD28" s="670">
        <v>2739414</v>
      </c>
      <c r="DE28" s="665"/>
      <c r="DF28" s="665"/>
      <c r="DG28" s="665"/>
      <c r="DH28" s="665"/>
      <c r="DI28" s="665"/>
      <c r="DJ28" s="665"/>
      <c r="DK28" s="666"/>
      <c r="DL28" s="670">
        <v>2739414</v>
      </c>
      <c r="DM28" s="665"/>
      <c r="DN28" s="665"/>
      <c r="DO28" s="665"/>
      <c r="DP28" s="665"/>
      <c r="DQ28" s="665"/>
      <c r="DR28" s="665"/>
      <c r="DS28" s="665"/>
      <c r="DT28" s="665"/>
      <c r="DU28" s="665"/>
      <c r="DV28" s="666"/>
      <c r="DW28" s="667">
        <v>18.100000000000001</v>
      </c>
      <c r="DX28" s="677"/>
      <c r="DY28" s="677"/>
      <c r="DZ28" s="677"/>
      <c r="EA28" s="677"/>
      <c r="EB28" s="677"/>
      <c r="EC28" s="709"/>
    </row>
    <row r="29" spans="2:133" ht="11.25" customHeight="1" x14ac:dyDescent="0.15">
      <c r="B29" s="661" t="s">
        <v>308</v>
      </c>
      <c r="C29" s="662"/>
      <c r="D29" s="662"/>
      <c r="E29" s="662"/>
      <c r="F29" s="662"/>
      <c r="G29" s="662"/>
      <c r="H29" s="662"/>
      <c r="I29" s="662"/>
      <c r="J29" s="662"/>
      <c r="K29" s="662"/>
      <c r="L29" s="662"/>
      <c r="M29" s="662"/>
      <c r="N29" s="662"/>
      <c r="O29" s="662"/>
      <c r="P29" s="662"/>
      <c r="Q29" s="663"/>
      <c r="R29" s="664">
        <v>40958</v>
      </c>
      <c r="S29" s="665"/>
      <c r="T29" s="665"/>
      <c r="U29" s="665"/>
      <c r="V29" s="665"/>
      <c r="W29" s="665"/>
      <c r="X29" s="665"/>
      <c r="Y29" s="666"/>
      <c r="Z29" s="691">
        <v>0.2</v>
      </c>
      <c r="AA29" s="691"/>
      <c r="AB29" s="691"/>
      <c r="AC29" s="691"/>
      <c r="AD29" s="692" t="s">
        <v>129</v>
      </c>
      <c r="AE29" s="692"/>
      <c r="AF29" s="692"/>
      <c r="AG29" s="692"/>
      <c r="AH29" s="692"/>
      <c r="AI29" s="692"/>
      <c r="AJ29" s="692"/>
      <c r="AK29" s="692"/>
      <c r="AL29" s="667" t="s">
        <v>129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309</v>
      </c>
      <c r="CE29" s="752"/>
      <c r="CF29" s="698" t="s">
        <v>69</v>
      </c>
      <c r="CG29" s="699"/>
      <c r="CH29" s="699"/>
      <c r="CI29" s="699"/>
      <c r="CJ29" s="699"/>
      <c r="CK29" s="699"/>
      <c r="CL29" s="699"/>
      <c r="CM29" s="699"/>
      <c r="CN29" s="699"/>
      <c r="CO29" s="699"/>
      <c r="CP29" s="699"/>
      <c r="CQ29" s="700"/>
      <c r="CR29" s="664">
        <v>2739026</v>
      </c>
      <c r="CS29" s="675"/>
      <c r="CT29" s="675"/>
      <c r="CU29" s="675"/>
      <c r="CV29" s="675"/>
      <c r="CW29" s="675"/>
      <c r="CX29" s="675"/>
      <c r="CY29" s="676"/>
      <c r="CZ29" s="667">
        <v>10.3</v>
      </c>
      <c r="DA29" s="677"/>
      <c r="DB29" s="677"/>
      <c r="DC29" s="678"/>
      <c r="DD29" s="670">
        <v>2739026</v>
      </c>
      <c r="DE29" s="675"/>
      <c r="DF29" s="675"/>
      <c r="DG29" s="675"/>
      <c r="DH29" s="675"/>
      <c r="DI29" s="675"/>
      <c r="DJ29" s="675"/>
      <c r="DK29" s="676"/>
      <c r="DL29" s="670">
        <v>2739026</v>
      </c>
      <c r="DM29" s="675"/>
      <c r="DN29" s="675"/>
      <c r="DO29" s="675"/>
      <c r="DP29" s="675"/>
      <c r="DQ29" s="675"/>
      <c r="DR29" s="675"/>
      <c r="DS29" s="675"/>
      <c r="DT29" s="675"/>
      <c r="DU29" s="675"/>
      <c r="DV29" s="676"/>
      <c r="DW29" s="667">
        <v>18.100000000000001</v>
      </c>
      <c r="DX29" s="677"/>
      <c r="DY29" s="677"/>
      <c r="DZ29" s="677"/>
      <c r="EA29" s="677"/>
      <c r="EB29" s="677"/>
      <c r="EC29" s="709"/>
    </row>
    <row r="30" spans="2:133" ht="11.25" customHeight="1" x14ac:dyDescent="0.15">
      <c r="B30" s="661" t="s">
        <v>310</v>
      </c>
      <c r="C30" s="662"/>
      <c r="D30" s="662"/>
      <c r="E30" s="662"/>
      <c r="F30" s="662"/>
      <c r="G30" s="662"/>
      <c r="H30" s="662"/>
      <c r="I30" s="662"/>
      <c r="J30" s="662"/>
      <c r="K30" s="662"/>
      <c r="L30" s="662"/>
      <c r="M30" s="662"/>
      <c r="N30" s="662"/>
      <c r="O30" s="662"/>
      <c r="P30" s="662"/>
      <c r="Q30" s="663"/>
      <c r="R30" s="664">
        <v>184326</v>
      </c>
      <c r="S30" s="665"/>
      <c r="T30" s="665"/>
      <c r="U30" s="665"/>
      <c r="V30" s="665"/>
      <c r="W30" s="665"/>
      <c r="X30" s="665"/>
      <c r="Y30" s="666"/>
      <c r="Z30" s="691">
        <v>0.7</v>
      </c>
      <c r="AA30" s="691"/>
      <c r="AB30" s="691"/>
      <c r="AC30" s="691"/>
      <c r="AD30" s="692">
        <v>85634</v>
      </c>
      <c r="AE30" s="692"/>
      <c r="AF30" s="692"/>
      <c r="AG30" s="692"/>
      <c r="AH30" s="692"/>
      <c r="AI30" s="692"/>
      <c r="AJ30" s="692"/>
      <c r="AK30" s="692"/>
      <c r="AL30" s="667">
        <v>0.6</v>
      </c>
      <c r="AM30" s="668"/>
      <c r="AN30" s="668"/>
      <c r="AO30" s="693"/>
      <c r="AP30" s="723" t="s">
        <v>227</v>
      </c>
      <c r="AQ30" s="724"/>
      <c r="AR30" s="724"/>
      <c r="AS30" s="724"/>
      <c r="AT30" s="724"/>
      <c r="AU30" s="724"/>
      <c r="AV30" s="724"/>
      <c r="AW30" s="724"/>
      <c r="AX30" s="724"/>
      <c r="AY30" s="724"/>
      <c r="AZ30" s="724"/>
      <c r="BA30" s="724"/>
      <c r="BB30" s="724"/>
      <c r="BC30" s="724"/>
      <c r="BD30" s="724"/>
      <c r="BE30" s="724"/>
      <c r="BF30" s="725"/>
      <c r="BG30" s="723" t="s">
        <v>311</v>
      </c>
      <c r="BH30" s="748"/>
      <c r="BI30" s="748"/>
      <c r="BJ30" s="748"/>
      <c r="BK30" s="748"/>
      <c r="BL30" s="748"/>
      <c r="BM30" s="748"/>
      <c r="BN30" s="748"/>
      <c r="BO30" s="748"/>
      <c r="BP30" s="748"/>
      <c r="BQ30" s="749"/>
      <c r="BR30" s="723" t="s">
        <v>312</v>
      </c>
      <c r="BS30" s="748"/>
      <c r="BT30" s="748"/>
      <c r="BU30" s="748"/>
      <c r="BV30" s="748"/>
      <c r="BW30" s="748"/>
      <c r="BX30" s="748"/>
      <c r="BY30" s="748"/>
      <c r="BZ30" s="748"/>
      <c r="CA30" s="748"/>
      <c r="CB30" s="749"/>
      <c r="CD30" s="753"/>
      <c r="CE30" s="754"/>
      <c r="CF30" s="698" t="s">
        <v>313</v>
      </c>
      <c r="CG30" s="699"/>
      <c r="CH30" s="699"/>
      <c r="CI30" s="699"/>
      <c r="CJ30" s="699"/>
      <c r="CK30" s="699"/>
      <c r="CL30" s="699"/>
      <c r="CM30" s="699"/>
      <c r="CN30" s="699"/>
      <c r="CO30" s="699"/>
      <c r="CP30" s="699"/>
      <c r="CQ30" s="700"/>
      <c r="CR30" s="664">
        <v>2539669</v>
      </c>
      <c r="CS30" s="665"/>
      <c r="CT30" s="665"/>
      <c r="CU30" s="665"/>
      <c r="CV30" s="665"/>
      <c r="CW30" s="665"/>
      <c r="CX30" s="665"/>
      <c r="CY30" s="666"/>
      <c r="CZ30" s="667">
        <v>9.6</v>
      </c>
      <c r="DA30" s="677"/>
      <c r="DB30" s="677"/>
      <c r="DC30" s="678"/>
      <c r="DD30" s="670">
        <v>2539669</v>
      </c>
      <c r="DE30" s="665"/>
      <c r="DF30" s="665"/>
      <c r="DG30" s="665"/>
      <c r="DH30" s="665"/>
      <c r="DI30" s="665"/>
      <c r="DJ30" s="665"/>
      <c r="DK30" s="666"/>
      <c r="DL30" s="670">
        <v>2539669</v>
      </c>
      <c r="DM30" s="665"/>
      <c r="DN30" s="665"/>
      <c r="DO30" s="665"/>
      <c r="DP30" s="665"/>
      <c r="DQ30" s="665"/>
      <c r="DR30" s="665"/>
      <c r="DS30" s="665"/>
      <c r="DT30" s="665"/>
      <c r="DU30" s="665"/>
      <c r="DV30" s="666"/>
      <c r="DW30" s="667">
        <v>16.8</v>
      </c>
      <c r="DX30" s="677"/>
      <c r="DY30" s="677"/>
      <c r="DZ30" s="677"/>
      <c r="EA30" s="677"/>
      <c r="EB30" s="677"/>
      <c r="EC30" s="709"/>
    </row>
    <row r="31" spans="2:133" ht="11.25" customHeight="1" x14ac:dyDescent="0.15">
      <c r="B31" s="661" t="s">
        <v>314</v>
      </c>
      <c r="C31" s="662"/>
      <c r="D31" s="662"/>
      <c r="E31" s="662"/>
      <c r="F31" s="662"/>
      <c r="G31" s="662"/>
      <c r="H31" s="662"/>
      <c r="I31" s="662"/>
      <c r="J31" s="662"/>
      <c r="K31" s="662"/>
      <c r="L31" s="662"/>
      <c r="M31" s="662"/>
      <c r="N31" s="662"/>
      <c r="O31" s="662"/>
      <c r="P31" s="662"/>
      <c r="Q31" s="663"/>
      <c r="R31" s="664">
        <v>138310</v>
      </c>
      <c r="S31" s="665"/>
      <c r="T31" s="665"/>
      <c r="U31" s="665"/>
      <c r="V31" s="665"/>
      <c r="W31" s="665"/>
      <c r="X31" s="665"/>
      <c r="Y31" s="666"/>
      <c r="Z31" s="691">
        <v>0.5</v>
      </c>
      <c r="AA31" s="691"/>
      <c r="AB31" s="691"/>
      <c r="AC31" s="691"/>
      <c r="AD31" s="692" t="s">
        <v>129</v>
      </c>
      <c r="AE31" s="692"/>
      <c r="AF31" s="692"/>
      <c r="AG31" s="692"/>
      <c r="AH31" s="692"/>
      <c r="AI31" s="692"/>
      <c r="AJ31" s="692"/>
      <c r="AK31" s="692"/>
      <c r="AL31" s="667" t="s">
        <v>129</v>
      </c>
      <c r="AM31" s="668"/>
      <c r="AN31" s="668"/>
      <c r="AO31" s="693"/>
      <c r="AP31" s="739" t="s">
        <v>315</v>
      </c>
      <c r="AQ31" s="740"/>
      <c r="AR31" s="740"/>
      <c r="AS31" s="740"/>
      <c r="AT31" s="745" t="s">
        <v>316</v>
      </c>
      <c r="AU31" s="360"/>
      <c r="AV31" s="360"/>
      <c r="AW31" s="360"/>
      <c r="AX31" s="732" t="s">
        <v>191</v>
      </c>
      <c r="AY31" s="733"/>
      <c r="AZ31" s="733"/>
      <c r="BA31" s="733"/>
      <c r="BB31" s="733"/>
      <c r="BC31" s="733"/>
      <c r="BD31" s="733"/>
      <c r="BE31" s="733"/>
      <c r="BF31" s="734"/>
      <c r="BG31" s="735">
        <v>99.3</v>
      </c>
      <c r="BH31" s="736"/>
      <c r="BI31" s="736"/>
      <c r="BJ31" s="736"/>
      <c r="BK31" s="736"/>
      <c r="BL31" s="736"/>
      <c r="BM31" s="737">
        <v>97.5</v>
      </c>
      <c r="BN31" s="736"/>
      <c r="BO31" s="736"/>
      <c r="BP31" s="736"/>
      <c r="BQ31" s="738"/>
      <c r="BR31" s="735">
        <v>97.5</v>
      </c>
      <c r="BS31" s="736"/>
      <c r="BT31" s="736"/>
      <c r="BU31" s="736"/>
      <c r="BV31" s="736"/>
      <c r="BW31" s="736"/>
      <c r="BX31" s="737">
        <v>95.6</v>
      </c>
      <c r="BY31" s="736"/>
      <c r="BZ31" s="736"/>
      <c r="CA31" s="736"/>
      <c r="CB31" s="738"/>
      <c r="CD31" s="753"/>
      <c r="CE31" s="754"/>
      <c r="CF31" s="698" t="s">
        <v>317</v>
      </c>
      <c r="CG31" s="699"/>
      <c r="CH31" s="699"/>
      <c r="CI31" s="699"/>
      <c r="CJ31" s="699"/>
      <c r="CK31" s="699"/>
      <c r="CL31" s="699"/>
      <c r="CM31" s="699"/>
      <c r="CN31" s="699"/>
      <c r="CO31" s="699"/>
      <c r="CP31" s="699"/>
      <c r="CQ31" s="700"/>
      <c r="CR31" s="664">
        <v>199357</v>
      </c>
      <c r="CS31" s="675"/>
      <c r="CT31" s="675"/>
      <c r="CU31" s="675"/>
      <c r="CV31" s="675"/>
      <c r="CW31" s="675"/>
      <c r="CX31" s="675"/>
      <c r="CY31" s="676"/>
      <c r="CZ31" s="667">
        <v>0.8</v>
      </c>
      <c r="DA31" s="677"/>
      <c r="DB31" s="677"/>
      <c r="DC31" s="678"/>
      <c r="DD31" s="670">
        <v>199357</v>
      </c>
      <c r="DE31" s="675"/>
      <c r="DF31" s="675"/>
      <c r="DG31" s="675"/>
      <c r="DH31" s="675"/>
      <c r="DI31" s="675"/>
      <c r="DJ31" s="675"/>
      <c r="DK31" s="676"/>
      <c r="DL31" s="670">
        <v>199357</v>
      </c>
      <c r="DM31" s="675"/>
      <c r="DN31" s="675"/>
      <c r="DO31" s="675"/>
      <c r="DP31" s="675"/>
      <c r="DQ31" s="675"/>
      <c r="DR31" s="675"/>
      <c r="DS31" s="675"/>
      <c r="DT31" s="675"/>
      <c r="DU31" s="675"/>
      <c r="DV31" s="676"/>
      <c r="DW31" s="667">
        <v>1.3</v>
      </c>
      <c r="DX31" s="677"/>
      <c r="DY31" s="677"/>
      <c r="DZ31" s="677"/>
      <c r="EA31" s="677"/>
      <c r="EB31" s="677"/>
      <c r="EC31" s="709"/>
    </row>
    <row r="32" spans="2:133" ht="11.25" customHeight="1" x14ac:dyDescent="0.15">
      <c r="B32" s="661" t="s">
        <v>318</v>
      </c>
      <c r="C32" s="662"/>
      <c r="D32" s="662"/>
      <c r="E32" s="662"/>
      <c r="F32" s="662"/>
      <c r="G32" s="662"/>
      <c r="H32" s="662"/>
      <c r="I32" s="662"/>
      <c r="J32" s="662"/>
      <c r="K32" s="662"/>
      <c r="L32" s="662"/>
      <c r="M32" s="662"/>
      <c r="N32" s="662"/>
      <c r="O32" s="662"/>
      <c r="P32" s="662"/>
      <c r="Q32" s="663"/>
      <c r="R32" s="664">
        <v>7065706</v>
      </c>
      <c r="S32" s="665"/>
      <c r="T32" s="665"/>
      <c r="U32" s="665"/>
      <c r="V32" s="665"/>
      <c r="W32" s="665"/>
      <c r="X32" s="665"/>
      <c r="Y32" s="666"/>
      <c r="Z32" s="691">
        <v>25.9</v>
      </c>
      <c r="AA32" s="691"/>
      <c r="AB32" s="691"/>
      <c r="AC32" s="691"/>
      <c r="AD32" s="692" t="s">
        <v>129</v>
      </c>
      <c r="AE32" s="692"/>
      <c r="AF32" s="692"/>
      <c r="AG32" s="692"/>
      <c r="AH32" s="692"/>
      <c r="AI32" s="692"/>
      <c r="AJ32" s="692"/>
      <c r="AK32" s="692"/>
      <c r="AL32" s="667" t="s">
        <v>129</v>
      </c>
      <c r="AM32" s="668"/>
      <c r="AN32" s="668"/>
      <c r="AO32" s="693"/>
      <c r="AP32" s="741"/>
      <c r="AQ32" s="742"/>
      <c r="AR32" s="742"/>
      <c r="AS32" s="742"/>
      <c r="AT32" s="746"/>
      <c r="AU32" s="361" t="s">
        <v>319</v>
      </c>
      <c r="AV32" s="361"/>
      <c r="AW32" s="361"/>
      <c r="AX32" s="661" t="s">
        <v>320</v>
      </c>
      <c r="AY32" s="662"/>
      <c r="AZ32" s="662"/>
      <c r="BA32" s="662"/>
      <c r="BB32" s="662"/>
      <c r="BC32" s="662"/>
      <c r="BD32" s="662"/>
      <c r="BE32" s="662"/>
      <c r="BF32" s="663"/>
      <c r="BG32" s="730">
        <v>99.1</v>
      </c>
      <c r="BH32" s="675"/>
      <c r="BI32" s="675"/>
      <c r="BJ32" s="675"/>
      <c r="BK32" s="675"/>
      <c r="BL32" s="675"/>
      <c r="BM32" s="668">
        <v>97.8</v>
      </c>
      <c r="BN32" s="731"/>
      <c r="BO32" s="731"/>
      <c r="BP32" s="731"/>
      <c r="BQ32" s="707"/>
      <c r="BR32" s="730">
        <v>98.5</v>
      </c>
      <c r="BS32" s="675"/>
      <c r="BT32" s="675"/>
      <c r="BU32" s="675"/>
      <c r="BV32" s="675"/>
      <c r="BW32" s="675"/>
      <c r="BX32" s="668">
        <v>97.2</v>
      </c>
      <c r="BY32" s="731"/>
      <c r="BZ32" s="731"/>
      <c r="CA32" s="731"/>
      <c r="CB32" s="707"/>
      <c r="CD32" s="755"/>
      <c r="CE32" s="756"/>
      <c r="CF32" s="698" t="s">
        <v>321</v>
      </c>
      <c r="CG32" s="699"/>
      <c r="CH32" s="699"/>
      <c r="CI32" s="699"/>
      <c r="CJ32" s="699"/>
      <c r="CK32" s="699"/>
      <c r="CL32" s="699"/>
      <c r="CM32" s="699"/>
      <c r="CN32" s="699"/>
      <c r="CO32" s="699"/>
      <c r="CP32" s="699"/>
      <c r="CQ32" s="700"/>
      <c r="CR32" s="664">
        <v>388</v>
      </c>
      <c r="CS32" s="665"/>
      <c r="CT32" s="665"/>
      <c r="CU32" s="665"/>
      <c r="CV32" s="665"/>
      <c r="CW32" s="665"/>
      <c r="CX32" s="665"/>
      <c r="CY32" s="666"/>
      <c r="CZ32" s="667">
        <v>0</v>
      </c>
      <c r="DA32" s="677"/>
      <c r="DB32" s="677"/>
      <c r="DC32" s="678"/>
      <c r="DD32" s="670">
        <v>388</v>
      </c>
      <c r="DE32" s="665"/>
      <c r="DF32" s="665"/>
      <c r="DG32" s="665"/>
      <c r="DH32" s="665"/>
      <c r="DI32" s="665"/>
      <c r="DJ32" s="665"/>
      <c r="DK32" s="666"/>
      <c r="DL32" s="670">
        <v>388</v>
      </c>
      <c r="DM32" s="665"/>
      <c r="DN32" s="665"/>
      <c r="DO32" s="665"/>
      <c r="DP32" s="665"/>
      <c r="DQ32" s="665"/>
      <c r="DR32" s="665"/>
      <c r="DS32" s="665"/>
      <c r="DT32" s="665"/>
      <c r="DU32" s="665"/>
      <c r="DV32" s="666"/>
      <c r="DW32" s="667">
        <v>0</v>
      </c>
      <c r="DX32" s="677"/>
      <c r="DY32" s="677"/>
      <c r="DZ32" s="677"/>
      <c r="EA32" s="677"/>
      <c r="EB32" s="677"/>
      <c r="EC32" s="709"/>
    </row>
    <row r="33" spans="2:133" ht="11.25" customHeight="1" x14ac:dyDescent="0.15">
      <c r="B33" s="727" t="s">
        <v>322</v>
      </c>
      <c r="C33" s="728"/>
      <c r="D33" s="728"/>
      <c r="E33" s="728"/>
      <c r="F33" s="728"/>
      <c r="G33" s="728"/>
      <c r="H33" s="728"/>
      <c r="I33" s="728"/>
      <c r="J33" s="728"/>
      <c r="K33" s="728"/>
      <c r="L33" s="728"/>
      <c r="M33" s="728"/>
      <c r="N33" s="728"/>
      <c r="O33" s="728"/>
      <c r="P33" s="728"/>
      <c r="Q33" s="729"/>
      <c r="R33" s="664" t="s">
        <v>129</v>
      </c>
      <c r="S33" s="665"/>
      <c r="T33" s="665"/>
      <c r="U33" s="665"/>
      <c r="V33" s="665"/>
      <c r="W33" s="665"/>
      <c r="X33" s="665"/>
      <c r="Y33" s="666"/>
      <c r="Z33" s="691" t="s">
        <v>129</v>
      </c>
      <c r="AA33" s="691"/>
      <c r="AB33" s="691"/>
      <c r="AC33" s="691"/>
      <c r="AD33" s="692" t="s">
        <v>129</v>
      </c>
      <c r="AE33" s="692"/>
      <c r="AF33" s="692"/>
      <c r="AG33" s="692"/>
      <c r="AH33" s="692"/>
      <c r="AI33" s="692"/>
      <c r="AJ33" s="692"/>
      <c r="AK33" s="692"/>
      <c r="AL33" s="667" t="s">
        <v>129</v>
      </c>
      <c r="AM33" s="668"/>
      <c r="AN33" s="668"/>
      <c r="AO33" s="693"/>
      <c r="AP33" s="743"/>
      <c r="AQ33" s="744"/>
      <c r="AR33" s="744"/>
      <c r="AS33" s="744"/>
      <c r="AT33" s="747"/>
      <c r="AU33" s="362"/>
      <c r="AV33" s="362"/>
      <c r="AW33" s="362"/>
      <c r="AX33" s="641" t="s">
        <v>323</v>
      </c>
      <c r="AY33" s="642"/>
      <c r="AZ33" s="642"/>
      <c r="BA33" s="642"/>
      <c r="BB33" s="642"/>
      <c r="BC33" s="642"/>
      <c r="BD33" s="642"/>
      <c r="BE33" s="642"/>
      <c r="BF33" s="643"/>
      <c r="BG33" s="726">
        <v>99.3</v>
      </c>
      <c r="BH33" s="645"/>
      <c r="BI33" s="645"/>
      <c r="BJ33" s="645"/>
      <c r="BK33" s="645"/>
      <c r="BL33" s="645"/>
      <c r="BM33" s="683">
        <v>97.2</v>
      </c>
      <c r="BN33" s="645"/>
      <c r="BO33" s="645"/>
      <c r="BP33" s="645"/>
      <c r="BQ33" s="694"/>
      <c r="BR33" s="726">
        <v>96.7</v>
      </c>
      <c r="BS33" s="645"/>
      <c r="BT33" s="645"/>
      <c r="BU33" s="645"/>
      <c r="BV33" s="645"/>
      <c r="BW33" s="645"/>
      <c r="BX33" s="683">
        <v>94.4</v>
      </c>
      <c r="BY33" s="645"/>
      <c r="BZ33" s="645"/>
      <c r="CA33" s="645"/>
      <c r="CB33" s="694"/>
      <c r="CD33" s="698" t="s">
        <v>324</v>
      </c>
      <c r="CE33" s="699"/>
      <c r="CF33" s="699"/>
      <c r="CG33" s="699"/>
      <c r="CH33" s="699"/>
      <c r="CI33" s="699"/>
      <c r="CJ33" s="699"/>
      <c r="CK33" s="699"/>
      <c r="CL33" s="699"/>
      <c r="CM33" s="699"/>
      <c r="CN33" s="699"/>
      <c r="CO33" s="699"/>
      <c r="CP33" s="699"/>
      <c r="CQ33" s="700"/>
      <c r="CR33" s="664">
        <v>10696429</v>
      </c>
      <c r="CS33" s="675"/>
      <c r="CT33" s="675"/>
      <c r="CU33" s="675"/>
      <c r="CV33" s="675"/>
      <c r="CW33" s="675"/>
      <c r="CX33" s="675"/>
      <c r="CY33" s="676"/>
      <c r="CZ33" s="667">
        <v>40.200000000000003</v>
      </c>
      <c r="DA33" s="677"/>
      <c r="DB33" s="677"/>
      <c r="DC33" s="678"/>
      <c r="DD33" s="670">
        <v>8161462</v>
      </c>
      <c r="DE33" s="675"/>
      <c r="DF33" s="675"/>
      <c r="DG33" s="675"/>
      <c r="DH33" s="675"/>
      <c r="DI33" s="675"/>
      <c r="DJ33" s="675"/>
      <c r="DK33" s="676"/>
      <c r="DL33" s="670">
        <v>6190957</v>
      </c>
      <c r="DM33" s="675"/>
      <c r="DN33" s="675"/>
      <c r="DO33" s="675"/>
      <c r="DP33" s="675"/>
      <c r="DQ33" s="675"/>
      <c r="DR33" s="675"/>
      <c r="DS33" s="675"/>
      <c r="DT33" s="675"/>
      <c r="DU33" s="675"/>
      <c r="DV33" s="676"/>
      <c r="DW33" s="667">
        <v>41</v>
      </c>
      <c r="DX33" s="677"/>
      <c r="DY33" s="677"/>
      <c r="DZ33" s="677"/>
      <c r="EA33" s="677"/>
      <c r="EB33" s="677"/>
      <c r="EC33" s="709"/>
    </row>
    <row r="34" spans="2:133" ht="11.25" customHeight="1" x14ac:dyDescent="0.15">
      <c r="B34" s="661" t="s">
        <v>325</v>
      </c>
      <c r="C34" s="662"/>
      <c r="D34" s="662"/>
      <c r="E34" s="662"/>
      <c r="F34" s="662"/>
      <c r="G34" s="662"/>
      <c r="H34" s="662"/>
      <c r="I34" s="662"/>
      <c r="J34" s="662"/>
      <c r="K34" s="662"/>
      <c r="L34" s="662"/>
      <c r="M34" s="662"/>
      <c r="N34" s="662"/>
      <c r="O34" s="662"/>
      <c r="P34" s="662"/>
      <c r="Q34" s="663"/>
      <c r="R34" s="664">
        <v>2061046</v>
      </c>
      <c r="S34" s="665"/>
      <c r="T34" s="665"/>
      <c r="U34" s="665"/>
      <c r="V34" s="665"/>
      <c r="W34" s="665"/>
      <c r="X34" s="665"/>
      <c r="Y34" s="666"/>
      <c r="Z34" s="691">
        <v>7.6</v>
      </c>
      <c r="AA34" s="691"/>
      <c r="AB34" s="691"/>
      <c r="AC34" s="691"/>
      <c r="AD34" s="692" t="s">
        <v>129</v>
      </c>
      <c r="AE34" s="692"/>
      <c r="AF34" s="692"/>
      <c r="AG34" s="692"/>
      <c r="AH34" s="692"/>
      <c r="AI34" s="692"/>
      <c r="AJ34" s="692"/>
      <c r="AK34" s="692"/>
      <c r="AL34" s="667" t="s">
        <v>129</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326</v>
      </c>
      <c r="CE34" s="699"/>
      <c r="CF34" s="699"/>
      <c r="CG34" s="699"/>
      <c r="CH34" s="699"/>
      <c r="CI34" s="699"/>
      <c r="CJ34" s="699"/>
      <c r="CK34" s="699"/>
      <c r="CL34" s="699"/>
      <c r="CM34" s="699"/>
      <c r="CN34" s="699"/>
      <c r="CO34" s="699"/>
      <c r="CP34" s="699"/>
      <c r="CQ34" s="700"/>
      <c r="CR34" s="664">
        <v>3314821</v>
      </c>
      <c r="CS34" s="665"/>
      <c r="CT34" s="665"/>
      <c r="CU34" s="665"/>
      <c r="CV34" s="665"/>
      <c r="CW34" s="665"/>
      <c r="CX34" s="665"/>
      <c r="CY34" s="666"/>
      <c r="CZ34" s="667">
        <v>12.5</v>
      </c>
      <c r="DA34" s="677"/>
      <c r="DB34" s="677"/>
      <c r="DC34" s="678"/>
      <c r="DD34" s="670">
        <v>2369880</v>
      </c>
      <c r="DE34" s="665"/>
      <c r="DF34" s="665"/>
      <c r="DG34" s="665"/>
      <c r="DH34" s="665"/>
      <c r="DI34" s="665"/>
      <c r="DJ34" s="665"/>
      <c r="DK34" s="666"/>
      <c r="DL34" s="670">
        <v>1732962</v>
      </c>
      <c r="DM34" s="665"/>
      <c r="DN34" s="665"/>
      <c r="DO34" s="665"/>
      <c r="DP34" s="665"/>
      <c r="DQ34" s="665"/>
      <c r="DR34" s="665"/>
      <c r="DS34" s="665"/>
      <c r="DT34" s="665"/>
      <c r="DU34" s="665"/>
      <c r="DV34" s="666"/>
      <c r="DW34" s="667">
        <v>11.5</v>
      </c>
      <c r="DX34" s="677"/>
      <c r="DY34" s="677"/>
      <c r="DZ34" s="677"/>
      <c r="EA34" s="677"/>
      <c r="EB34" s="677"/>
      <c r="EC34" s="709"/>
    </row>
    <row r="35" spans="2:133" ht="11.25" customHeight="1" x14ac:dyDescent="0.15">
      <c r="B35" s="661" t="s">
        <v>327</v>
      </c>
      <c r="C35" s="662"/>
      <c r="D35" s="662"/>
      <c r="E35" s="662"/>
      <c r="F35" s="662"/>
      <c r="G35" s="662"/>
      <c r="H35" s="662"/>
      <c r="I35" s="662"/>
      <c r="J35" s="662"/>
      <c r="K35" s="662"/>
      <c r="L35" s="662"/>
      <c r="M35" s="662"/>
      <c r="N35" s="662"/>
      <c r="O35" s="662"/>
      <c r="P35" s="662"/>
      <c r="Q35" s="663"/>
      <c r="R35" s="664">
        <v>30181</v>
      </c>
      <c r="S35" s="665"/>
      <c r="T35" s="665"/>
      <c r="U35" s="665"/>
      <c r="V35" s="665"/>
      <c r="W35" s="665"/>
      <c r="X35" s="665"/>
      <c r="Y35" s="666"/>
      <c r="Z35" s="691">
        <v>0.1</v>
      </c>
      <c r="AA35" s="691"/>
      <c r="AB35" s="691"/>
      <c r="AC35" s="691"/>
      <c r="AD35" s="692">
        <v>16767</v>
      </c>
      <c r="AE35" s="692"/>
      <c r="AF35" s="692"/>
      <c r="AG35" s="692"/>
      <c r="AH35" s="692"/>
      <c r="AI35" s="692"/>
      <c r="AJ35" s="692"/>
      <c r="AK35" s="692"/>
      <c r="AL35" s="667">
        <v>0.1</v>
      </c>
      <c r="AM35" s="668"/>
      <c r="AN35" s="668"/>
      <c r="AO35" s="693"/>
      <c r="AP35" s="218"/>
      <c r="AQ35" s="723" t="s">
        <v>328</v>
      </c>
      <c r="AR35" s="724"/>
      <c r="AS35" s="724"/>
      <c r="AT35" s="724"/>
      <c r="AU35" s="724"/>
      <c r="AV35" s="724"/>
      <c r="AW35" s="724"/>
      <c r="AX35" s="724"/>
      <c r="AY35" s="724"/>
      <c r="AZ35" s="724"/>
      <c r="BA35" s="724"/>
      <c r="BB35" s="724"/>
      <c r="BC35" s="724"/>
      <c r="BD35" s="724"/>
      <c r="BE35" s="724"/>
      <c r="BF35" s="725"/>
      <c r="BG35" s="723" t="s">
        <v>329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330</v>
      </c>
      <c r="CE35" s="699"/>
      <c r="CF35" s="699"/>
      <c r="CG35" s="699"/>
      <c r="CH35" s="699"/>
      <c r="CI35" s="699"/>
      <c r="CJ35" s="699"/>
      <c r="CK35" s="699"/>
      <c r="CL35" s="699"/>
      <c r="CM35" s="699"/>
      <c r="CN35" s="699"/>
      <c r="CO35" s="699"/>
      <c r="CP35" s="699"/>
      <c r="CQ35" s="700"/>
      <c r="CR35" s="664">
        <v>172130</v>
      </c>
      <c r="CS35" s="675"/>
      <c r="CT35" s="675"/>
      <c r="CU35" s="675"/>
      <c r="CV35" s="675"/>
      <c r="CW35" s="675"/>
      <c r="CX35" s="675"/>
      <c r="CY35" s="676"/>
      <c r="CZ35" s="667">
        <v>0.6</v>
      </c>
      <c r="DA35" s="677"/>
      <c r="DB35" s="677"/>
      <c r="DC35" s="678"/>
      <c r="DD35" s="670">
        <v>152604</v>
      </c>
      <c r="DE35" s="675"/>
      <c r="DF35" s="675"/>
      <c r="DG35" s="675"/>
      <c r="DH35" s="675"/>
      <c r="DI35" s="675"/>
      <c r="DJ35" s="675"/>
      <c r="DK35" s="676"/>
      <c r="DL35" s="670">
        <v>152604</v>
      </c>
      <c r="DM35" s="675"/>
      <c r="DN35" s="675"/>
      <c r="DO35" s="675"/>
      <c r="DP35" s="675"/>
      <c r="DQ35" s="675"/>
      <c r="DR35" s="675"/>
      <c r="DS35" s="675"/>
      <c r="DT35" s="675"/>
      <c r="DU35" s="675"/>
      <c r="DV35" s="676"/>
      <c r="DW35" s="667">
        <v>1</v>
      </c>
      <c r="DX35" s="677"/>
      <c r="DY35" s="677"/>
      <c r="DZ35" s="677"/>
      <c r="EA35" s="677"/>
      <c r="EB35" s="677"/>
      <c r="EC35" s="709"/>
    </row>
    <row r="36" spans="2:133" ht="11.25" customHeight="1" x14ac:dyDescent="0.15">
      <c r="B36" s="661" t="s">
        <v>331</v>
      </c>
      <c r="C36" s="662"/>
      <c r="D36" s="662"/>
      <c r="E36" s="662"/>
      <c r="F36" s="662"/>
      <c r="G36" s="662"/>
      <c r="H36" s="662"/>
      <c r="I36" s="662"/>
      <c r="J36" s="662"/>
      <c r="K36" s="662"/>
      <c r="L36" s="662"/>
      <c r="M36" s="662"/>
      <c r="N36" s="662"/>
      <c r="O36" s="662"/>
      <c r="P36" s="662"/>
      <c r="Q36" s="663"/>
      <c r="R36" s="664">
        <v>653463</v>
      </c>
      <c r="S36" s="665"/>
      <c r="T36" s="665"/>
      <c r="U36" s="665"/>
      <c r="V36" s="665"/>
      <c r="W36" s="665"/>
      <c r="X36" s="665"/>
      <c r="Y36" s="666"/>
      <c r="Z36" s="691">
        <v>2.4</v>
      </c>
      <c r="AA36" s="691"/>
      <c r="AB36" s="691"/>
      <c r="AC36" s="691"/>
      <c r="AD36" s="692" t="s">
        <v>129</v>
      </c>
      <c r="AE36" s="692"/>
      <c r="AF36" s="692"/>
      <c r="AG36" s="692"/>
      <c r="AH36" s="692"/>
      <c r="AI36" s="692"/>
      <c r="AJ36" s="692"/>
      <c r="AK36" s="692"/>
      <c r="AL36" s="667" t="s">
        <v>129</v>
      </c>
      <c r="AM36" s="668"/>
      <c r="AN36" s="668"/>
      <c r="AO36" s="693"/>
      <c r="AP36" s="218"/>
      <c r="AQ36" s="714" t="s">
        <v>332</v>
      </c>
      <c r="AR36" s="715"/>
      <c r="AS36" s="715"/>
      <c r="AT36" s="715"/>
      <c r="AU36" s="715"/>
      <c r="AV36" s="715"/>
      <c r="AW36" s="715"/>
      <c r="AX36" s="715"/>
      <c r="AY36" s="716"/>
      <c r="AZ36" s="717">
        <v>3399523</v>
      </c>
      <c r="BA36" s="718"/>
      <c r="BB36" s="718"/>
      <c r="BC36" s="718"/>
      <c r="BD36" s="718"/>
      <c r="BE36" s="718"/>
      <c r="BF36" s="719"/>
      <c r="BG36" s="720" t="s">
        <v>333</v>
      </c>
      <c r="BH36" s="721"/>
      <c r="BI36" s="721"/>
      <c r="BJ36" s="721"/>
      <c r="BK36" s="721"/>
      <c r="BL36" s="721"/>
      <c r="BM36" s="721"/>
      <c r="BN36" s="721"/>
      <c r="BO36" s="721"/>
      <c r="BP36" s="721"/>
      <c r="BQ36" s="721"/>
      <c r="BR36" s="721"/>
      <c r="BS36" s="721"/>
      <c r="BT36" s="721"/>
      <c r="BU36" s="722"/>
      <c r="BV36" s="717">
        <v>85648</v>
      </c>
      <c r="BW36" s="718"/>
      <c r="BX36" s="718"/>
      <c r="BY36" s="718"/>
      <c r="BZ36" s="718"/>
      <c r="CA36" s="718"/>
      <c r="CB36" s="719"/>
      <c r="CD36" s="698" t="s">
        <v>334</v>
      </c>
      <c r="CE36" s="699"/>
      <c r="CF36" s="699"/>
      <c r="CG36" s="699"/>
      <c r="CH36" s="699"/>
      <c r="CI36" s="699"/>
      <c r="CJ36" s="699"/>
      <c r="CK36" s="699"/>
      <c r="CL36" s="699"/>
      <c r="CM36" s="699"/>
      <c r="CN36" s="699"/>
      <c r="CO36" s="699"/>
      <c r="CP36" s="699"/>
      <c r="CQ36" s="700"/>
      <c r="CR36" s="664">
        <v>3039298</v>
      </c>
      <c r="CS36" s="665"/>
      <c r="CT36" s="665"/>
      <c r="CU36" s="665"/>
      <c r="CV36" s="665"/>
      <c r="CW36" s="665"/>
      <c r="CX36" s="665"/>
      <c r="CY36" s="666"/>
      <c r="CZ36" s="667">
        <v>11.4</v>
      </c>
      <c r="DA36" s="677"/>
      <c r="DB36" s="677"/>
      <c r="DC36" s="678"/>
      <c r="DD36" s="670">
        <v>2779039</v>
      </c>
      <c r="DE36" s="665"/>
      <c r="DF36" s="665"/>
      <c r="DG36" s="665"/>
      <c r="DH36" s="665"/>
      <c r="DI36" s="665"/>
      <c r="DJ36" s="665"/>
      <c r="DK36" s="666"/>
      <c r="DL36" s="670">
        <v>2333509</v>
      </c>
      <c r="DM36" s="665"/>
      <c r="DN36" s="665"/>
      <c r="DO36" s="665"/>
      <c r="DP36" s="665"/>
      <c r="DQ36" s="665"/>
      <c r="DR36" s="665"/>
      <c r="DS36" s="665"/>
      <c r="DT36" s="665"/>
      <c r="DU36" s="665"/>
      <c r="DV36" s="666"/>
      <c r="DW36" s="667">
        <v>15.5</v>
      </c>
      <c r="DX36" s="677"/>
      <c r="DY36" s="677"/>
      <c r="DZ36" s="677"/>
      <c r="EA36" s="677"/>
      <c r="EB36" s="677"/>
      <c r="EC36" s="709"/>
    </row>
    <row r="37" spans="2:133" ht="11.25" customHeight="1" x14ac:dyDescent="0.15">
      <c r="B37" s="661" t="s">
        <v>335</v>
      </c>
      <c r="C37" s="662"/>
      <c r="D37" s="662"/>
      <c r="E37" s="662"/>
      <c r="F37" s="662"/>
      <c r="G37" s="662"/>
      <c r="H37" s="662"/>
      <c r="I37" s="662"/>
      <c r="J37" s="662"/>
      <c r="K37" s="662"/>
      <c r="L37" s="662"/>
      <c r="M37" s="662"/>
      <c r="N37" s="662"/>
      <c r="O37" s="662"/>
      <c r="P37" s="662"/>
      <c r="Q37" s="663"/>
      <c r="R37" s="664">
        <v>65556</v>
      </c>
      <c r="S37" s="665"/>
      <c r="T37" s="665"/>
      <c r="U37" s="665"/>
      <c r="V37" s="665"/>
      <c r="W37" s="665"/>
      <c r="X37" s="665"/>
      <c r="Y37" s="666"/>
      <c r="Z37" s="691">
        <v>0.2</v>
      </c>
      <c r="AA37" s="691"/>
      <c r="AB37" s="691"/>
      <c r="AC37" s="691"/>
      <c r="AD37" s="692" t="s">
        <v>129</v>
      </c>
      <c r="AE37" s="692"/>
      <c r="AF37" s="692"/>
      <c r="AG37" s="692"/>
      <c r="AH37" s="692"/>
      <c r="AI37" s="692"/>
      <c r="AJ37" s="692"/>
      <c r="AK37" s="692"/>
      <c r="AL37" s="667" t="s">
        <v>129</v>
      </c>
      <c r="AM37" s="668"/>
      <c r="AN37" s="668"/>
      <c r="AO37" s="693"/>
      <c r="AQ37" s="704" t="s">
        <v>336</v>
      </c>
      <c r="AR37" s="705"/>
      <c r="AS37" s="705"/>
      <c r="AT37" s="705"/>
      <c r="AU37" s="705"/>
      <c r="AV37" s="705"/>
      <c r="AW37" s="705"/>
      <c r="AX37" s="705"/>
      <c r="AY37" s="706"/>
      <c r="AZ37" s="664">
        <v>658074</v>
      </c>
      <c r="BA37" s="665"/>
      <c r="BB37" s="665"/>
      <c r="BC37" s="665"/>
      <c r="BD37" s="675"/>
      <c r="BE37" s="675"/>
      <c r="BF37" s="707"/>
      <c r="BG37" s="698" t="s">
        <v>337</v>
      </c>
      <c r="BH37" s="699"/>
      <c r="BI37" s="699"/>
      <c r="BJ37" s="699"/>
      <c r="BK37" s="699"/>
      <c r="BL37" s="699"/>
      <c r="BM37" s="699"/>
      <c r="BN37" s="699"/>
      <c r="BO37" s="699"/>
      <c r="BP37" s="699"/>
      <c r="BQ37" s="699"/>
      <c r="BR37" s="699"/>
      <c r="BS37" s="699"/>
      <c r="BT37" s="699"/>
      <c r="BU37" s="700"/>
      <c r="BV37" s="664">
        <v>-32328</v>
      </c>
      <c r="BW37" s="665"/>
      <c r="BX37" s="665"/>
      <c r="BY37" s="665"/>
      <c r="BZ37" s="665"/>
      <c r="CA37" s="665"/>
      <c r="CB37" s="708"/>
      <c r="CD37" s="698" t="s">
        <v>338</v>
      </c>
      <c r="CE37" s="699"/>
      <c r="CF37" s="699"/>
      <c r="CG37" s="699"/>
      <c r="CH37" s="699"/>
      <c r="CI37" s="699"/>
      <c r="CJ37" s="699"/>
      <c r="CK37" s="699"/>
      <c r="CL37" s="699"/>
      <c r="CM37" s="699"/>
      <c r="CN37" s="699"/>
      <c r="CO37" s="699"/>
      <c r="CP37" s="699"/>
      <c r="CQ37" s="700"/>
      <c r="CR37" s="664">
        <v>1369504</v>
      </c>
      <c r="CS37" s="675"/>
      <c r="CT37" s="675"/>
      <c r="CU37" s="675"/>
      <c r="CV37" s="675"/>
      <c r="CW37" s="675"/>
      <c r="CX37" s="675"/>
      <c r="CY37" s="676"/>
      <c r="CZ37" s="667">
        <v>5.2</v>
      </c>
      <c r="DA37" s="677"/>
      <c r="DB37" s="677"/>
      <c r="DC37" s="678"/>
      <c r="DD37" s="670">
        <v>1367512</v>
      </c>
      <c r="DE37" s="675"/>
      <c r="DF37" s="675"/>
      <c r="DG37" s="675"/>
      <c r="DH37" s="675"/>
      <c r="DI37" s="675"/>
      <c r="DJ37" s="675"/>
      <c r="DK37" s="676"/>
      <c r="DL37" s="670">
        <v>1276192</v>
      </c>
      <c r="DM37" s="675"/>
      <c r="DN37" s="675"/>
      <c r="DO37" s="675"/>
      <c r="DP37" s="675"/>
      <c r="DQ37" s="675"/>
      <c r="DR37" s="675"/>
      <c r="DS37" s="675"/>
      <c r="DT37" s="675"/>
      <c r="DU37" s="675"/>
      <c r="DV37" s="676"/>
      <c r="DW37" s="667">
        <v>8.5</v>
      </c>
      <c r="DX37" s="677"/>
      <c r="DY37" s="677"/>
      <c r="DZ37" s="677"/>
      <c r="EA37" s="677"/>
      <c r="EB37" s="677"/>
      <c r="EC37" s="709"/>
    </row>
    <row r="38" spans="2:133" ht="11.25" customHeight="1" x14ac:dyDescent="0.15">
      <c r="B38" s="661" t="s">
        <v>339</v>
      </c>
      <c r="C38" s="662"/>
      <c r="D38" s="662"/>
      <c r="E38" s="662"/>
      <c r="F38" s="662"/>
      <c r="G38" s="662"/>
      <c r="H38" s="662"/>
      <c r="I38" s="662"/>
      <c r="J38" s="662"/>
      <c r="K38" s="662"/>
      <c r="L38" s="662"/>
      <c r="M38" s="662"/>
      <c r="N38" s="662"/>
      <c r="O38" s="662"/>
      <c r="P38" s="662"/>
      <c r="Q38" s="663"/>
      <c r="R38" s="664">
        <v>384766</v>
      </c>
      <c r="S38" s="665"/>
      <c r="T38" s="665"/>
      <c r="U38" s="665"/>
      <c r="V38" s="665"/>
      <c r="W38" s="665"/>
      <c r="X38" s="665"/>
      <c r="Y38" s="666"/>
      <c r="Z38" s="691">
        <v>1.4</v>
      </c>
      <c r="AA38" s="691"/>
      <c r="AB38" s="691"/>
      <c r="AC38" s="691"/>
      <c r="AD38" s="692" t="s">
        <v>129</v>
      </c>
      <c r="AE38" s="692"/>
      <c r="AF38" s="692"/>
      <c r="AG38" s="692"/>
      <c r="AH38" s="692"/>
      <c r="AI38" s="692"/>
      <c r="AJ38" s="692"/>
      <c r="AK38" s="692"/>
      <c r="AL38" s="667" t="s">
        <v>129</v>
      </c>
      <c r="AM38" s="668"/>
      <c r="AN38" s="668"/>
      <c r="AO38" s="693"/>
      <c r="AQ38" s="704" t="s">
        <v>340</v>
      </c>
      <c r="AR38" s="705"/>
      <c r="AS38" s="705"/>
      <c r="AT38" s="705"/>
      <c r="AU38" s="705"/>
      <c r="AV38" s="705"/>
      <c r="AW38" s="705"/>
      <c r="AX38" s="705"/>
      <c r="AY38" s="706"/>
      <c r="AZ38" s="664">
        <v>25397</v>
      </c>
      <c r="BA38" s="665"/>
      <c r="BB38" s="665"/>
      <c r="BC38" s="665"/>
      <c r="BD38" s="675"/>
      <c r="BE38" s="675"/>
      <c r="BF38" s="707"/>
      <c r="BG38" s="698" t="s">
        <v>341</v>
      </c>
      <c r="BH38" s="699"/>
      <c r="BI38" s="699"/>
      <c r="BJ38" s="699"/>
      <c r="BK38" s="699"/>
      <c r="BL38" s="699"/>
      <c r="BM38" s="699"/>
      <c r="BN38" s="699"/>
      <c r="BO38" s="699"/>
      <c r="BP38" s="699"/>
      <c r="BQ38" s="699"/>
      <c r="BR38" s="699"/>
      <c r="BS38" s="699"/>
      <c r="BT38" s="699"/>
      <c r="BU38" s="700"/>
      <c r="BV38" s="664">
        <v>8747</v>
      </c>
      <c r="BW38" s="665"/>
      <c r="BX38" s="665"/>
      <c r="BY38" s="665"/>
      <c r="BZ38" s="665"/>
      <c r="CA38" s="665"/>
      <c r="CB38" s="708"/>
      <c r="CD38" s="698" t="s">
        <v>342</v>
      </c>
      <c r="CE38" s="699"/>
      <c r="CF38" s="699"/>
      <c r="CG38" s="699"/>
      <c r="CH38" s="699"/>
      <c r="CI38" s="699"/>
      <c r="CJ38" s="699"/>
      <c r="CK38" s="699"/>
      <c r="CL38" s="699"/>
      <c r="CM38" s="699"/>
      <c r="CN38" s="699"/>
      <c r="CO38" s="699"/>
      <c r="CP38" s="699"/>
      <c r="CQ38" s="700"/>
      <c r="CR38" s="664">
        <v>2716052</v>
      </c>
      <c r="CS38" s="665"/>
      <c r="CT38" s="665"/>
      <c r="CU38" s="665"/>
      <c r="CV38" s="665"/>
      <c r="CW38" s="665"/>
      <c r="CX38" s="665"/>
      <c r="CY38" s="666"/>
      <c r="CZ38" s="667">
        <v>10.199999999999999</v>
      </c>
      <c r="DA38" s="677"/>
      <c r="DB38" s="677"/>
      <c r="DC38" s="678"/>
      <c r="DD38" s="670">
        <v>2055767</v>
      </c>
      <c r="DE38" s="665"/>
      <c r="DF38" s="665"/>
      <c r="DG38" s="665"/>
      <c r="DH38" s="665"/>
      <c r="DI38" s="665"/>
      <c r="DJ38" s="665"/>
      <c r="DK38" s="666"/>
      <c r="DL38" s="670">
        <v>1885323</v>
      </c>
      <c r="DM38" s="665"/>
      <c r="DN38" s="665"/>
      <c r="DO38" s="665"/>
      <c r="DP38" s="665"/>
      <c r="DQ38" s="665"/>
      <c r="DR38" s="665"/>
      <c r="DS38" s="665"/>
      <c r="DT38" s="665"/>
      <c r="DU38" s="665"/>
      <c r="DV38" s="666"/>
      <c r="DW38" s="667">
        <v>12.5</v>
      </c>
      <c r="DX38" s="677"/>
      <c r="DY38" s="677"/>
      <c r="DZ38" s="677"/>
      <c r="EA38" s="677"/>
      <c r="EB38" s="677"/>
      <c r="EC38" s="709"/>
    </row>
    <row r="39" spans="2:133" ht="11.25" customHeight="1" x14ac:dyDescent="0.15">
      <c r="B39" s="661" t="s">
        <v>343</v>
      </c>
      <c r="C39" s="662"/>
      <c r="D39" s="662"/>
      <c r="E39" s="662"/>
      <c r="F39" s="662"/>
      <c r="G39" s="662"/>
      <c r="H39" s="662"/>
      <c r="I39" s="662"/>
      <c r="J39" s="662"/>
      <c r="K39" s="662"/>
      <c r="L39" s="662"/>
      <c r="M39" s="662"/>
      <c r="N39" s="662"/>
      <c r="O39" s="662"/>
      <c r="P39" s="662"/>
      <c r="Q39" s="663"/>
      <c r="R39" s="664">
        <v>225103</v>
      </c>
      <c r="S39" s="665"/>
      <c r="T39" s="665"/>
      <c r="U39" s="665"/>
      <c r="V39" s="665"/>
      <c r="W39" s="665"/>
      <c r="X39" s="665"/>
      <c r="Y39" s="666"/>
      <c r="Z39" s="691">
        <v>0.8</v>
      </c>
      <c r="AA39" s="691"/>
      <c r="AB39" s="691"/>
      <c r="AC39" s="691"/>
      <c r="AD39" s="692" t="s">
        <v>129</v>
      </c>
      <c r="AE39" s="692"/>
      <c r="AF39" s="692"/>
      <c r="AG39" s="692"/>
      <c r="AH39" s="692"/>
      <c r="AI39" s="692"/>
      <c r="AJ39" s="692"/>
      <c r="AK39" s="692"/>
      <c r="AL39" s="667" t="s">
        <v>129</v>
      </c>
      <c r="AM39" s="668"/>
      <c r="AN39" s="668"/>
      <c r="AO39" s="693"/>
      <c r="AQ39" s="704" t="s">
        <v>344</v>
      </c>
      <c r="AR39" s="705"/>
      <c r="AS39" s="705"/>
      <c r="AT39" s="705"/>
      <c r="AU39" s="705"/>
      <c r="AV39" s="705"/>
      <c r="AW39" s="705"/>
      <c r="AX39" s="705"/>
      <c r="AY39" s="706"/>
      <c r="AZ39" s="664" t="s">
        <v>129</v>
      </c>
      <c r="BA39" s="665"/>
      <c r="BB39" s="665"/>
      <c r="BC39" s="665"/>
      <c r="BD39" s="675"/>
      <c r="BE39" s="675"/>
      <c r="BF39" s="707"/>
      <c r="BG39" s="698" t="s">
        <v>345</v>
      </c>
      <c r="BH39" s="699"/>
      <c r="BI39" s="699"/>
      <c r="BJ39" s="699"/>
      <c r="BK39" s="699"/>
      <c r="BL39" s="699"/>
      <c r="BM39" s="699"/>
      <c r="BN39" s="699"/>
      <c r="BO39" s="699"/>
      <c r="BP39" s="699"/>
      <c r="BQ39" s="699"/>
      <c r="BR39" s="699"/>
      <c r="BS39" s="699"/>
      <c r="BT39" s="699"/>
      <c r="BU39" s="700"/>
      <c r="BV39" s="664">
        <v>16659</v>
      </c>
      <c r="BW39" s="665"/>
      <c r="BX39" s="665"/>
      <c r="BY39" s="665"/>
      <c r="BZ39" s="665"/>
      <c r="CA39" s="665"/>
      <c r="CB39" s="708"/>
      <c r="CD39" s="698" t="s">
        <v>346</v>
      </c>
      <c r="CE39" s="699"/>
      <c r="CF39" s="699"/>
      <c r="CG39" s="699"/>
      <c r="CH39" s="699"/>
      <c r="CI39" s="699"/>
      <c r="CJ39" s="699"/>
      <c r="CK39" s="699"/>
      <c r="CL39" s="699"/>
      <c r="CM39" s="699"/>
      <c r="CN39" s="699"/>
      <c r="CO39" s="699"/>
      <c r="CP39" s="699"/>
      <c r="CQ39" s="700"/>
      <c r="CR39" s="664">
        <v>1313800</v>
      </c>
      <c r="CS39" s="675"/>
      <c r="CT39" s="675"/>
      <c r="CU39" s="675"/>
      <c r="CV39" s="675"/>
      <c r="CW39" s="675"/>
      <c r="CX39" s="675"/>
      <c r="CY39" s="676"/>
      <c r="CZ39" s="667">
        <v>4.9000000000000004</v>
      </c>
      <c r="DA39" s="677"/>
      <c r="DB39" s="677"/>
      <c r="DC39" s="678"/>
      <c r="DD39" s="670">
        <v>663844</v>
      </c>
      <c r="DE39" s="675"/>
      <c r="DF39" s="675"/>
      <c r="DG39" s="675"/>
      <c r="DH39" s="675"/>
      <c r="DI39" s="675"/>
      <c r="DJ39" s="675"/>
      <c r="DK39" s="676"/>
      <c r="DL39" s="670" t="s">
        <v>129</v>
      </c>
      <c r="DM39" s="675"/>
      <c r="DN39" s="675"/>
      <c r="DO39" s="675"/>
      <c r="DP39" s="675"/>
      <c r="DQ39" s="675"/>
      <c r="DR39" s="675"/>
      <c r="DS39" s="675"/>
      <c r="DT39" s="675"/>
      <c r="DU39" s="675"/>
      <c r="DV39" s="676"/>
      <c r="DW39" s="667" t="s">
        <v>129</v>
      </c>
      <c r="DX39" s="677"/>
      <c r="DY39" s="677"/>
      <c r="DZ39" s="677"/>
      <c r="EA39" s="677"/>
      <c r="EB39" s="677"/>
      <c r="EC39" s="709"/>
    </row>
    <row r="40" spans="2:133" ht="11.25" customHeight="1" x14ac:dyDescent="0.15">
      <c r="B40" s="661" t="s">
        <v>347</v>
      </c>
      <c r="C40" s="662"/>
      <c r="D40" s="662"/>
      <c r="E40" s="662"/>
      <c r="F40" s="662"/>
      <c r="G40" s="662"/>
      <c r="H40" s="662"/>
      <c r="I40" s="662"/>
      <c r="J40" s="662"/>
      <c r="K40" s="662"/>
      <c r="L40" s="662"/>
      <c r="M40" s="662"/>
      <c r="N40" s="662"/>
      <c r="O40" s="662"/>
      <c r="P40" s="662"/>
      <c r="Q40" s="663"/>
      <c r="R40" s="664">
        <v>1454949</v>
      </c>
      <c r="S40" s="665"/>
      <c r="T40" s="665"/>
      <c r="U40" s="665"/>
      <c r="V40" s="665"/>
      <c r="W40" s="665"/>
      <c r="X40" s="665"/>
      <c r="Y40" s="666"/>
      <c r="Z40" s="691">
        <v>5.3</v>
      </c>
      <c r="AA40" s="691"/>
      <c r="AB40" s="691"/>
      <c r="AC40" s="691"/>
      <c r="AD40" s="692" t="s">
        <v>129</v>
      </c>
      <c r="AE40" s="692"/>
      <c r="AF40" s="692"/>
      <c r="AG40" s="692"/>
      <c r="AH40" s="692"/>
      <c r="AI40" s="692"/>
      <c r="AJ40" s="692"/>
      <c r="AK40" s="692"/>
      <c r="AL40" s="667" t="s">
        <v>129</v>
      </c>
      <c r="AM40" s="668"/>
      <c r="AN40" s="668"/>
      <c r="AO40" s="693"/>
      <c r="AQ40" s="704" t="s">
        <v>348</v>
      </c>
      <c r="AR40" s="705"/>
      <c r="AS40" s="705"/>
      <c r="AT40" s="705"/>
      <c r="AU40" s="705"/>
      <c r="AV40" s="705"/>
      <c r="AW40" s="705"/>
      <c r="AX40" s="705"/>
      <c r="AY40" s="706"/>
      <c r="AZ40" s="664" t="s">
        <v>129</v>
      </c>
      <c r="BA40" s="665"/>
      <c r="BB40" s="665"/>
      <c r="BC40" s="665"/>
      <c r="BD40" s="675"/>
      <c r="BE40" s="675"/>
      <c r="BF40" s="707"/>
      <c r="BG40" s="710" t="s">
        <v>349</v>
      </c>
      <c r="BH40" s="711"/>
      <c r="BI40" s="711"/>
      <c r="BJ40" s="711"/>
      <c r="BK40" s="711"/>
      <c r="BL40" s="363"/>
      <c r="BM40" s="699" t="s">
        <v>350</v>
      </c>
      <c r="BN40" s="699"/>
      <c r="BO40" s="699"/>
      <c r="BP40" s="699"/>
      <c r="BQ40" s="699"/>
      <c r="BR40" s="699"/>
      <c r="BS40" s="699"/>
      <c r="BT40" s="699"/>
      <c r="BU40" s="700"/>
      <c r="BV40" s="664">
        <v>82</v>
      </c>
      <c r="BW40" s="665"/>
      <c r="BX40" s="665"/>
      <c r="BY40" s="665"/>
      <c r="BZ40" s="665"/>
      <c r="CA40" s="665"/>
      <c r="CB40" s="708"/>
      <c r="CD40" s="698" t="s">
        <v>351</v>
      </c>
      <c r="CE40" s="699"/>
      <c r="CF40" s="699"/>
      <c r="CG40" s="699"/>
      <c r="CH40" s="699"/>
      <c r="CI40" s="699"/>
      <c r="CJ40" s="699"/>
      <c r="CK40" s="699"/>
      <c r="CL40" s="699"/>
      <c r="CM40" s="699"/>
      <c r="CN40" s="699"/>
      <c r="CO40" s="699"/>
      <c r="CP40" s="699"/>
      <c r="CQ40" s="700"/>
      <c r="CR40" s="664">
        <v>140328</v>
      </c>
      <c r="CS40" s="665"/>
      <c r="CT40" s="665"/>
      <c r="CU40" s="665"/>
      <c r="CV40" s="665"/>
      <c r="CW40" s="665"/>
      <c r="CX40" s="665"/>
      <c r="CY40" s="666"/>
      <c r="CZ40" s="667">
        <v>0.5</v>
      </c>
      <c r="DA40" s="677"/>
      <c r="DB40" s="677"/>
      <c r="DC40" s="678"/>
      <c r="DD40" s="670">
        <v>140328</v>
      </c>
      <c r="DE40" s="665"/>
      <c r="DF40" s="665"/>
      <c r="DG40" s="665"/>
      <c r="DH40" s="665"/>
      <c r="DI40" s="665"/>
      <c r="DJ40" s="665"/>
      <c r="DK40" s="666"/>
      <c r="DL40" s="670">
        <v>86559</v>
      </c>
      <c r="DM40" s="665"/>
      <c r="DN40" s="665"/>
      <c r="DO40" s="665"/>
      <c r="DP40" s="665"/>
      <c r="DQ40" s="665"/>
      <c r="DR40" s="665"/>
      <c r="DS40" s="665"/>
      <c r="DT40" s="665"/>
      <c r="DU40" s="665"/>
      <c r="DV40" s="666"/>
      <c r="DW40" s="667">
        <v>0.6</v>
      </c>
      <c r="DX40" s="677"/>
      <c r="DY40" s="677"/>
      <c r="DZ40" s="677"/>
      <c r="EA40" s="677"/>
      <c r="EB40" s="677"/>
      <c r="EC40" s="709"/>
    </row>
    <row r="41" spans="2:133" ht="11.25" customHeight="1" x14ac:dyDescent="0.15">
      <c r="B41" s="661" t="s">
        <v>352</v>
      </c>
      <c r="C41" s="662"/>
      <c r="D41" s="662"/>
      <c r="E41" s="662"/>
      <c r="F41" s="662"/>
      <c r="G41" s="662"/>
      <c r="H41" s="662"/>
      <c r="I41" s="662"/>
      <c r="J41" s="662"/>
      <c r="K41" s="662"/>
      <c r="L41" s="662"/>
      <c r="M41" s="662"/>
      <c r="N41" s="662"/>
      <c r="O41" s="662"/>
      <c r="P41" s="662"/>
      <c r="Q41" s="663"/>
      <c r="R41" s="664" t="s">
        <v>129</v>
      </c>
      <c r="S41" s="665"/>
      <c r="T41" s="665"/>
      <c r="U41" s="665"/>
      <c r="V41" s="665"/>
      <c r="W41" s="665"/>
      <c r="X41" s="665"/>
      <c r="Y41" s="666"/>
      <c r="Z41" s="691" t="s">
        <v>129</v>
      </c>
      <c r="AA41" s="691"/>
      <c r="AB41" s="691"/>
      <c r="AC41" s="691"/>
      <c r="AD41" s="692" t="s">
        <v>129</v>
      </c>
      <c r="AE41" s="692"/>
      <c r="AF41" s="692"/>
      <c r="AG41" s="692"/>
      <c r="AH41" s="692"/>
      <c r="AI41" s="692"/>
      <c r="AJ41" s="692"/>
      <c r="AK41" s="692"/>
      <c r="AL41" s="667" t="s">
        <v>129</v>
      </c>
      <c r="AM41" s="668"/>
      <c r="AN41" s="668"/>
      <c r="AO41" s="693"/>
      <c r="AQ41" s="704" t="s">
        <v>353</v>
      </c>
      <c r="AR41" s="705"/>
      <c r="AS41" s="705"/>
      <c r="AT41" s="705"/>
      <c r="AU41" s="705"/>
      <c r="AV41" s="705"/>
      <c r="AW41" s="705"/>
      <c r="AX41" s="705"/>
      <c r="AY41" s="706"/>
      <c r="AZ41" s="664">
        <v>924862</v>
      </c>
      <c r="BA41" s="665"/>
      <c r="BB41" s="665"/>
      <c r="BC41" s="665"/>
      <c r="BD41" s="675"/>
      <c r="BE41" s="675"/>
      <c r="BF41" s="707"/>
      <c r="BG41" s="710"/>
      <c r="BH41" s="711"/>
      <c r="BI41" s="711"/>
      <c r="BJ41" s="711"/>
      <c r="BK41" s="711"/>
      <c r="BL41" s="363"/>
      <c r="BM41" s="699" t="s">
        <v>354</v>
      </c>
      <c r="BN41" s="699"/>
      <c r="BO41" s="699"/>
      <c r="BP41" s="699"/>
      <c r="BQ41" s="699"/>
      <c r="BR41" s="699"/>
      <c r="BS41" s="699"/>
      <c r="BT41" s="699"/>
      <c r="BU41" s="700"/>
      <c r="BV41" s="664">
        <v>1</v>
      </c>
      <c r="BW41" s="665"/>
      <c r="BX41" s="665"/>
      <c r="BY41" s="665"/>
      <c r="BZ41" s="665"/>
      <c r="CA41" s="665"/>
      <c r="CB41" s="708"/>
      <c r="CD41" s="698" t="s">
        <v>355</v>
      </c>
      <c r="CE41" s="699"/>
      <c r="CF41" s="699"/>
      <c r="CG41" s="699"/>
      <c r="CH41" s="699"/>
      <c r="CI41" s="699"/>
      <c r="CJ41" s="699"/>
      <c r="CK41" s="699"/>
      <c r="CL41" s="699"/>
      <c r="CM41" s="699"/>
      <c r="CN41" s="699"/>
      <c r="CO41" s="699"/>
      <c r="CP41" s="699"/>
      <c r="CQ41" s="700"/>
      <c r="CR41" s="664" t="s">
        <v>129</v>
      </c>
      <c r="CS41" s="675"/>
      <c r="CT41" s="675"/>
      <c r="CU41" s="675"/>
      <c r="CV41" s="675"/>
      <c r="CW41" s="675"/>
      <c r="CX41" s="675"/>
      <c r="CY41" s="676"/>
      <c r="CZ41" s="667" t="s">
        <v>129</v>
      </c>
      <c r="DA41" s="677"/>
      <c r="DB41" s="677"/>
      <c r="DC41" s="678"/>
      <c r="DD41" s="670" t="s">
        <v>129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356</v>
      </c>
      <c r="C42" s="662"/>
      <c r="D42" s="662"/>
      <c r="E42" s="662"/>
      <c r="F42" s="662"/>
      <c r="G42" s="662"/>
      <c r="H42" s="662"/>
      <c r="I42" s="662"/>
      <c r="J42" s="662"/>
      <c r="K42" s="662"/>
      <c r="L42" s="662"/>
      <c r="M42" s="662"/>
      <c r="N42" s="662"/>
      <c r="O42" s="662"/>
      <c r="P42" s="662"/>
      <c r="Q42" s="663"/>
      <c r="R42" s="664" t="s">
        <v>129</v>
      </c>
      <c r="S42" s="665"/>
      <c r="T42" s="665"/>
      <c r="U42" s="665"/>
      <c r="V42" s="665"/>
      <c r="W42" s="665"/>
      <c r="X42" s="665"/>
      <c r="Y42" s="666"/>
      <c r="Z42" s="691" t="s">
        <v>129</v>
      </c>
      <c r="AA42" s="691"/>
      <c r="AB42" s="691"/>
      <c r="AC42" s="691"/>
      <c r="AD42" s="692" t="s">
        <v>129</v>
      </c>
      <c r="AE42" s="692"/>
      <c r="AF42" s="692"/>
      <c r="AG42" s="692"/>
      <c r="AH42" s="692"/>
      <c r="AI42" s="692"/>
      <c r="AJ42" s="692"/>
      <c r="AK42" s="692"/>
      <c r="AL42" s="667" t="s">
        <v>129</v>
      </c>
      <c r="AM42" s="668"/>
      <c r="AN42" s="668"/>
      <c r="AO42" s="693"/>
      <c r="AQ42" s="701" t="s">
        <v>357</v>
      </c>
      <c r="AR42" s="702"/>
      <c r="AS42" s="702"/>
      <c r="AT42" s="702"/>
      <c r="AU42" s="702"/>
      <c r="AV42" s="702"/>
      <c r="AW42" s="702"/>
      <c r="AX42" s="702"/>
      <c r="AY42" s="703"/>
      <c r="AZ42" s="644">
        <v>1791190</v>
      </c>
      <c r="BA42" s="679"/>
      <c r="BB42" s="679"/>
      <c r="BC42" s="679"/>
      <c r="BD42" s="645"/>
      <c r="BE42" s="645"/>
      <c r="BF42" s="694"/>
      <c r="BG42" s="712"/>
      <c r="BH42" s="713"/>
      <c r="BI42" s="713"/>
      <c r="BJ42" s="713"/>
      <c r="BK42" s="713"/>
      <c r="BL42" s="364"/>
      <c r="BM42" s="695" t="s">
        <v>358</v>
      </c>
      <c r="BN42" s="695"/>
      <c r="BO42" s="695"/>
      <c r="BP42" s="695"/>
      <c r="BQ42" s="695"/>
      <c r="BR42" s="695"/>
      <c r="BS42" s="695"/>
      <c r="BT42" s="695"/>
      <c r="BU42" s="696"/>
      <c r="BV42" s="644">
        <v>299</v>
      </c>
      <c r="BW42" s="679"/>
      <c r="BX42" s="679"/>
      <c r="BY42" s="679"/>
      <c r="BZ42" s="679"/>
      <c r="CA42" s="679"/>
      <c r="CB42" s="697"/>
      <c r="CD42" s="661" t="s">
        <v>359</v>
      </c>
      <c r="CE42" s="662"/>
      <c r="CF42" s="662"/>
      <c r="CG42" s="662"/>
      <c r="CH42" s="662"/>
      <c r="CI42" s="662"/>
      <c r="CJ42" s="662"/>
      <c r="CK42" s="662"/>
      <c r="CL42" s="662"/>
      <c r="CM42" s="662"/>
      <c r="CN42" s="662"/>
      <c r="CO42" s="662"/>
      <c r="CP42" s="662"/>
      <c r="CQ42" s="663"/>
      <c r="CR42" s="664">
        <v>506797</v>
      </c>
      <c r="CS42" s="675"/>
      <c r="CT42" s="675"/>
      <c r="CU42" s="675"/>
      <c r="CV42" s="675"/>
      <c r="CW42" s="675"/>
      <c r="CX42" s="675"/>
      <c r="CY42" s="676"/>
      <c r="CZ42" s="667">
        <v>1.9</v>
      </c>
      <c r="DA42" s="677"/>
      <c r="DB42" s="677"/>
      <c r="DC42" s="678"/>
      <c r="DD42" s="670">
        <v>162702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360</v>
      </c>
      <c r="C43" s="662"/>
      <c r="D43" s="662"/>
      <c r="E43" s="662"/>
      <c r="F43" s="662"/>
      <c r="G43" s="662"/>
      <c r="H43" s="662"/>
      <c r="I43" s="662"/>
      <c r="J43" s="662"/>
      <c r="K43" s="662"/>
      <c r="L43" s="662"/>
      <c r="M43" s="662"/>
      <c r="N43" s="662"/>
      <c r="O43" s="662"/>
      <c r="P43" s="662"/>
      <c r="Q43" s="663"/>
      <c r="R43" s="664">
        <v>1183649</v>
      </c>
      <c r="S43" s="665"/>
      <c r="T43" s="665"/>
      <c r="U43" s="665"/>
      <c r="V43" s="665"/>
      <c r="W43" s="665"/>
      <c r="X43" s="665"/>
      <c r="Y43" s="666"/>
      <c r="Z43" s="691">
        <v>4.3</v>
      </c>
      <c r="AA43" s="691"/>
      <c r="AB43" s="691"/>
      <c r="AC43" s="691"/>
      <c r="AD43" s="692" t="s">
        <v>129</v>
      </c>
      <c r="AE43" s="692"/>
      <c r="AF43" s="692"/>
      <c r="AG43" s="692"/>
      <c r="AH43" s="692"/>
      <c r="AI43" s="692"/>
      <c r="AJ43" s="692"/>
      <c r="AK43" s="692"/>
      <c r="AL43" s="667" t="s">
        <v>129</v>
      </c>
      <c r="AM43" s="668"/>
      <c r="AN43" s="668"/>
      <c r="AO43" s="693"/>
      <c r="BV43" s="219"/>
      <c r="BW43" s="219"/>
      <c r="BX43" s="219"/>
      <c r="BY43" s="219"/>
      <c r="BZ43" s="219"/>
      <c r="CA43" s="219"/>
      <c r="CB43" s="219"/>
      <c r="CD43" s="661" t="s">
        <v>361</v>
      </c>
      <c r="CE43" s="662"/>
      <c r="CF43" s="662"/>
      <c r="CG43" s="662"/>
      <c r="CH43" s="662"/>
      <c r="CI43" s="662"/>
      <c r="CJ43" s="662"/>
      <c r="CK43" s="662"/>
      <c r="CL43" s="662"/>
      <c r="CM43" s="662"/>
      <c r="CN43" s="662"/>
      <c r="CO43" s="662"/>
      <c r="CP43" s="662"/>
      <c r="CQ43" s="663"/>
      <c r="CR43" s="664">
        <v>40492</v>
      </c>
      <c r="CS43" s="675"/>
      <c r="CT43" s="675"/>
      <c r="CU43" s="675"/>
      <c r="CV43" s="675"/>
      <c r="CW43" s="675"/>
      <c r="CX43" s="675"/>
      <c r="CY43" s="676"/>
      <c r="CZ43" s="667">
        <v>0.2</v>
      </c>
      <c r="DA43" s="677"/>
      <c r="DB43" s="677"/>
      <c r="DC43" s="678"/>
      <c r="DD43" s="670">
        <v>40492</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362</v>
      </c>
      <c r="C44" s="642"/>
      <c r="D44" s="642"/>
      <c r="E44" s="642"/>
      <c r="F44" s="642"/>
      <c r="G44" s="642"/>
      <c r="H44" s="642"/>
      <c r="I44" s="642"/>
      <c r="J44" s="642"/>
      <c r="K44" s="642"/>
      <c r="L44" s="642"/>
      <c r="M44" s="642"/>
      <c r="N44" s="642"/>
      <c r="O44" s="642"/>
      <c r="P44" s="642"/>
      <c r="Q44" s="643"/>
      <c r="R44" s="644">
        <v>27297488</v>
      </c>
      <c r="S44" s="679"/>
      <c r="T44" s="679"/>
      <c r="U44" s="679"/>
      <c r="V44" s="679"/>
      <c r="W44" s="679"/>
      <c r="X44" s="679"/>
      <c r="Y44" s="680"/>
      <c r="Z44" s="681">
        <v>100</v>
      </c>
      <c r="AA44" s="681"/>
      <c r="AB44" s="681"/>
      <c r="AC44" s="681"/>
      <c r="AD44" s="682">
        <v>13916682</v>
      </c>
      <c r="AE44" s="682"/>
      <c r="AF44" s="682"/>
      <c r="AG44" s="682"/>
      <c r="AH44" s="682"/>
      <c r="AI44" s="682"/>
      <c r="AJ44" s="682"/>
      <c r="AK44" s="682"/>
      <c r="AL44" s="647">
        <v>100</v>
      </c>
      <c r="AM44" s="683"/>
      <c r="AN44" s="683"/>
      <c r="AO44" s="684"/>
      <c r="CD44" s="685" t="s">
        <v>309</v>
      </c>
      <c r="CE44" s="686"/>
      <c r="CF44" s="661" t="s">
        <v>363</v>
      </c>
      <c r="CG44" s="662"/>
      <c r="CH44" s="662"/>
      <c r="CI44" s="662"/>
      <c r="CJ44" s="662"/>
      <c r="CK44" s="662"/>
      <c r="CL44" s="662"/>
      <c r="CM44" s="662"/>
      <c r="CN44" s="662"/>
      <c r="CO44" s="662"/>
      <c r="CP44" s="662"/>
      <c r="CQ44" s="663"/>
      <c r="CR44" s="664">
        <v>498790</v>
      </c>
      <c r="CS44" s="665"/>
      <c r="CT44" s="665"/>
      <c r="CU44" s="665"/>
      <c r="CV44" s="665"/>
      <c r="CW44" s="665"/>
      <c r="CX44" s="665"/>
      <c r="CY44" s="666"/>
      <c r="CZ44" s="667">
        <v>1.9</v>
      </c>
      <c r="DA44" s="668"/>
      <c r="DB44" s="668"/>
      <c r="DC44" s="669"/>
      <c r="DD44" s="670">
        <v>154695</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364</v>
      </c>
      <c r="CG45" s="662"/>
      <c r="CH45" s="662"/>
      <c r="CI45" s="662"/>
      <c r="CJ45" s="662"/>
      <c r="CK45" s="662"/>
      <c r="CL45" s="662"/>
      <c r="CM45" s="662"/>
      <c r="CN45" s="662"/>
      <c r="CO45" s="662"/>
      <c r="CP45" s="662"/>
      <c r="CQ45" s="663"/>
      <c r="CR45" s="664">
        <v>167682</v>
      </c>
      <c r="CS45" s="675"/>
      <c r="CT45" s="675"/>
      <c r="CU45" s="675"/>
      <c r="CV45" s="675"/>
      <c r="CW45" s="675"/>
      <c r="CX45" s="675"/>
      <c r="CY45" s="676"/>
      <c r="CZ45" s="667">
        <v>0.6</v>
      </c>
      <c r="DA45" s="677"/>
      <c r="DB45" s="677"/>
      <c r="DC45" s="678"/>
      <c r="DD45" s="670">
        <v>4289</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365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366</v>
      </c>
      <c r="CG46" s="662"/>
      <c r="CH46" s="662"/>
      <c r="CI46" s="662"/>
      <c r="CJ46" s="662"/>
      <c r="CK46" s="662"/>
      <c r="CL46" s="662"/>
      <c r="CM46" s="662"/>
      <c r="CN46" s="662"/>
      <c r="CO46" s="662"/>
      <c r="CP46" s="662"/>
      <c r="CQ46" s="663"/>
      <c r="CR46" s="664">
        <v>331108</v>
      </c>
      <c r="CS46" s="665"/>
      <c r="CT46" s="665"/>
      <c r="CU46" s="665"/>
      <c r="CV46" s="665"/>
      <c r="CW46" s="665"/>
      <c r="CX46" s="665"/>
      <c r="CY46" s="666"/>
      <c r="CZ46" s="667">
        <v>1.2</v>
      </c>
      <c r="DA46" s="668"/>
      <c r="DB46" s="668"/>
      <c r="DC46" s="669"/>
      <c r="DD46" s="670">
        <v>150406</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367</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368</v>
      </c>
      <c r="CG47" s="662"/>
      <c r="CH47" s="662"/>
      <c r="CI47" s="662"/>
      <c r="CJ47" s="662"/>
      <c r="CK47" s="662"/>
      <c r="CL47" s="662"/>
      <c r="CM47" s="662"/>
      <c r="CN47" s="662"/>
      <c r="CO47" s="662"/>
      <c r="CP47" s="662"/>
      <c r="CQ47" s="663"/>
      <c r="CR47" s="664">
        <v>8007</v>
      </c>
      <c r="CS47" s="675"/>
      <c r="CT47" s="675"/>
      <c r="CU47" s="675"/>
      <c r="CV47" s="675"/>
      <c r="CW47" s="675"/>
      <c r="CX47" s="675"/>
      <c r="CY47" s="676"/>
      <c r="CZ47" s="667">
        <v>0</v>
      </c>
      <c r="DA47" s="677"/>
      <c r="DB47" s="677"/>
      <c r="DC47" s="678"/>
      <c r="DD47" s="670">
        <v>8007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369</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370</v>
      </c>
      <c r="CG48" s="662"/>
      <c r="CH48" s="662"/>
      <c r="CI48" s="662"/>
      <c r="CJ48" s="662"/>
      <c r="CK48" s="662"/>
      <c r="CL48" s="662"/>
      <c r="CM48" s="662"/>
      <c r="CN48" s="662"/>
      <c r="CO48" s="662"/>
      <c r="CP48" s="662"/>
      <c r="CQ48" s="663"/>
      <c r="CR48" s="664" t="s">
        <v>129</v>
      </c>
      <c r="CS48" s="665"/>
      <c r="CT48" s="665"/>
      <c r="CU48" s="665"/>
      <c r="CV48" s="665"/>
      <c r="CW48" s="665"/>
      <c r="CX48" s="665"/>
      <c r="CY48" s="666"/>
      <c r="CZ48" s="667" t="s">
        <v>129</v>
      </c>
      <c r="DA48" s="668"/>
      <c r="DB48" s="668"/>
      <c r="DC48" s="669"/>
      <c r="DD48" s="670" t="s">
        <v>129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371</v>
      </c>
      <c r="CE49" s="642"/>
      <c r="CF49" s="642"/>
      <c r="CG49" s="642"/>
      <c r="CH49" s="642"/>
      <c r="CI49" s="642"/>
      <c r="CJ49" s="642"/>
      <c r="CK49" s="642"/>
      <c r="CL49" s="642"/>
      <c r="CM49" s="642"/>
      <c r="CN49" s="642"/>
      <c r="CO49" s="642"/>
      <c r="CP49" s="642"/>
      <c r="CQ49" s="643"/>
      <c r="CR49" s="644">
        <v>26577405</v>
      </c>
      <c r="CS49" s="645"/>
      <c r="CT49" s="645"/>
      <c r="CU49" s="645"/>
      <c r="CV49" s="645"/>
      <c r="CW49" s="645"/>
      <c r="CX49" s="645"/>
      <c r="CY49" s="646"/>
      <c r="CZ49" s="647">
        <v>100</v>
      </c>
      <c r="DA49" s="648"/>
      <c r="DB49" s="648"/>
      <c r="DC49" s="649"/>
      <c r="DD49" s="650">
        <v>16417656</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372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373</v>
      </c>
      <c r="DK2" s="787"/>
      <c r="DL2" s="787"/>
      <c r="DM2" s="787"/>
      <c r="DN2" s="787"/>
      <c r="DO2" s="788"/>
      <c r="DP2" s="224"/>
      <c r="DQ2" s="786" t="s">
        <v>374</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375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376</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377</v>
      </c>
      <c r="B5" s="792"/>
      <c r="C5" s="792"/>
      <c r="D5" s="792"/>
      <c r="E5" s="792"/>
      <c r="F5" s="792"/>
      <c r="G5" s="792"/>
      <c r="H5" s="792"/>
      <c r="I5" s="792"/>
      <c r="J5" s="792"/>
      <c r="K5" s="792"/>
      <c r="L5" s="792"/>
      <c r="M5" s="792"/>
      <c r="N5" s="792"/>
      <c r="O5" s="792"/>
      <c r="P5" s="793"/>
      <c r="Q5" s="797" t="s">
        <v>378</v>
      </c>
      <c r="R5" s="798"/>
      <c r="S5" s="798"/>
      <c r="T5" s="798"/>
      <c r="U5" s="799"/>
      <c r="V5" s="797" t="s">
        <v>379</v>
      </c>
      <c r="W5" s="798"/>
      <c r="X5" s="798"/>
      <c r="Y5" s="798"/>
      <c r="Z5" s="799"/>
      <c r="AA5" s="797" t="s">
        <v>380</v>
      </c>
      <c r="AB5" s="798"/>
      <c r="AC5" s="798"/>
      <c r="AD5" s="798"/>
      <c r="AE5" s="798"/>
      <c r="AF5" s="803" t="s">
        <v>381</v>
      </c>
      <c r="AG5" s="798"/>
      <c r="AH5" s="798"/>
      <c r="AI5" s="798"/>
      <c r="AJ5" s="804"/>
      <c r="AK5" s="798" t="s">
        <v>382</v>
      </c>
      <c r="AL5" s="798"/>
      <c r="AM5" s="798"/>
      <c r="AN5" s="798"/>
      <c r="AO5" s="799"/>
      <c r="AP5" s="797" t="s">
        <v>383</v>
      </c>
      <c r="AQ5" s="798"/>
      <c r="AR5" s="798"/>
      <c r="AS5" s="798"/>
      <c r="AT5" s="799"/>
      <c r="AU5" s="797" t="s">
        <v>384</v>
      </c>
      <c r="AV5" s="798"/>
      <c r="AW5" s="798"/>
      <c r="AX5" s="798"/>
      <c r="AY5" s="804"/>
      <c r="AZ5" s="228"/>
      <c r="BA5" s="228"/>
      <c r="BB5" s="228"/>
      <c r="BC5" s="228"/>
      <c r="BD5" s="228"/>
      <c r="BE5" s="229"/>
      <c r="BF5" s="229"/>
      <c r="BG5" s="229"/>
      <c r="BH5" s="229"/>
      <c r="BI5" s="229"/>
      <c r="BJ5" s="229"/>
      <c r="BK5" s="229"/>
      <c r="BL5" s="229"/>
      <c r="BM5" s="229"/>
      <c r="BN5" s="229"/>
      <c r="BO5" s="229"/>
      <c r="BP5" s="229"/>
      <c r="BQ5" s="791" t="s">
        <v>385</v>
      </c>
      <c r="BR5" s="792"/>
      <c r="BS5" s="792"/>
      <c r="BT5" s="792"/>
      <c r="BU5" s="792"/>
      <c r="BV5" s="792"/>
      <c r="BW5" s="792"/>
      <c r="BX5" s="792"/>
      <c r="BY5" s="792"/>
      <c r="BZ5" s="792"/>
      <c r="CA5" s="792"/>
      <c r="CB5" s="792"/>
      <c r="CC5" s="792"/>
      <c r="CD5" s="792"/>
      <c r="CE5" s="792"/>
      <c r="CF5" s="792"/>
      <c r="CG5" s="793"/>
      <c r="CH5" s="797" t="s">
        <v>386</v>
      </c>
      <c r="CI5" s="798"/>
      <c r="CJ5" s="798"/>
      <c r="CK5" s="798"/>
      <c r="CL5" s="799"/>
      <c r="CM5" s="797" t="s">
        <v>387</v>
      </c>
      <c r="CN5" s="798"/>
      <c r="CO5" s="798"/>
      <c r="CP5" s="798"/>
      <c r="CQ5" s="799"/>
      <c r="CR5" s="797" t="s">
        <v>388</v>
      </c>
      <c r="CS5" s="798"/>
      <c r="CT5" s="798"/>
      <c r="CU5" s="798"/>
      <c r="CV5" s="799"/>
      <c r="CW5" s="797" t="s">
        <v>389</v>
      </c>
      <c r="CX5" s="798"/>
      <c r="CY5" s="798"/>
      <c r="CZ5" s="798"/>
      <c r="DA5" s="799"/>
      <c r="DB5" s="797" t="s">
        <v>390</v>
      </c>
      <c r="DC5" s="798"/>
      <c r="DD5" s="798"/>
      <c r="DE5" s="798"/>
      <c r="DF5" s="799"/>
      <c r="DG5" s="827" t="s">
        <v>391</v>
      </c>
      <c r="DH5" s="828"/>
      <c r="DI5" s="828"/>
      <c r="DJ5" s="828"/>
      <c r="DK5" s="829"/>
      <c r="DL5" s="827" t="s">
        <v>392</v>
      </c>
      <c r="DM5" s="828"/>
      <c r="DN5" s="828"/>
      <c r="DO5" s="828"/>
      <c r="DP5" s="829"/>
      <c r="DQ5" s="797" t="s">
        <v>393</v>
      </c>
      <c r="DR5" s="798"/>
      <c r="DS5" s="798"/>
      <c r="DT5" s="798"/>
      <c r="DU5" s="799"/>
      <c r="DV5" s="797" t="s">
        <v>384</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394</v>
      </c>
      <c r="C7" s="814"/>
      <c r="D7" s="814"/>
      <c r="E7" s="814"/>
      <c r="F7" s="814"/>
      <c r="G7" s="814"/>
      <c r="H7" s="814"/>
      <c r="I7" s="814"/>
      <c r="J7" s="814"/>
      <c r="K7" s="814"/>
      <c r="L7" s="814"/>
      <c r="M7" s="814"/>
      <c r="N7" s="814"/>
      <c r="O7" s="814"/>
      <c r="P7" s="815"/>
      <c r="Q7" s="816">
        <v>27302</v>
      </c>
      <c r="R7" s="817"/>
      <c r="S7" s="817"/>
      <c r="T7" s="817"/>
      <c r="U7" s="817"/>
      <c r="V7" s="817">
        <v>26582</v>
      </c>
      <c r="W7" s="817"/>
      <c r="X7" s="817"/>
      <c r="Y7" s="817"/>
      <c r="Z7" s="817"/>
      <c r="AA7" s="817">
        <v>720</v>
      </c>
      <c r="AB7" s="817"/>
      <c r="AC7" s="817"/>
      <c r="AD7" s="817"/>
      <c r="AE7" s="818"/>
      <c r="AF7" s="819">
        <v>706</v>
      </c>
      <c r="AG7" s="820"/>
      <c r="AH7" s="820"/>
      <c r="AI7" s="820"/>
      <c r="AJ7" s="821"/>
      <c r="AK7" s="822">
        <v>66</v>
      </c>
      <c r="AL7" s="823"/>
      <c r="AM7" s="823"/>
      <c r="AN7" s="823"/>
      <c r="AO7" s="823"/>
      <c r="AP7" s="823">
        <v>25668</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x14ac:dyDescent="0.15">
      <c r="A8" s="234">
        <v>2</v>
      </c>
      <c r="B8" s="844" t="s">
        <v>395</v>
      </c>
      <c r="C8" s="845"/>
      <c r="D8" s="845"/>
      <c r="E8" s="845"/>
      <c r="F8" s="845"/>
      <c r="G8" s="845"/>
      <c r="H8" s="845"/>
      <c r="I8" s="845"/>
      <c r="J8" s="845"/>
      <c r="K8" s="845"/>
      <c r="L8" s="845"/>
      <c r="M8" s="845"/>
      <c r="N8" s="845"/>
      <c r="O8" s="845"/>
      <c r="P8" s="846"/>
      <c r="Q8" s="847">
        <v>1162</v>
      </c>
      <c r="R8" s="848"/>
      <c r="S8" s="848"/>
      <c r="T8" s="848"/>
      <c r="U8" s="848"/>
      <c r="V8" s="848">
        <v>1162</v>
      </c>
      <c r="W8" s="848"/>
      <c r="X8" s="848"/>
      <c r="Y8" s="848"/>
      <c r="Z8" s="848"/>
      <c r="AA8" s="848" t="s">
        <v>573</v>
      </c>
      <c r="AB8" s="848"/>
      <c r="AC8" s="848"/>
      <c r="AD8" s="848"/>
      <c r="AE8" s="849"/>
      <c r="AF8" s="850" t="s">
        <v>239</v>
      </c>
      <c r="AG8" s="851"/>
      <c r="AH8" s="851"/>
      <c r="AI8" s="851"/>
      <c r="AJ8" s="852"/>
      <c r="AK8" s="833">
        <v>187</v>
      </c>
      <c r="AL8" s="834"/>
      <c r="AM8" s="834"/>
      <c r="AN8" s="834"/>
      <c r="AO8" s="834"/>
      <c r="AP8" s="834">
        <v>1502</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396</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397</v>
      </c>
      <c r="B23" s="853" t="s">
        <v>398</v>
      </c>
      <c r="C23" s="854"/>
      <c r="D23" s="854"/>
      <c r="E23" s="854"/>
      <c r="F23" s="854"/>
      <c r="G23" s="854"/>
      <c r="H23" s="854"/>
      <c r="I23" s="854"/>
      <c r="J23" s="854"/>
      <c r="K23" s="854"/>
      <c r="L23" s="854"/>
      <c r="M23" s="854"/>
      <c r="N23" s="854"/>
      <c r="O23" s="854"/>
      <c r="P23" s="855"/>
      <c r="Q23" s="856">
        <v>28277</v>
      </c>
      <c r="R23" s="857"/>
      <c r="S23" s="857"/>
      <c r="T23" s="857"/>
      <c r="U23" s="857"/>
      <c r="V23" s="857">
        <v>27557</v>
      </c>
      <c r="W23" s="857"/>
      <c r="X23" s="857"/>
      <c r="Y23" s="857"/>
      <c r="Z23" s="857"/>
      <c r="AA23" s="857">
        <v>720</v>
      </c>
      <c r="AB23" s="857"/>
      <c r="AC23" s="857"/>
      <c r="AD23" s="857"/>
      <c r="AE23" s="858"/>
      <c r="AF23" s="859">
        <v>706</v>
      </c>
      <c r="AG23" s="857"/>
      <c r="AH23" s="857"/>
      <c r="AI23" s="857"/>
      <c r="AJ23" s="860"/>
      <c r="AK23" s="861"/>
      <c r="AL23" s="862"/>
      <c r="AM23" s="862"/>
      <c r="AN23" s="862"/>
      <c r="AO23" s="862"/>
      <c r="AP23" s="857">
        <v>27170</v>
      </c>
      <c r="AQ23" s="857"/>
      <c r="AR23" s="857"/>
      <c r="AS23" s="857"/>
      <c r="AT23" s="857"/>
      <c r="AU23" s="873"/>
      <c r="AV23" s="873"/>
      <c r="AW23" s="873"/>
      <c r="AX23" s="873"/>
      <c r="AY23" s="874"/>
      <c r="AZ23" s="875" t="s">
        <v>239</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399</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400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377</v>
      </c>
      <c r="B26" s="792"/>
      <c r="C26" s="792"/>
      <c r="D26" s="792"/>
      <c r="E26" s="792"/>
      <c r="F26" s="792"/>
      <c r="G26" s="792"/>
      <c r="H26" s="792"/>
      <c r="I26" s="792"/>
      <c r="J26" s="792"/>
      <c r="K26" s="792"/>
      <c r="L26" s="792"/>
      <c r="M26" s="792"/>
      <c r="N26" s="792"/>
      <c r="O26" s="792"/>
      <c r="P26" s="793"/>
      <c r="Q26" s="797" t="s">
        <v>401</v>
      </c>
      <c r="R26" s="798"/>
      <c r="S26" s="798"/>
      <c r="T26" s="798"/>
      <c r="U26" s="799"/>
      <c r="V26" s="797" t="s">
        <v>402</v>
      </c>
      <c r="W26" s="798"/>
      <c r="X26" s="798"/>
      <c r="Y26" s="798"/>
      <c r="Z26" s="799"/>
      <c r="AA26" s="797" t="s">
        <v>403</v>
      </c>
      <c r="AB26" s="798"/>
      <c r="AC26" s="798"/>
      <c r="AD26" s="798"/>
      <c r="AE26" s="798"/>
      <c r="AF26" s="878" t="s">
        <v>404</v>
      </c>
      <c r="AG26" s="879"/>
      <c r="AH26" s="879"/>
      <c r="AI26" s="879"/>
      <c r="AJ26" s="880"/>
      <c r="AK26" s="798" t="s">
        <v>405</v>
      </c>
      <c r="AL26" s="798"/>
      <c r="AM26" s="798"/>
      <c r="AN26" s="798"/>
      <c r="AO26" s="799"/>
      <c r="AP26" s="797" t="s">
        <v>406</v>
      </c>
      <c r="AQ26" s="798"/>
      <c r="AR26" s="798"/>
      <c r="AS26" s="798"/>
      <c r="AT26" s="799"/>
      <c r="AU26" s="797" t="s">
        <v>407</v>
      </c>
      <c r="AV26" s="798"/>
      <c r="AW26" s="798"/>
      <c r="AX26" s="798"/>
      <c r="AY26" s="799"/>
      <c r="AZ26" s="797" t="s">
        <v>408</v>
      </c>
      <c r="BA26" s="798"/>
      <c r="BB26" s="798"/>
      <c r="BC26" s="798"/>
      <c r="BD26" s="799"/>
      <c r="BE26" s="797" t="s">
        <v>384</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409</v>
      </c>
      <c r="C28" s="814"/>
      <c r="D28" s="814"/>
      <c r="E28" s="814"/>
      <c r="F28" s="814"/>
      <c r="G28" s="814"/>
      <c r="H28" s="814"/>
      <c r="I28" s="814"/>
      <c r="J28" s="814"/>
      <c r="K28" s="814"/>
      <c r="L28" s="814"/>
      <c r="M28" s="814"/>
      <c r="N28" s="814"/>
      <c r="O28" s="814"/>
      <c r="P28" s="815"/>
      <c r="Q28" s="886">
        <v>7529</v>
      </c>
      <c r="R28" s="887"/>
      <c r="S28" s="887"/>
      <c r="T28" s="887"/>
      <c r="U28" s="887"/>
      <c r="V28" s="887">
        <v>7443</v>
      </c>
      <c r="W28" s="887"/>
      <c r="X28" s="887"/>
      <c r="Y28" s="887"/>
      <c r="Z28" s="887"/>
      <c r="AA28" s="887">
        <v>86</v>
      </c>
      <c r="AB28" s="887"/>
      <c r="AC28" s="887"/>
      <c r="AD28" s="887"/>
      <c r="AE28" s="888"/>
      <c r="AF28" s="889">
        <v>86</v>
      </c>
      <c r="AG28" s="887"/>
      <c r="AH28" s="887"/>
      <c r="AI28" s="887"/>
      <c r="AJ28" s="890"/>
      <c r="AK28" s="891">
        <v>925</v>
      </c>
      <c r="AL28" s="892"/>
      <c r="AM28" s="892"/>
      <c r="AN28" s="892"/>
      <c r="AO28" s="892"/>
      <c r="AP28" s="892">
        <v>150</v>
      </c>
      <c r="AQ28" s="892"/>
      <c r="AR28" s="892"/>
      <c r="AS28" s="892"/>
      <c r="AT28" s="892"/>
      <c r="AU28" s="892" t="s">
        <v>573</v>
      </c>
      <c r="AV28" s="892"/>
      <c r="AW28" s="892"/>
      <c r="AX28" s="892"/>
      <c r="AY28" s="892"/>
      <c r="AZ28" s="893" t="s">
        <v>573</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410</v>
      </c>
      <c r="C29" s="845"/>
      <c r="D29" s="845"/>
      <c r="E29" s="845"/>
      <c r="F29" s="845"/>
      <c r="G29" s="845"/>
      <c r="H29" s="845"/>
      <c r="I29" s="845"/>
      <c r="J29" s="845"/>
      <c r="K29" s="845"/>
      <c r="L29" s="845"/>
      <c r="M29" s="845"/>
      <c r="N29" s="845"/>
      <c r="O29" s="845"/>
      <c r="P29" s="846"/>
      <c r="Q29" s="847">
        <v>5784</v>
      </c>
      <c r="R29" s="848"/>
      <c r="S29" s="848"/>
      <c r="T29" s="848"/>
      <c r="U29" s="848"/>
      <c r="V29" s="848">
        <v>5419</v>
      </c>
      <c r="W29" s="848"/>
      <c r="X29" s="848"/>
      <c r="Y29" s="848"/>
      <c r="Z29" s="848"/>
      <c r="AA29" s="848">
        <v>365</v>
      </c>
      <c r="AB29" s="848"/>
      <c r="AC29" s="848"/>
      <c r="AD29" s="848"/>
      <c r="AE29" s="849"/>
      <c r="AF29" s="850">
        <v>365</v>
      </c>
      <c r="AG29" s="851"/>
      <c r="AH29" s="851"/>
      <c r="AI29" s="851"/>
      <c r="AJ29" s="852"/>
      <c r="AK29" s="898">
        <v>997</v>
      </c>
      <c r="AL29" s="894"/>
      <c r="AM29" s="894"/>
      <c r="AN29" s="894"/>
      <c r="AO29" s="894"/>
      <c r="AP29" s="894" t="s">
        <v>573</v>
      </c>
      <c r="AQ29" s="894"/>
      <c r="AR29" s="894"/>
      <c r="AS29" s="894"/>
      <c r="AT29" s="894"/>
      <c r="AU29" s="894" t="s">
        <v>573</v>
      </c>
      <c r="AV29" s="894"/>
      <c r="AW29" s="894"/>
      <c r="AX29" s="894"/>
      <c r="AY29" s="894"/>
      <c r="AZ29" s="895" t="s">
        <v>573</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411</v>
      </c>
      <c r="C30" s="845"/>
      <c r="D30" s="845"/>
      <c r="E30" s="845"/>
      <c r="F30" s="845"/>
      <c r="G30" s="845"/>
      <c r="H30" s="845"/>
      <c r="I30" s="845"/>
      <c r="J30" s="845"/>
      <c r="K30" s="845"/>
      <c r="L30" s="845"/>
      <c r="M30" s="845"/>
      <c r="N30" s="845"/>
      <c r="O30" s="845"/>
      <c r="P30" s="846"/>
      <c r="Q30" s="847">
        <v>932</v>
      </c>
      <c r="R30" s="848"/>
      <c r="S30" s="848"/>
      <c r="T30" s="848"/>
      <c r="U30" s="848"/>
      <c r="V30" s="848">
        <v>917</v>
      </c>
      <c r="W30" s="848"/>
      <c r="X30" s="848"/>
      <c r="Y30" s="848"/>
      <c r="Z30" s="848"/>
      <c r="AA30" s="848">
        <v>15</v>
      </c>
      <c r="AB30" s="848"/>
      <c r="AC30" s="848"/>
      <c r="AD30" s="848"/>
      <c r="AE30" s="849"/>
      <c r="AF30" s="850">
        <v>15</v>
      </c>
      <c r="AG30" s="851"/>
      <c r="AH30" s="851"/>
      <c r="AI30" s="851"/>
      <c r="AJ30" s="852"/>
      <c r="AK30" s="898">
        <v>205</v>
      </c>
      <c r="AL30" s="894"/>
      <c r="AM30" s="894"/>
      <c r="AN30" s="894"/>
      <c r="AO30" s="894"/>
      <c r="AP30" s="894" t="s">
        <v>573</v>
      </c>
      <c r="AQ30" s="894"/>
      <c r="AR30" s="894"/>
      <c r="AS30" s="894"/>
      <c r="AT30" s="894"/>
      <c r="AU30" s="894" t="s">
        <v>573</v>
      </c>
      <c r="AV30" s="894"/>
      <c r="AW30" s="894"/>
      <c r="AX30" s="894"/>
      <c r="AY30" s="894"/>
      <c r="AZ30" s="895" t="s">
        <v>573</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412</v>
      </c>
      <c r="C31" s="845"/>
      <c r="D31" s="845"/>
      <c r="E31" s="845"/>
      <c r="F31" s="845"/>
      <c r="G31" s="845"/>
      <c r="H31" s="845"/>
      <c r="I31" s="845"/>
      <c r="J31" s="845"/>
      <c r="K31" s="845"/>
      <c r="L31" s="845"/>
      <c r="M31" s="845"/>
      <c r="N31" s="845"/>
      <c r="O31" s="845"/>
      <c r="P31" s="846"/>
      <c r="Q31" s="847">
        <v>1977</v>
      </c>
      <c r="R31" s="848"/>
      <c r="S31" s="848"/>
      <c r="T31" s="848"/>
      <c r="U31" s="848"/>
      <c r="V31" s="848">
        <v>1817</v>
      </c>
      <c r="W31" s="848"/>
      <c r="X31" s="848"/>
      <c r="Y31" s="848"/>
      <c r="Z31" s="848"/>
      <c r="AA31" s="848">
        <v>160</v>
      </c>
      <c r="AB31" s="848"/>
      <c r="AC31" s="848"/>
      <c r="AD31" s="848"/>
      <c r="AE31" s="849"/>
      <c r="AF31" s="850">
        <v>117</v>
      </c>
      <c r="AG31" s="851"/>
      <c r="AH31" s="851"/>
      <c r="AI31" s="851"/>
      <c r="AJ31" s="852"/>
      <c r="AK31" s="898">
        <v>658</v>
      </c>
      <c r="AL31" s="894"/>
      <c r="AM31" s="894"/>
      <c r="AN31" s="894"/>
      <c r="AO31" s="894"/>
      <c r="AP31" s="894">
        <v>8337</v>
      </c>
      <c r="AQ31" s="894"/>
      <c r="AR31" s="894"/>
      <c r="AS31" s="894"/>
      <c r="AT31" s="894"/>
      <c r="AU31" s="894">
        <v>3302</v>
      </c>
      <c r="AV31" s="894"/>
      <c r="AW31" s="894"/>
      <c r="AX31" s="894"/>
      <c r="AY31" s="894"/>
      <c r="AZ31" s="895" t="s">
        <v>573</v>
      </c>
      <c r="BA31" s="895"/>
      <c r="BB31" s="895"/>
      <c r="BC31" s="895"/>
      <c r="BD31" s="895"/>
      <c r="BE31" s="896" t="s">
        <v>413</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414</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397</v>
      </c>
      <c r="B63" s="853" t="s">
        <v>415</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583</v>
      </c>
      <c r="AG63" s="908"/>
      <c r="AH63" s="908"/>
      <c r="AI63" s="908"/>
      <c r="AJ63" s="909"/>
      <c r="AK63" s="910"/>
      <c r="AL63" s="905"/>
      <c r="AM63" s="905"/>
      <c r="AN63" s="905"/>
      <c r="AO63" s="905"/>
      <c r="AP63" s="908">
        <v>8487</v>
      </c>
      <c r="AQ63" s="908"/>
      <c r="AR63" s="908"/>
      <c r="AS63" s="908"/>
      <c r="AT63" s="908"/>
      <c r="AU63" s="908">
        <v>3302</v>
      </c>
      <c r="AV63" s="908"/>
      <c r="AW63" s="908"/>
      <c r="AX63" s="908"/>
      <c r="AY63" s="908"/>
      <c r="AZ63" s="912"/>
      <c r="BA63" s="912"/>
      <c r="BB63" s="912"/>
      <c r="BC63" s="912"/>
      <c r="BD63" s="912"/>
      <c r="BE63" s="913"/>
      <c r="BF63" s="913"/>
      <c r="BG63" s="913"/>
      <c r="BH63" s="913"/>
      <c r="BI63" s="914"/>
      <c r="BJ63" s="915" t="s">
        <v>416</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418</v>
      </c>
      <c r="B66" s="792"/>
      <c r="C66" s="792"/>
      <c r="D66" s="792"/>
      <c r="E66" s="792"/>
      <c r="F66" s="792"/>
      <c r="G66" s="792"/>
      <c r="H66" s="792"/>
      <c r="I66" s="792"/>
      <c r="J66" s="792"/>
      <c r="K66" s="792"/>
      <c r="L66" s="792"/>
      <c r="M66" s="792"/>
      <c r="N66" s="792"/>
      <c r="O66" s="792"/>
      <c r="P66" s="793"/>
      <c r="Q66" s="797" t="s">
        <v>401</v>
      </c>
      <c r="R66" s="798"/>
      <c r="S66" s="798"/>
      <c r="T66" s="798"/>
      <c r="U66" s="799"/>
      <c r="V66" s="797" t="s">
        <v>419</v>
      </c>
      <c r="W66" s="798"/>
      <c r="X66" s="798"/>
      <c r="Y66" s="798"/>
      <c r="Z66" s="799"/>
      <c r="AA66" s="797" t="s">
        <v>420</v>
      </c>
      <c r="AB66" s="798"/>
      <c r="AC66" s="798"/>
      <c r="AD66" s="798"/>
      <c r="AE66" s="799"/>
      <c r="AF66" s="918" t="s">
        <v>404</v>
      </c>
      <c r="AG66" s="879"/>
      <c r="AH66" s="879"/>
      <c r="AI66" s="879"/>
      <c r="AJ66" s="919"/>
      <c r="AK66" s="797" t="s">
        <v>421</v>
      </c>
      <c r="AL66" s="792"/>
      <c r="AM66" s="792"/>
      <c r="AN66" s="792"/>
      <c r="AO66" s="793"/>
      <c r="AP66" s="797" t="s">
        <v>406</v>
      </c>
      <c r="AQ66" s="798"/>
      <c r="AR66" s="798"/>
      <c r="AS66" s="798"/>
      <c r="AT66" s="799"/>
      <c r="AU66" s="797" t="s">
        <v>422</v>
      </c>
      <c r="AV66" s="798"/>
      <c r="AW66" s="798"/>
      <c r="AX66" s="798"/>
      <c r="AY66" s="799"/>
      <c r="AZ66" s="797" t="s">
        <v>384</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42" customHeight="1" thickTop="1" x14ac:dyDescent="0.15">
      <c r="A68" s="232">
        <v>1</v>
      </c>
      <c r="B68" s="933" t="s">
        <v>574</v>
      </c>
      <c r="C68" s="934"/>
      <c r="D68" s="934"/>
      <c r="E68" s="934"/>
      <c r="F68" s="934"/>
      <c r="G68" s="934"/>
      <c r="H68" s="934"/>
      <c r="I68" s="934"/>
      <c r="J68" s="934"/>
      <c r="K68" s="934"/>
      <c r="L68" s="934"/>
      <c r="M68" s="934"/>
      <c r="N68" s="934"/>
      <c r="O68" s="934"/>
      <c r="P68" s="935"/>
      <c r="Q68" s="936">
        <v>1296</v>
      </c>
      <c r="R68" s="930"/>
      <c r="S68" s="930"/>
      <c r="T68" s="930"/>
      <c r="U68" s="930"/>
      <c r="V68" s="930">
        <v>1217</v>
      </c>
      <c r="W68" s="930"/>
      <c r="X68" s="930"/>
      <c r="Y68" s="930"/>
      <c r="Z68" s="930"/>
      <c r="AA68" s="930">
        <v>79</v>
      </c>
      <c r="AB68" s="930"/>
      <c r="AC68" s="930"/>
      <c r="AD68" s="930"/>
      <c r="AE68" s="930"/>
      <c r="AF68" s="930">
        <v>79</v>
      </c>
      <c r="AG68" s="930"/>
      <c r="AH68" s="930"/>
      <c r="AI68" s="930"/>
      <c r="AJ68" s="930"/>
      <c r="AK68" s="930" t="s">
        <v>573</v>
      </c>
      <c r="AL68" s="930"/>
      <c r="AM68" s="930"/>
      <c r="AN68" s="930"/>
      <c r="AO68" s="930"/>
      <c r="AP68" s="930">
        <v>993</v>
      </c>
      <c r="AQ68" s="930"/>
      <c r="AR68" s="930"/>
      <c r="AS68" s="930"/>
      <c r="AT68" s="930"/>
      <c r="AU68" s="930">
        <v>546</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42" customHeight="1" x14ac:dyDescent="0.15">
      <c r="A69" s="234">
        <v>2</v>
      </c>
      <c r="B69" s="937" t="s">
        <v>575</v>
      </c>
      <c r="C69" s="938"/>
      <c r="D69" s="938"/>
      <c r="E69" s="938"/>
      <c r="F69" s="938"/>
      <c r="G69" s="938"/>
      <c r="H69" s="938"/>
      <c r="I69" s="938"/>
      <c r="J69" s="938"/>
      <c r="K69" s="938"/>
      <c r="L69" s="938"/>
      <c r="M69" s="938"/>
      <c r="N69" s="938"/>
      <c r="O69" s="938"/>
      <c r="P69" s="939"/>
      <c r="Q69" s="940">
        <v>219</v>
      </c>
      <c r="R69" s="894"/>
      <c r="S69" s="894"/>
      <c r="T69" s="894"/>
      <c r="U69" s="894"/>
      <c r="V69" s="894">
        <v>195</v>
      </c>
      <c r="W69" s="894"/>
      <c r="X69" s="894"/>
      <c r="Y69" s="894"/>
      <c r="Z69" s="894"/>
      <c r="AA69" s="894">
        <v>24</v>
      </c>
      <c r="AB69" s="894"/>
      <c r="AC69" s="894"/>
      <c r="AD69" s="894"/>
      <c r="AE69" s="894"/>
      <c r="AF69" s="894">
        <v>24</v>
      </c>
      <c r="AG69" s="894"/>
      <c r="AH69" s="894"/>
      <c r="AI69" s="894"/>
      <c r="AJ69" s="894"/>
      <c r="AK69" s="894" t="s">
        <v>573</v>
      </c>
      <c r="AL69" s="894"/>
      <c r="AM69" s="894"/>
      <c r="AN69" s="894"/>
      <c r="AO69" s="894"/>
      <c r="AP69" s="894" t="s">
        <v>573</v>
      </c>
      <c r="AQ69" s="894"/>
      <c r="AR69" s="894"/>
      <c r="AS69" s="894"/>
      <c r="AT69" s="894"/>
      <c r="AU69" s="894" t="s">
        <v>573</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42" customHeight="1" x14ac:dyDescent="0.15">
      <c r="A70" s="234">
        <v>3</v>
      </c>
      <c r="B70" s="937" t="s">
        <v>576</v>
      </c>
      <c r="C70" s="938"/>
      <c r="D70" s="938"/>
      <c r="E70" s="938"/>
      <c r="F70" s="938"/>
      <c r="G70" s="938"/>
      <c r="H70" s="938"/>
      <c r="I70" s="938"/>
      <c r="J70" s="938"/>
      <c r="K70" s="938"/>
      <c r="L70" s="938"/>
      <c r="M70" s="938"/>
      <c r="N70" s="938"/>
      <c r="O70" s="938"/>
      <c r="P70" s="939"/>
      <c r="Q70" s="940">
        <v>1282575</v>
      </c>
      <c r="R70" s="894"/>
      <c r="S70" s="894"/>
      <c r="T70" s="894"/>
      <c r="U70" s="894"/>
      <c r="V70" s="894">
        <v>1237829</v>
      </c>
      <c r="W70" s="894"/>
      <c r="X70" s="894"/>
      <c r="Y70" s="894"/>
      <c r="Z70" s="894"/>
      <c r="AA70" s="894">
        <v>44746</v>
      </c>
      <c r="AB70" s="894"/>
      <c r="AC70" s="894"/>
      <c r="AD70" s="894"/>
      <c r="AE70" s="894"/>
      <c r="AF70" s="894">
        <v>44746</v>
      </c>
      <c r="AG70" s="894"/>
      <c r="AH70" s="894"/>
      <c r="AI70" s="894"/>
      <c r="AJ70" s="894"/>
      <c r="AK70" s="894">
        <v>8500</v>
      </c>
      <c r="AL70" s="894"/>
      <c r="AM70" s="894"/>
      <c r="AN70" s="894"/>
      <c r="AO70" s="894"/>
      <c r="AP70" s="894" t="s">
        <v>573</v>
      </c>
      <c r="AQ70" s="894"/>
      <c r="AR70" s="894"/>
      <c r="AS70" s="894"/>
      <c r="AT70" s="894"/>
      <c r="AU70" s="894" t="s">
        <v>573</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42" customHeight="1" x14ac:dyDescent="0.15">
      <c r="A71" s="234">
        <v>4</v>
      </c>
      <c r="B71" s="937" t="s">
        <v>577</v>
      </c>
      <c r="C71" s="938"/>
      <c r="D71" s="938"/>
      <c r="E71" s="938"/>
      <c r="F71" s="938"/>
      <c r="G71" s="938"/>
      <c r="H71" s="938"/>
      <c r="I71" s="938"/>
      <c r="J71" s="938"/>
      <c r="K71" s="938"/>
      <c r="L71" s="938"/>
      <c r="M71" s="938"/>
      <c r="N71" s="938"/>
      <c r="O71" s="938"/>
      <c r="P71" s="939"/>
      <c r="Q71" s="940">
        <v>40902</v>
      </c>
      <c r="R71" s="894"/>
      <c r="S71" s="894"/>
      <c r="T71" s="894"/>
      <c r="U71" s="894"/>
      <c r="V71" s="894">
        <v>35984</v>
      </c>
      <c r="W71" s="894"/>
      <c r="X71" s="894"/>
      <c r="Y71" s="894"/>
      <c r="Z71" s="894"/>
      <c r="AA71" s="894">
        <v>4919</v>
      </c>
      <c r="AB71" s="894"/>
      <c r="AC71" s="894"/>
      <c r="AD71" s="894"/>
      <c r="AE71" s="894"/>
      <c r="AF71" s="894">
        <v>24810</v>
      </c>
      <c r="AG71" s="894"/>
      <c r="AH71" s="894"/>
      <c r="AI71" s="894"/>
      <c r="AJ71" s="894"/>
      <c r="AK71" s="894">
        <v>25</v>
      </c>
      <c r="AL71" s="894"/>
      <c r="AM71" s="894"/>
      <c r="AN71" s="894"/>
      <c r="AO71" s="894"/>
      <c r="AP71" s="894">
        <v>105913</v>
      </c>
      <c r="AQ71" s="894"/>
      <c r="AR71" s="894"/>
      <c r="AS71" s="894"/>
      <c r="AT71" s="894"/>
      <c r="AU71" s="894">
        <v>229</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42" customHeight="1" x14ac:dyDescent="0.15">
      <c r="A72" s="234">
        <v>5</v>
      </c>
      <c r="B72" s="937" t="s">
        <v>578</v>
      </c>
      <c r="C72" s="938"/>
      <c r="D72" s="938"/>
      <c r="E72" s="938"/>
      <c r="F72" s="938"/>
      <c r="G72" s="938"/>
      <c r="H72" s="938"/>
      <c r="I72" s="938"/>
      <c r="J72" s="938"/>
      <c r="K72" s="938"/>
      <c r="L72" s="938"/>
      <c r="M72" s="938"/>
      <c r="N72" s="938"/>
      <c r="O72" s="938"/>
      <c r="P72" s="939"/>
      <c r="Q72" s="940">
        <v>8419</v>
      </c>
      <c r="R72" s="894"/>
      <c r="S72" s="894"/>
      <c r="T72" s="894"/>
      <c r="U72" s="894"/>
      <c r="V72" s="894">
        <v>5771</v>
      </c>
      <c r="W72" s="894"/>
      <c r="X72" s="894"/>
      <c r="Y72" s="894"/>
      <c r="Z72" s="894"/>
      <c r="AA72" s="894">
        <v>2648</v>
      </c>
      <c r="AB72" s="894"/>
      <c r="AC72" s="894"/>
      <c r="AD72" s="894"/>
      <c r="AE72" s="894"/>
      <c r="AF72" s="894">
        <v>21829</v>
      </c>
      <c r="AG72" s="894"/>
      <c r="AH72" s="894"/>
      <c r="AI72" s="894"/>
      <c r="AJ72" s="894"/>
      <c r="AK72" s="894" t="s">
        <v>573</v>
      </c>
      <c r="AL72" s="894"/>
      <c r="AM72" s="894"/>
      <c r="AN72" s="894"/>
      <c r="AO72" s="894"/>
      <c r="AP72" s="894">
        <v>18228</v>
      </c>
      <c r="AQ72" s="894"/>
      <c r="AR72" s="894"/>
      <c r="AS72" s="894"/>
      <c r="AT72" s="894"/>
      <c r="AU72" s="894" t="s">
        <v>573</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42" customHeight="1" x14ac:dyDescent="0.15">
      <c r="A73" s="234">
        <v>6</v>
      </c>
      <c r="B73" s="937" t="s">
        <v>579</v>
      </c>
      <c r="C73" s="938"/>
      <c r="D73" s="938"/>
      <c r="E73" s="938"/>
      <c r="F73" s="938"/>
      <c r="G73" s="938"/>
      <c r="H73" s="938"/>
      <c r="I73" s="938"/>
      <c r="J73" s="938"/>
      <c r="K73" s="938"/>
      <c r="L73" s="938"/>
      <c r="M73" s="938"/>
      <c r="N73" s="938"/>
      <c r="O73" s="938"/>
      <c r="P73" s="939"/>
      <c r="Q73" s="940">
        <v>3870</v>
      </c>
      <c r="R73" s="894"/>
      <c r="S73" s="894"/>
      <c r="T73" s="894"/>
      <c r="U73" s="894"/>
      <c r="V73" s="894">
        <v>3870</v>
      </c>
      <c r="W73" s="894"/>
      <c r="X73" s="894"/>
      <c r="Y73" s="894"/>
      <c r="Z73" s="894"/>
      <c r="AA73" s="894" t="s">
        <v>573</v>
      </c>
      <c r="AB73" s="894"/>
      <c r="AC73" s="894"/>
      <c r="AD73" s="894"/>
      <c r="AE73" s="894"/>
      <c r="AF73" s="894" t="s">
        <v>573</v>
      </c>
      <c r="AG73" s="894"/>
      <c r="AH73" s="894"/>
      <c r="AI73" s="894"/>
      <c r="AJ73" s="894"/>
      <c r="AK73" s="894" t="s">
        <v>573</v>
      </c>
      <c r="AL73" s="894"/>
      <c r="AM73" s="894"/>
      <c r="AN73" s="894"/>
      <c r="AO73" s="894"/>
      <c r="AP73" s="894">
        <v>1659</v>
      </c>
      <c r="AQ73" s="894"/>
      <c r="AR73" s="894"/>
      <c r="AS73" s="894"/>
      <c r="AT73" s="894"/>
      <c r="AU73" s="894">
        <v>361</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41"/>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41"/>
      <c r="C75" s="938"/>
      <c r="D75" s="938"/>
      <c r="E75" s="938"/>
      <c r="F75" s="938"/>
      <c r="G75" s="938"/>
      <c r="H75" s="938"/>
      <c r="I75" s="938"/>
      <c r="J75" s="938"/>
      <c r="K75" s="938"/>
      <c r="L75" s="938"/>
      <c r="M75" s="938"/>
      <c r="N75" s="938"/>
      <c r="O75" s="938"/>
      <c r="P75" s="939"/>
      <c r="Q75" s="942"/>
      <c r="R75" s="943"/>
      <c r="S75" s="943"/>
      <c r="T75" s="943"/>
      <c r="U75" s="898"/>
      <c r="V75" s="944"/>
      <c r="W75" s="943"/>
      <c r="X75" s="943"/>
      <c r="Y75" s="943"/>
      <c r="Z75" s="898"/>
      <c r="AA75" s="944"/>
      <c r="AB75" s="943"/>
      <c r="AC75" s="943"/>
      <c r="AD75" s="943"/>
      <c r="AE75" s="898"/>
      <c r="AF75" s="944"/>
      <c r="AG75" s="943"/>
      <c r="AH75" s="943"/>
      <c r="AI75" s="943"/>
      <c r="AJ75" s="898"/>
      <c r="AK75" s="944"/>
      <c r="AL75" s="943"/>
      <c r="AM75" s="943"/>
      <c r="AN75" s="943"/>
      <c r="AO75" s="898"/>
      <c r="AP75" s="944"/>
      <c r="AQ75" s="943"/>
      <c r="AR75" s="943"/>
      <c r="AS75" s="943"/>
      <c r="AT75" s="898"/>
      <c r="AU75" s="944"/>
      <c r="AV75" s="943"/>
      <c r="AW75" s="943"/>
      <c r="AX75" s="943"/>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41"/>
      <c r="C76" s="938"/>
      <c r="D76" s="938"/>
      <c r="E76" s="938"/>
      <c r="F76" s="938"/>
      <c r="G76" s="938"/>
      <c r="H76" s="938"/>
      <c r="I76" s="938"/>
      <c r="J76" s="938"/>
      <c r="K76" s="938"/>
      <c r="L76" s="938"/>
      <c r="M76" s="938"/>
      <c r="N76" s="938"/>
      <c r="O76" s="938"/>
      <c r="P76" s="939"/>
      <c r="Q76" s="942"/>
      <c r="R76" s="943"/>
      <c r="S76" s="943"/>
      <c r="T76" s="943"/>
      <c r="U76" s="898"/>
      <c r="V76" s="944"/>
      <c r="W76" s="943"/>
      <c r="X76" s="943"/>
      <c r="Y76" s="943"/>
      <c r="Z76" s="898"/>
      <c r="AA76" s="944"/>
      <c r="AB76" s="943"/>
      <c r="AC76" s="943"/>
      <c r="AD76" s="943"/>
      <c r="AE76" s="898"/>
      <c r="AF76" s="944"/>
      <c r="AG76" s="943"/>
      <c r="AH76" s="943"/>
      <c r="AI76" s="943"/>
      <c r="AJ76" s="898"/>
      <c r="AK76" s="944"/>
      <c r="AL76" s="943"/>
      <c r="AM76" s="943"/>
      <c r="AN76" s="943"/>
      <c r="AO76" s="898"/>
      <c r="AP76" s="944"/>
      <c r="AQ76" s="943"/>
      <c r="AR76" s="943"/>
      <c r="AS76" s="943"/>
      <c r="AT76" s="898"/>
      <c r="AU76" s="944"/>
      <c r="AV76" s="943"/>
      <c r="AW76" s="943"/>
      <c r="AX76" s="943"/>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41"/>
      <c r="C77" s="938"/>
      <c r="D77" s="938"/>
      <c r="E77" s="938"/>
      <c r="F77" s="938"/>
      <c r="G77" s="938"/>
      <c r="H77" s="938"/>
      <c r="I77" s="938"/>
      <c r="J77" s="938"/>
      <c r="K77" s="938"/>
      <c r="L77" s="938"/>
      <c r="M77" s="938"/>
      <c r="N77" s="938"/>
      <c r="O77" s="938"/>
      <c r="P77" s="939"/>
      <c r="Q77" s="942"/>
      <c r="R77" s="943"/>
      <c r="S77" s="943"/>
      <c r="T77" s="943"/>
      <c r="U77" s="898"/>
      <c r="V77" s="944"/>
      <c r="W77" s="943"/>
      <c r="X77" s="943"/>
      <c r="Y77" s="943"/>
      <c r="Z77" s="898"/>
      <c r="AA77" s="944"/>
      <c r="AB77" s="943"/>
      <c r="AC77" s="943"/>
      <c r="AD77" s="943"/>
      <c r="AE77" s="898"/>
      <c r="AF77" s="944"/>
      <c r="AG77" s="943"/>
      <c r="AH77" s="943"/>
      <c r="AI77" s="943"/>
      <c r="AJ77" s="898"/>
      <c r="AK77" s="944"/>
      <c r="AL77" s="943"/>
      <c r="AM77" s="943"/>
      <c r="AN77" s="943"/>
      <c r="AO77" s="898"/>
      <c r="AP77" s="944"/>
      <c r="AQ77" s="943"/>
      <c r="AR77" s="943"/>
      <c r="AS77" s="943"/>
      <c r="AT77" s="898"/>
      <c r="AU77" s="944"/>
      <c r="AV77" s="943"/>
      <c r="AW77" s="943"/>
      <c r="AX77" s="943"/>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41"/>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41"/>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41"/>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41"/>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41"/>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41"/>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41"/>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41"/>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41"/>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397</v>
      </c>
      <c r="B88" s="853" t="s">
        <v>423</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91488</v>
      </c>
      <c r="AG88" s="908"/>
      <c r="AH88" s="908"/>
      <c r="AI88" s="908"/>
      <c r="AJ88" s="908"/>
      <c r="AK88" s="905"/>
      <c r="AL88" s="905"/>
      <c r="AM88" s="905"/>
      <c r="AN88" s="905"/>
      <c r="AO88" s="905"/>
      <c r="AP88" s="908">
        <v>126793</v>
      </c>
      <c r="AQ88" s="908"/>
      <c r="AR88" s="908"/>
      <c r="AS88" s="908"/>
      <c r="AT88" s="908"/>
      <c r="AU88" s="908">
        <v>1136</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397</v>
      </c>
      <c r="BR102" s="853" t="s">
        <v>424</v>
      </c>
      <c r="BS102" s="854"/>
      <c r="BT102" s="854"/>
      <c r="BU102" s="854"/>
      <c r="BV102" s="854"/>
      <c r="BW102" s="854"/>
      <c r="BX102" s="854"/>
      <c r="BY102" s="854"/>
      <c r="BZ102" s="854"/>
      <c r="CA102" s="854"/>
      <c r="CB102" s="854"/>
      <c r="CC102" s="854"/>
      <c r="CD102" s="854"/>
      <c r="CE102" s="854"/>
      <c r="CF102" s="854"/>
      <c r="CG102" s="855"/>
      <c r="CH102" s="952"/>
      <c r="CI102" s="953"/>
      <c r="CJ102" s="953"/>
      <c r="CK102" s="953"/>
      <c r="CL102" s="954"/>
      <c r="CM102" s="952"/>
      <c r="CN102" s="953"/>
      <c r="CO102" s="953"/>
      <c r="CP102" s="953"/>
      <c r="CQ102" s="954"/>
      <c r="CR102" s="955"/>
      <c r="CS102" s="916"/>
      <c r="CT102" s="916"/>
      <c r="CU102" s="916"/>
      <c r="CV102" s="956"/>
      <c r="CW102" s="955"/>
      <c r="CX102" s="916"/>
      <c r="CY102" s="916"/>
      <c r="CZ102" s="916"/>
      <c r="DA102" s="956"/>
      <c r="DB102" s="955"/>
      <c r="DC102" s="916"/>
      <c r="DD102" s="916"/>
      <c r="DE102" s="916"/>
      <c r="DF102" s="956"/>
      <c r="DG102" s="955"/>
      <c r="DH102" s="916"/>
      <c r="DI102" s="916"/>
      <c r="DJ102" s="916"/>
      <c r="DK102" s="956"/>
      <c r="DL102" s="955"/>
      <c r="DM102" s="916"/>
      <c r="DN102" s="916"/>
      <c r="DO102" s="916"/>
      <c r="DP102" s="956"/>
      <c r="DQ102" s="955"/>
      <c r="DR102" s="916"/>
      <c r="DS102" s="916"/>
      <c r="DT102" s="916"/>
      <c r="DU102" s="956"/>
      <c r="DV102" s="853"/>
      <c r="DW102" s="854"/>
      <c r="DX102" s="854"/>
      <c r="DY102" s="854"/>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425</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426</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429</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430</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431</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432</v>
      </c>
      <c r="AB109" s="958"/>
      <c r="AC109" s="958"/>
      <c r="AD109" s="958"/>
      <c r="AE109" s="959"/>
      <c r="AF109" s="957" t="s">
        <v>433</v>
      </c>
      <c r="AG109" s="958"/>
      <c r="AH109" s="958"/>
      <c r="AI109" s="958"/>
      <c r="AJ109" s="959"/>
      <c r="AK109" s="957" t="s">
        <v>311</v>
      </c>
      <c r="AL109" s="958"/>
      <c r="AM109" s="958"/>
      <c r="AN109" s="958"/>
      <c r="AO109" s="959"/>
      <c r="AP109" s="957" t="s">
        <v>434</v>
      </c>
      <c r="AQ109" s="958"/>
      <c r="AR109" s="958"/>
      <c r="AS109" s="958"/>
      <c r="AT109" s="960"/>
      <c r="AU109" s="977" t="s">
        <v>431</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432</v>
      </c>
      <c r="BR109" s="958"/>
      <c r="BS109" s="958"/>
      <c r="BT109" s="958"/>
      <c r="BU109" s="959"/>
      <c r="BV109" s="957" t="s">
        <v>433</v>
      </c>
      <c r="BW109" s="958"/>
      <c r="BX109" s="958"/>
      <c r="BY109" s="958"/>
      <c r="BZ109" s="959"/>
      <c r="CA109" s="957" t="s">
        <v>311</v>
      </c>
      <c r="CB109" s="958"/>
      <c r="CC109" s="958"/>
      <c r="CD109" s="958"/>
      <c r="CE109" s="959"/>
      <c r="CF109" s="978" t="s">
        <v>434</v>
      </c>
      <c r="CG109" s="978"/>
      <c r="CH109" s="978"/>
      <c r="CI109" s="978"/>
      <c r="CJ109" s="978"/>
      <c r="CK109" s="957" t="s">
        <v>435</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432</v>
      </c>
      <c r="DH109" s="958"/>
      <c r="DI109" s="958"/>
      <c r="DJ109" s="958"/>
      <c r="DK109" s="959"/>
      <c r="DL109" s="957" t="s">
        <v>433</v>
      </c>
      <c r="DM109" s="958"/>
      <c r="DN109" s="958"/>
      <c r="DO109" s="958"/>
      <c r="DP109" s="959"/>
      <c r="DQ109" s="957" t="s">
        <v>311</v>
      </c>
      <c r="DR109" s="958"/>
      <c r="DS109" s="958"/>
      <c r="DT109" s="958"/>
      <c r="DU109" s="959"/>
      <c r="DV109" s="957" t="s">
        <v>434</v>
      </c>
      <c r="DW109" s="958"/>
      <c r="DX109" s="958"/>
      <c r="DY109" s="958"/>
      <c r="DZ109" s="960"/>
    </row>
    <row r="110" spans="1:131" s="226" customFormat="1" ht="26.25" customHeight="1" x14ac:dyDescent="0.15">
      <c r="A110" s="961" t="s">
        <v>436</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2552067</v>
      </c>
      <c r="AB110" s="965"/>
      <c r="AC110" s="965"/>
      <c r="AD110" s="965"/>
      <c r="AE110" s="966"/>
      <c r="AF110" s="967">
        <v>2528806</v>
      </c>
      <c r="AG110" s="965"/>
      <c r="AH110" s="965"/>
      <c r="AI110" s="965"/>
      <c r="AJ110" s="966"/>
      <c r="AK110" s="967">
        <v>2582026</v>
      </c>
      <c r="AL110" s="965"/>
      <c r="AM110" s="965"/>
      <c r="AN110" s="965"/>
      <c r="AO110" s="966"/>
      <c r="AP110" s="968">
        <v>20.100000000000001</v>
      </c>
      <c r="AQ110" s="969"/>
      <c r="AR110" s="969"/>
      <c r="AS110" s="969"/>
      <c r="AT110" s="970"/>
      <c r="AU110" s="971" t="s">
        <v>72</v>
      </c>
      <c r="AV110" s="972"/>
      <c r="AW110" s="972"/>
      <c r="AX110" s="972"/>
      <c r="AY110" s="972"/>
      <c r="AZ110" s="994" t="s">
        <v>437</v>
      </c>
      <c r="BA110" s="962"/>
      <c r="BB110" s="962"/>
      <c r="BC110" s="962"/>
      <c r="BD110" s="962"/>
      <c r="BE110" s="962"/>
      <c r="BF110" s="962"/>
      <c r="BG110" s="962"/>
      <c r="BH110" s="962"/>
      <c r="BI110" s="962"/>
      <c r="BJ110" s="962"/>
      <c r="BK110" s="962"/>
      <c r="BL110" s="962"/>
      <c r="BM110" s="962"/>
      <c r="BN110" s="962"/>
      <c r="BO110" s="962"/>
      <c r="BP110" s="963"/>
      <c r="BQ110" s="995">
        <v>28970861</v>
      </c>
      <c r="BR110" s="996"/>
      <c r="BS110" s="996"/>
      <c r="BT110" s="996"/>
      <c r="BU110" s="996"/>
      <c r="BV110" s="996">
        <v>28254398</v>
      </c>
      <c r="BW110" s="996"/>
      <c r="BX110" s="996"/>
      <c r="BY110" s="996"/>
      <c r="BZ110" s="996"/>
      <c r="CA110" s="996">
        <v>27169678</v>
      </c>
      <c r="CB110" s="996"/>
      <c r="CC110" s="996"/>
      <c r="CD110" s="996"/>
      <c r="CE110" s="996"/>
      <c r="CF110" s="1009">
        <v>211.9</v>
      </c>
      <c r="CG110" s="1010"/>
      <c r="CH110" s="1010"/>
      <c r="CI110" s="1010"/>
      <c r="CJ110" s="1010"/>
      <c r="CK110" s="1011" t="s">
        <v>438</v>
      </c>
      <c r="CL110" s="1012"/>
      <c r="CM110" s="994" t="s">
        <v>439</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239</v>
      </c>
      <c r="DH110" s="996"/>
      <c r="DI110" s="996"/>
      <c r="DJ110" s="996"/>
      <c r="DK110" s="996"/>
      <c r="DL110" s="996" t="s">
        <v>239</v>
      </c>
      <c r="DM110" s="996"/>
      <c r="DN110" s="996"/>
      <c r="DO110" s="996"/>
      <c r="DP110" s="996"/>
      <c r="DQ110" s="996" t="s">
        <v>239</v>
      </c>
      <c r="DR110" s="996"/>
      <c r="DS110" s="996"/>
      <c r="DT110" s="996"/>
      <c r="DU110" s="996"/>
      <c r="DV110" s="997" t="s">
        <v>239</v>
      </c>
      <c r="DW110" s="997"/>
      <c r="DX110" s="997"/>
      <c r="DY110" s="997"/>
      <c r="DZ110" s="998"/>
    </row>
    <row r="111" spans="1:131" s="226" customFormat="1" ht="26.25" customHeight="1" x14ac:dyDescent="0.15">
      <c r="A111" s="999" t="s">
        <v>440</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239</v>
      </c>
      <c r="AB111" s="1003"/>
      <c r="AC111" s="1003"/>
      <c r="AD111" s="1003"/>
      <c r="AE111" s="1004"/>
      <c r="AF111" s="1005" t="s">
        <v>416</v>
      </c>
      <c r="AG111" s="1003"/>
      <c r="AH111" s="1003"/>
      <c r="AI111" s="1003"/>
      <c r="AJ111" s="1004"/>
      <c r="AK111" s="1005" t="s">
        <v>239</v>
      </c>
      <c r="AL111" s="1003"/>
      <c r="AM111" s="1003"/>
      <c r="AN111" s="1003"/>
      <c r="AO111" s="1004"/>
      <c r="AP111" s="1006" t="s">
        <v>239</v>
      </c>
      <c r="AQ111" s="1007"/>
      <c r="AR111" s="1007"/>
      <c r="AS111" s="1007"/>
      <c r="AT111" s="1008"/>
      <c r="AU111" s="973"/>
      <c r="AV111" s="974"/>
      <c r="AW111" s="974"/>
      <c r="AX111" s="974"/>
      <c r="AY111" s="974"/>
      <c r="AZ111" s="987" t="s">
        <v>441</v>
      </c>
      <c r="BA111" s="988"/>
      <c r="BB111" s="988"/>
      <c r="BC111" s="988"/>
      <c r="BD111" s="988"/>
      <c r="BE111" s="988"/>
      <c r="BF111" s="988"/>
      <c r="BG111" s="988"/>
      <c r="BH111" s="988"/>
      <c r="BI111" s="988"/>
      <c r="BJ111" s="988"/>
      <c r="BK111" s="988"/>
      <c r="BL111" s="988"/>
      <c r="BM111" s="988"/>
      <c r="BN111" s="988"/>
      <c r="BO111" s="988"/>
      <c r="BP111" s="989"/>
      <c r="BQ111" s="990">
        <v>234025</v>
      </c>
      <c r="BR111" s="991"/>
      <c r="BS111" s="991"/>
      <c r="BT111" s="991"/>
      <c r="BU111" s="991"/>
      <c r="BV111" s="991">
        <v>156016</v>
      </c>
      <c r="BW111" s="991"/>
      <c r="BX111" s="991"/>
      <c r="BY111" s="991"/>
      <c r="BZ111" s="991"/>
      <c r="CA111" s="991">
        <v>78009</v>
      </c>
      <c r="CB111" s="991"/>
      <c r="CC111" s="991"/>
      <c r="CD111" s="991"/>
      <c r="CE111" s="991"/>
      <c r="CF111" s="985">
        <v>0.6</v>
      </c>
      <c r="CG111" s="986"/>
      <c r="CH111" s="986"/>
      <c r="CI111" s="986"/>
      <c r="CJ111" s="986"/>
      <c r="CK111" s="1013"/>
      <c r="CL111" s="1014"/>
      <c r="CM111" s="987" t="s">
        <v>442</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416</v>
      </c>
      <c r="DH111" s="991"/>
      <c r="DI111" s="991"/>
      <c r="DJ111" s="991"/>
      <c r="DK111" s="991"/>
      <c r="DL111" s="991" t="s">
        <v>239</v>
      </c>
      <c r="DM111" s="991"/>
      <c r="DN111" s="991"/>
      <c r="DO111" s="991"/>
      <c r="DP111" s="991"/>
      <c r="DQ111" s="991" t="s">
        <v>416</v>
      </c>
      <c r="DR111" s="991"/>
      <c r="DS111" s="991"/>
      <c r="DT111" s="991"/>
      <c r="DU111" s="991"/>
      <c r="DV111" s="992" t="s">
        <v>239</v>
      </c>
      <c r="DW111" s="992"/>
      <c r="DX111" s="992"/>
      <c r="DY111" s="992"/>
      <c r="DZ111" s="993"/>
    </row>
    <row r="112" spans="1:131" s="226" customFormat="1" ht="26.25" customHeight="1" x14ac:dyDescent="0.15">
      <c r="A112" s="1017" t="s">
        <v>443</v>
      </c>
      <c r="B112" s="1018"/>
      <c r="C112" s="988" t="s">
        <v>444</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239</v>
      </c>
      <c r="AB112" s="1024"/>
      <c r="AC112" s="1024"/>
      <c r="AD112" s="1024"/>
      <c r="AE112" s="1025"/>
      <c r="AF112" s="1026" t="s">
        <v>416</v>
      </c>
      <c r="AG112" s="1024"/>
      <c r="AH112" s="1024"/>
      <c r="AI112" s="1024"/>
      <c r="AJ112" s="1025"/>
      <c r="AK112" s="1026" t="s">
        <v>416</v>
      </c>
      <c r="AL112" s="1024"/>
      <c r="AM112" s="1024"/>
      <c r="AN112" s="1024"/>
      <c r="AO112" s="1025"/>
      <c r="AP112" s="1027" t="s">
        <v>416</v>
      </c>
      <c r="AQ112" s="1028"/>
      <c r="AR112" s="1028"/>
      <c r="AS112" s="1028"/>
      <c r="AT112" s="1029"/>
      <c r="AU112" s="973"/>
      <c r="AV112" s="974"/>
      <c r="AW112" s="974"/>
      <c r="AX112" s="974"/>
      <c r="AY112" s="974"/>
      <c r="AZ112" s="987" t="s">
        <v>445</v>
      </c>
      <c r="BA112" s="988"/>
      <c r="BB112" s="988"/>
      <c r="BC112" s="988"/>
      <c r="BD112" s="988"/>
      <c r="BE112" s="988"/>
      <c r="BF112" s="988"/>
      <c r="BG112" s="988"/>
      <c r="BH112" s="988"/>
      <c r="BI112" s="988"/>
      <c r="BJ112" s="988"/>
      <c r="BK112" s="988"/>
      <c r="BL112" s="988"/>
      <c r="BM112" s="988"/>
      <c r="BN112" s="988"/>
      <c r="BO112" s="988"/>
      <c r="BP112" s="989"/>
      <c r="BQ112" s="990">
        <v>5196934</v>
      </c>
      <c r="BR112" s="991"/>
      <c r="BS112" s="991"/>
      <c r="BT112" s="991"/>
      <c r="BU112" s="991"/>
      <c r="BV112" s="991">
        <v>4108355</v>
      </c>
      <c r="BW112" s="991"/>
      <c r="BX112" s="991"/>
      <c r="BY112" s="991"/>
      <c r="BZ112" s="991"/>
      <c r="CA112" s="991">
        <v>3301636</v>
      </c>
      <c r="CB112" s="991"/>
      <c r="CC112" s="991"/>
      <c r="CD112" s="991"/>
      <c r="CE112" s="991"/>
      <c r="CF112" s="985">
        <v>25.8</v>
      </c>
      <c r="CG112" s="986"/>
      <c r="CH112" s="986"/>
      <c r="CI112" s="986"/>
      <c r="CJ112" s="986"/>
      <c r="CK112" s="1013"/>
      <c r="CL112" s="1014"/>
      <c r="CM112" s="987" t="s">
        <v>446</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416</v>
      </c>
      <c r="DH112" s="991"/>
      <c r="DI112" s="991"/>
      <c r="DJ112" s="991"/>
      <c r="DK112" s="991"/>
      <c r="DL112" s="991" t="s">
        <v>416</v>
      </c>
      <c r="DM112" s="991"/>
      <c r="DN112" s="991"/>
      <c r="DO112" s="991"/>
      <c r="DP112" s="991"/>
      <c r="DQ112" s="991" t="s">
        <v>416</v>
      </c>
      <c r="DR112" s="991"/>
      <c r="DS112" s="991"/>
      <c r="DT112" s="991"/>
      <c r="DU112" s="991"/>
      <c r="DV112" s="992" t="s">
        <v>416</v>
      </c>
      <c r="DW112" s="992"/>
      <c r="DX112" s="992"/>
      <c r="DY112" s="992"/>
      <c r="DZ112" s="993"/>
    </row>
    <row r="113" spans="1:130" s="226" customFormat="1" ht="26.25" customHeight="1" x14ac:dyDescent="0.15">
      <c r="A113" s="1019"/>
      <c r="B113" s="1020"/>
      <c r="C113" s="988" t="s">
        <v>447</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530540</v>
      </c>
      <c r="AB113" s="1003"/>
      <c r="AC113" s="1003"/>
      <c r="AD113" s="1003"/>
      <c r="AE113" s="1004"/>
      <c r="AF113" s="1005">
        <v>251520</v>
      </c>
      <c r="AG113" s="1003"/>
      <c r="AH113" s="1003"/>
      <c r="AI113" s="1003"/>
      <c r="AJ113" s="1004"/>
      <c r="AK113" s="1005">
        <v>279176</v>
      </c>
      <c r="AL113" s="1003"/>
      <c r="AM113" s="1003"/>
      <c r="AN113" s="1003"/>
      <c r="AO113" s="1004"/>
      <c r="AP113" s="1006">
        <v>2.2000000000000002</v>
      </c>
      <c r="AQ113" s="1007"/>
      <c r="AR113" s="1007"/>
      <c r="AS113" s="1007"/>
      <c r="AT113" s="1008"/>
      <c r="AU113" s="973"/>
      <c r="AV113" s="974"/>
      <c r="AW113" s="974"/>
      <c r="AX113" s="974"/>
      <c r="AY113" s="974"/>
      <c r="AZ113" s="987" t="s">
        <v>448</v>
      </c>
      <c r="BA113" s="988"/>
      <c r="BB113" s="988"/>
      <c r="BC113" s="988"/>
      <c r="BD113" s="988"/>
      <c r="BE113" s="988"/>
      <c r="BF113" s="988"/>
      <c r="BG113" s="988"/>
      <c r="BH113" s="988"/>
      <c r="BI113" s="988"/>
      <c r="BJ113" s="988"/>
      <c r="BK113" s="988"/>
      <c r="BL113" s="988"/>
      <c r="BM113" s="988"/>
      <c r="BN113" s="988"/>
      <c r="BO113" s="988"/>
      <c r="BP113" s="989"/>
      <c r="BQ113" s="990">
        <v>1530837</v>
      </c>
      <c r="BR113" s="991"/>
      <c r="BS113" s="991"/>
      <c r="BT113" s="991"/>
      <c r="BU113" s="991"/>
      <c r="BV113" s="991">
        <v>1349605</v>
      </c>
      <c r="BW113" s="991"/>
      <c r="BX113" s="991"/>
      <c r="BY113" s="991"/>
      <c r="BZ113" s="991"/>
      <c r="CA113" s="991">
        <v>1135851</v>
      </c>
      <c r="CB113" s="991"/>
      <c r="CC113" s="991"/>
      <c r="CD113" s="991"/>
      <c r="CE113" s="991"/>
      <c r="CF113" s="985">
        <v>8.9</v>
      </c>
      <c r="CG113" s="986"/>
      <c r="CH113" s="986"/>
      <c r="CI113" s="986"/>
      <c r="CJ113" s="986"/>
      <c r="CK113" s="1013"/>
      <c r="CL113" s="1014"/>
      <c r="CM113" s="987" t="s">
        <v>449</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v>234025</v>
      </c>
      <c r="DH113" s="1024"/>
      <c r="DI113" s="1024"/>
      <c r="DJ113" s="1024"/>
      <c r="DK113" s="1025"/>
      <c r="DL113" s="1026">
        <v>156016</v>
      </c>
      <c r="DM113" s="1024"/>
      <c r="DN113" s="1024"/>
      <c r="DO113" s="1024"/>
      <c r="DP113" s="1025"/>
      <c r="DQ113" s="1026">
        <v>78009</v>
      </c>
      <c r="DR113" s="1024"/>
      <c r="DS113" s="1024"/>
      <c r="DT113" s="1024"/>
      <c r="DU113" s="1025"/>
      <c r="DV113" s="1027">
        <v>0.6</v>
      </c>
      <c r="DW113" s="1028"/>
      <c r="DX113" s="1028"/>
      <c r="DY113" s="1028"/>
      <c r="DZ113" s="1029"/>
    </row>
    <row r="114" spans="1:130" s="226" customFormat="1" ht="26.25" customHeight="1" x14ac:dyDescent="0.15">
      <c r="A114" s="1019"/>
      <c r="B114" s="1020"/>
      <c r="C114" s="988" t="s">
        <v>450</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259903</v>
      </c>
      <c r="AB114" s="1024"/>
      <c r="AC114" s="1024"/>
      <c r="AD114" s="1024"/>
      <c r="AE114" s="1025"/>
      <c r="AF114" s="1026">
        <v>248790</v>
      </c>
      <c r="AG114" s="1024"/>
      <c r="AH114" s="1024"/>
      <c r="AI114" s="1024"/>
      <c r="AJ114" s="1025"/>
      <c r="AK114" s="1026">
        <v>252973</v>
      </c>
      <c r="AL114" s="1024"/>
      <c r="AM114" s="1024"/>
      <c r="AN114" s="1024"/>
      <c r="AO114" s="1025"/>
      <c r="AP114" s="1027">
        <v>2</v>
      </c>
      <c r="AQ114" s="1028"/>
      <c r="AR114" s="1028"/>
      <c r="AS114" s="1028"/>
      <c r="AT114" s="1029"/>
      <c r="AU114" s="973"/>
      <c r="AV114" s="974"/>
      <c r="AW114" s="974"/>
      <c r="AX114" s="974"/>
      <c r="AY114" s="974"/>
      <c r="AZ114" s="987" t="s">
        <v>451</v>
      </c>
      <c r="BA114" s="988"/>
      <c r="BB114" s="988"/>
      <c r="BC114" s="988"/>
      <c r="BD114" s="988"/>
      <c r="BE114" s="988"/>
      <c r="BF114" s="988"/>
      <c r="BG114" s="988"/>
      <c r="BH114" s="988"/>
      <c r="BI114" s="988"/>
      <c r="BJ114" s="988"/>
      <c r="BK114" s="988"/>
      <c r="BL114" s="988"/>
      <c r="BM114" s="988"/>
      <c r="BN114" s="988"/>
      <c r="BO114" s="988"/>
      <c r="BP114" s="989"/>
      <c r="BQ114" s="990">
        <v>3691788</v>
      </c>
      <c r="BR114" s="991"/>
      <c r="BS114" s="991"/>
      <c r="BT114" s="991"/>
      <c r="BU114" s="991"/>
      <c r="BV114" s="991">
        <v>3767511</v>
      </c>
      <c r="BW114" s="991"/>
      <c r="BX114" s="991"/>
      <c r="BY114" s="991"/>
      <c r="BZ114" s="991"/>
      <c r="CA114" s="991">
        <v>3683944</v>
      </c>
      <c r="CB114" s="991"/>
      <c r="CC114" s="991"/>
      <c r="CD114" s="991"/>
      <c r="CE114" s="991"/>
      <c r="CF114" s="985">
        <v>28.7</v>
      </c>
      <c r="CG114" s="986"/>
      <c r="CH114" s="986"/>
      <c r="CI114" s="986"/>
      <c r="CJ114" s="986"/>
      <c r="CK114" s="1013"/>
      <c r="CL114" s="1014"/>
      <c r="CM114" s="987" t="s">
        <v>452</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416</v>
      </c>
      <c r="DH114" s="1024"/>
      <c r="DI114" s="1024"/>
      <c r="DJ114" s="1024"/>
      <c r="DK114" s="1025"/>
      <c r="DL114" s="1026" t="s">
        <v>416</v>
      </c>
      <c r="DM114" s="1024"/>
      <c r="DN114" s="1024"/>
      <c r="DO114" s="1024"/>
      <c r="DP114" s="1025"/>
      <c r="DQ114" s="1026" t="s">
        <v>416</v>
      </c>
      <c r="DR114" s="1024"/>
      <c r="DS114" s="1024"/>
      <c r="DT114" s="1024"/>
      <c r="DU114" s="1025"/>
      <c r="DV114" s="1027" t="s">
        <v>416</v>
      </c>
      <c r="DW114" s="1028"/>
      <c r="DX114" s="1028"/>
      <c r="DY114" s="1028"/>
      <c r="DZ114" s="1029"/>
    </row>
    <row r="115" spans="1:130" s="226" customFormat="1" ht="26.25" customHeight="1" x14ac:dyDescent="0.15">
      <c r="A115" s="1019"/>
      <c r="B115" s="1020"/>
      <c r="C115" s="988" t="s">
        <v>453</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78008</v>
      </c>
      <c r="AB115" s="1003"/>
      <c r="AC115" s="1003"/>
      <c r="AD115" s="1003"/>
      <c r="AE115" s="1004"/>
      <c r="AF115" s="1005">
        <v>78008</v>
      </c>
      <c r="AG115" s="1003"/>
      <c r="AH115" s="1003"/>
      <c r="AI115" s="1003"/>
      <c r="AJ115" s="1004"/>
      <c r="AK115" s="1005">
        <v>78008</v>
      </c>
      <c r="AL115" s="1003"/>
      <c r="AM115" s="1003"/>
      <c r="AN115" s="1003"/>
      <c r="AO115" s="1004"/>
      <c r="AP115" s="1006">
        <v>0.6</v>
      </c>
      <c r="AQ115" s="1007"/>
      <c r="AR115" s="1007"/>
      <c r="AS115" s="1007"/>
      <c r="AT115" s="1008"/>
      <c r="AU115" s="973"/>
      <c r="AV115" s="974"/>
      <c r="AW115" s="974"/>
      <c r="AX115" s="974"/>
      <c r="AY115" s="974"/>
      <c r="AZ115" s="987" t="s">
        <v>454</v>
      </c>
      <c r="BA115" s="988"/>
      <c r="BB115" s="988"/>
      <c r="BC115" s="988"/>
      <c r="BD115" s="988"/>
      <c r="BE115" s="988"/>
      <c r="BF115" s="988"/>
      <c r="BG115" s="988"/>
      <c r="BH115" s="988"/>
      <c r="BI115" s="988"/>
      <c r="BJ115" s="988"/>
      <c r="BK115" s="988"/>
      <c r="BL115" s="988"/>
      <c r="BM115" s="988"/>
      <c r="BN115" s="988"/>
      <c r="BO115" s="988"/>
      <c r="BP115" s="989"/>
      <c r="BQ115" s="990" t="s">
        <v>239</v>
      </c>
      <c r="BR115" s="991"/>
      <c r="BS115" s="991"/>
      <c r="BT115" s="991"/>
      <c r="BU115" s="991"/>
      <c r="BV115" s="991" t="s">
        <v>416</v>
      </c>
      <c r="BW115" s="991"/>
      <c r="BX115" s="991"/>
      <c r="BY115" s="991"/>
      <c r="BZ115" s="991"/>
      <c r="CA115" s="991" t="s">
        <v>416</v>
      </c>
      <c r="CB115" s="991"/>
      <c r="CC115" s="991"/>
      <c r="CD115" s="991"/>
      <c r="CE115" s="991"/>
      <c r="CF115" s="985" t="s">
        <v>416</v>
      </c>
      <c r="CG115" s="986"/>
      <c r="CH115" s="986"/>
      <c r="CI115" s="986"/>
      <c r="CJ115" s="986"/>
      <c r="CK115" s="1013"/>
      <c r="CL115" s="1014"/>
      <c r="CM115" s="987" t="s">
        <v>455</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416</v>
      </c>
      <c r="DH115" s="1024"/>
      <c r="DI115" s="1024"/>
      <c r="DJ115" s="1024"/>
      <c r="DK115" s="1025"/>
      <c r="DL115" s="1026" t="s">
        <v>416</v>
      </c>
      <c r="DM115" s="1024"/>
      <c r="DN115" s="1024"/>
      <c r="DO115" s="1024"/>
      <c r="DP115" s="1025"/>
      <c r="DQ115" s="1026" t="s">
        <v>416</v>
      </c>
      <c r="DR115" s="1024"/>
      <c r="DS115" s="1024"/>
      <c r="DT115" s="1024"/>
      <c r="DU115" s="1025"/>
      <c r="DV115" s="1027" t="s">
        <v>416</v>
      </c>
      <c r="DW115" s="1028"/>
      <c r="DX115" s="1028"/>
      <c r="DY115" s="1028"/>
      <c r="DZ115" s="1029"/>
    </row>
    <row r="116" spans="1:130" s="226" customFormat="1" ht="26.25" customHeight="1" x14ac:dyDescent="0.15">
      <c r="A116" s="1021"/>
      <c r="B116" s="1022"/>
      <c r="C116" s="1030" t="s">
        <v>456</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971</v>
      </c>
      <c r="AB116" s="1024"/>
      <c r="AC116" s="1024"/>
      <c r="AD116" s="1024"/>
      <c r="AE116" s="1025"/>
      <c r="AF116" s="1026">
        <v>485</v>
      </c>
      <c r="AG116" s="1024"/>
      <c r="AH116" s="1024"/>
      <c r="AI116" s="1024"/>
      <c r="AJ116" s="1025"/>
      <c r="AK116" s="1026">
        <v>388</v>
      </c>
      <c r="AL116" s="1024"/>
      <c r="AM116" s="1024"/>
      <c r="AN116" s="1024"/>
      <c r="AO116" s="1025"/>
      <c r="AP116" s="1027">
        <v>0</v>
      </c>
      <c r="AQ116" s="1028"/>
      <c r="AR116" s="1028"/>
      <c r="AS116" s="1028"/>
      <c r="AT116" s="1029"/>
      <c r="AU116" s="973"/>
      <c r="AV116" s="974"/>
      <c r="AW116" s="974"/>
      <c r="AX116" s="974"/>
      <c r="AY116" s="974"/>
      <c r="AZ116" s="1032" t="s">
        <v>457</v>
      </c>
      <c r="BA116" s="1033"/>
      <c r="BB116" s="1033"/>
      <c r="BC116" s="1033"/>
      <c r="BD116" s="1033"/>
      <c r="BE116" s="1033"/>
      <c r="BF116" s="1033"/>
      <c r="BG116" s="1033"/>
      <c r="BH116" s="1033"/>
      <c r="BI116" s="1033"/>
      <c r="BJ116" s="1033"/>
      <c r="BK116" s="1033"/>
      <c r="BL116" s="1033"/>
      <c r="BM116" s="1033"/>
      <c r="BN116" s="1033"/>
      <c r="BO116" s="1033"/>
      <c r="BP116" s="1034"/>
      <c r="BQ116" s="990" t="s">
        <v>416</v>
      </c>
      <c r="BR116" s="991"/>
      <c r="BS116" s="991"/>
      <c r="BT116" s="991"/>
      <c r="BU116" s="991"/>
      <c r="BV116" s="991" t="s">
        <v>416</v>
      </c>
      <c r="BW116" s="991"/>
      <c r="BX116" s="991"/>
      <c r="BY116" s="991"/>
      <c r="BZ116" s="991"/>
      <c r="CA116" s="991" t="s">
        <v>416</v>
      </c>
      <c r="CB116" s="991"/>
      <c r="CC116" s="991"/>
      <c r="CD116" s="991"/>
      <c r="CE116" s="991"/>
      <c r="CF116" s="985" t="s">
        <v>416</v>
      </c>
      <c r="CG116" s="986"/>
      <c r="CH116" s="986"/>
      <c r="CI116" s="986"/>
      <c r="CJ116" s="986"/>
      <c r="CK116" s="1013"/>
      <c r="CL116" s="1014"/>
      <c r="CM116" s="987" t="s">
        <v>458</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416</v>
      </c>
      <c r="DH116" s="1024"/>
      <c r="DI116" s="1024"/>
      <c r="DJ116" s="1024"/>
      <c r="DK116" s="1025"/>
      <c r="DL116" s="1026" t="s">
        <v>239</v>
      </c>
      <c r="DM116" s="1024"/>
      <c r="DN116" s="1024"/>
      <c r="DO116" s="1024"/>
      <c r="DP116" s="1025"/>
      <c r="DQ116" s="1026" t="s">
        <v>416</v>
      </c>
      <c r="DR116" s="1024"/>
      <c r="DS116" s="1024"/>
      <c r="DT116" s="1024"/>
      <c r="DU116" s="1025"/>
      <c r="DV116" s="1027" t="s">
        <v>416</v>
      </c>
      <c r="DW116" s="1028"/>
      <c r="DX116" s="1028"/>
      <c r="DY116" s="1028"/>
      <c r="DZ116" s="1029"/>
    </row>
    <row r="117" spans="1:130" s="226" customFormat="1" ht="26.25" customHeight="1" x14ac:dyDescent="0.15">
      <c r="A117" s="977" t="s">
        <v>191</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459</v>
      </c>
      <c r="Z117" s="959"/>
      <c r="AA117" s="1043">
        <v>3421489</v>
      </c>
      <c r="AB117" s="1044"/>
      <c r="AC117" s="1044"/>
      <c r="AD117" s="1044"/>
      <c r="AE117" s="1045"/>
      <c r="AF117" s="1046">
        <v>3107609</v>
      </c>
      <c r="AG117" s="1044"/>
      <c r="AH117" s="1044"/>
      <c r="AI117" s="1044"/>
      <c r="AJ117" s="1045"/>
      <c r="AK117" s="1046">
        <v>3192571</v>
      </c>
      <c r="AL117" s="1044"/>
      <c r="AM117" s="1044"/>
      <c r="AN117" s="1044"/>
      <c r="AO117" s="1045"/>
      <c r="AP117" s="1047"/>
      <c r="AQ117" s="1048"/>
      <c r="AR117" s="1048"/>
      <c r="AS117" s="1048"/>
      <c r="AT117" s="1049"/>
      <c r="AU117" s="973"/>
      <c r="AV117" s="974"/>
      <c r="AW117" s="974"/>
      <c r="AX117" s="974"/>
      <c r="AY117" s="974"/>
      <c r="AZ117" s="1039" t="s">
        <v>460</v>
      </c>
      <c r="BA117" s="1040"/>
      <c r="BB117" s="1040"/>
      <c r="BC117" s="1040"/>
      <c r="BD117" s="1040"/>
      <c r="BE117" s="1040"/>
      <c r="BF117" s="1040"/>
      <c r="BG117" s="1040"/>
      <c r="BH117" s="1040"/>
      <c r="BI117" s="1040"/>
      <c r="BJ117" s="1040"/>
      <c r="BK117" s="1040"/>
      <c r="BL117" s="1040"/>
      <c r="BM117" s="1040"/>
      <c r="BN117" s="1040"/>
      <c r="BO117" s="1040"/>
      <c r="BP117" s="1041"/>
      <c r="BQ117" s="990" t="s">
        <v>239</v>
      </c>
      <c r="BR117" s="991"/>
      <c r="BS117" s="991"/>
      <c r="BT117" s="991"/>
      <c r="BU117" s="991"/>
      <c r="BV117" s="991" t="s">
        <v>239</v>
      </c>
      <c r="BW117" s="991"/>
      <c r="BX117" s="991"/>
      <c r="BY117" s="991"/>
      <c r="BZ117" s="991"/>
      <c r="CA117" s="991" t="s">
        <v>239</v>
      </c>
      <c r="CB117" s="991"/>
      <c r="CC117" s="991"/>
      <c r="CD117" s="991"/>
      <c r="CE117" s="991"/>
      <c r="CF117" s="985" t="s">
        <v>239</v>
      </c>
      <c r="CG117" s="986"/>
      <c r="CH117" s="986"/>
      <c r="CI117" s="986"/>
      <c r="CJ117" s="986"/>
      <c r="CK117" s="1013"/>
      <c r="CL117" s="1014"/>
      <c r="CM117" s="987" t="s">
        <v>461</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462</v>
      </c>
      <c r="DH117" s="1024"/>
      <c r="DI117" s="1024"/>
      <c r="DJ117" s="1024"/>
      <c r="DK117" s="1025"/>
      <c r="DL117" s="1026" t="s">
        <v>239</v>
      </c>
      <c r="DM117" s="1024"/>
      <c r="DN117" s="1024"/>
      <c r="DO117" s="1024"/>
      <c r="DP117" s="1025"/>
      <c r="DQ117" s="1026" t="s">
        <v>239</v>
      </c>
      <c r="DR117" s="1024"/>
      <c r="DS117" s="1024"/>
      <c r="DT117" s="1024"/>
      <c r="DU117" s="1025"/>
      <c r="DV117" s="1027" t="s">
        <v>239</v>
      </c>
      <c r="DW117" s="1028"/>
      <c r="DX117" s="1028"/>
      <c r="DY117" s="1028"/>
      <c r="DZ117" s="1029"/>
    </row>
    <row r="118" spans="1:130" s="226" customFormat="1" ht="26.25" customHeight="1" x14ac:dyDescent="0.15">
      <c r="A118" s="977" t="s">
        <v>435</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432</v>
      </c>
      <c r="AB118" s="958"/>
      <c r="AC118" s="958"/>
      <c r="AD118" s="958"/>
      <c r="AE118" s="959"/>
      <c r="AF118" s="957" t="s">
        <v>433</v>
      </c>
      <c r="AG118" s="958"/>
      <c r="AH118" s="958"/>
      <c r="AI118" s="958"/>
      <c r="AJ118" s="959"/>
      <c r="AK118" s="957" t="s">
        <v>311</v>
      </c>
      <c r="AL118" s="958"/>
      <c r="AM118" s="958"/>
      <c r="AN118" s="958"/>
      <c r="AO118" s="959"/>
      <c r="AP118" s="1035" t="s">
        <v>434</v>
      </c>
      <c r="AQ118" s="1036"/>
      <c r="AR118" s="1036"/>
      <c r="AS118" s="1036"/>
      <c r="AT118" s="1037"/>
      <c r="AU118" s="973"/>
      <c r="AV118" s="974"/>
      <c r="AW118" s="974"/>
      <c r="AX118" s="974"/>
      <c r="AY118" s="974"/>
      <c r="AZ118" s="1038" t="s">
        <v>463</v>
      </c>
      <c r="BA118" s="1030"/>
      <c r="BB118" s="1030"/>
      <c r="BC118" s="1030"/>
      <c r="BD118" s="1030"/>
      <c r="BE118" s="1030"/>
      <c r="BF118" s="1030"/>
      <c r="BG118" s="1030"/>
      <c r="BH118" s="1030"/>
      <c r="BI118" s="1030"/>
      <c r="BJ118" s="1030"/>
      <c r="BK118" s="1030"/>
      <c r="BL118" s="1030"/>
      <c r="BM118" s="1030"/>
      <c r="BN118" s="1030"/>
      <c r="BO118" s="1030"/>
      <c r="BP118" s="1031"/>
      <c r="BQ118" s="1064" t="s">
        <v>239</v>
      </c>
      <c r="BR118" s="1065"/>
      <c r="BS118" s="1065"/>
      <c r="BT118" s="1065"/>
      <c r="BU118" s="1065"/>
      <c r="BV118" s="1065" t="s">
        <v>464</v>
      </c>
      <c r="BW118" s="1065"/>
      <c r="BX118" s="1065"/>
      <c r="BY118" s="1065"/>
      <c r="BZ118" s="1065"/>
      <c r="CA118" s="1065" t="s">
        <v>239</v>
      </c>
      <c r="CB118" s="1065"/>
      <c r="CC118" s="1065"/>
      <c r="CD118" s="1065"/>
      <c r="CE118" s="1065"/>
      <c r="CF118" s="985" t="s">
        <v>239</v>
      </c>
      <c r="CG118" s="986"/>
      <c r="CH118" s="986"/>
      <c r="CI118" s="986"/>
      <c r="CJ118" s="986"/>
      <c r="CK118" s="1013"/>
      <c r="CL118" s="1014"/>
      <c r="CM118" s="987" t="s">
        <v>465</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464</v>
      </c>
      <c r="DH118" s="1024"/>
      <c r="DI118" s="1024"/>
      <c r="DJ118" s="1024"/>
      <c r="DK118" s="1025"/>
      <c r="DL118" s="1026" t="s">
        <v>462</v>
      </c>
      <c r="DM118" s="1024"/>
      <c r="DN118" s="1024"/>
      <c r="DO118" s="1024"/>
      <c r="DP118" s="1025"/>
      <c r="DQ118" s="1026" t="s">
        <v>239</v>
      </c>
      <c r="DR118" s="1024"/>
      <c r="DS118" s="1024"/>
      <c r="DT118" s="1024"/>
      <c r="DU118" s="1025"/>
      <c r="DV118" s="1027" t="s">
        <v>462</v>
      </c>
      <c r="DW118" s="1028"/>
      <c r="DX118" s="1028"/>
      <c r="DY118" s="1028"/>
      <c r="DZ118" s="1029"/>
    </row>
    <row r="119" spans="1:130" s="226" customFormat="1" ht="26.25" customHeight="1" x14ac:dyDescent="0.15">
      <c r="A119" s="1121" t="s">
        <v>438</v>
      </c>
      <c r="B119" s="1012"/>
      <c r="C119" s="994" t="s">
        <v>439</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239</v>
      </c>
      <c r="AB119" s="965"/>
      <c r="AC119" s="965"/>
      <c r="AD119" s="965"/>
      <c r="AE119" s="966"/>
      <c r="AF119" s="967" t="s">
        <v>462</v>
      </c>
      <c r="AG119" s="965"/>
      <c r="AH119" s="965"/>
      <c r="AI119" s="965"/>
      <c r="AJ119" s="966"/>
      <c r="AK119" s="967" t="s">
        <v>239</v>
      </c>
      <c r="AL119" s="965"/>
      <c r="AM119" s="965"/>
      <c r="AN119" s="965"/>
      <c r="AO119" s="966"/>
      <c r="AP119" s="968" t="s">
        <v>239</v>
      </c>
      <c r="AQ119" s="969"/>
      <c r="AR119" s="969"/>
      <c r="AS119" s="969"/>
      <c r="AT119" s="970"/>
      <c r="AU119" s="975"/>
      <c r="AV119" s="976"/>
      <c r="AW119" s="976"/>
      <c r="AX119" s="976"/>
      <c r="AY119" s="976"/>
      <c r="AZ119" s="247" t="s">
        <v>191</v>
      </c>
      <c r="BA119" s="247"/>
      <c r="BB119" s="247"/>
      <c r="BC119" s="247"/>
      <c r="BD119" s="247"/>
      <c r="BE119" s="247"/>
      <c r="BF119" s="247"/>
      <c r="BG119" s="247"/>
      <c r="BH119" s="247"/>
      <c r="BI119" s="247"/>
      <c r="BJ119" s="247"/>
      <c r="BK119" s="247"/>
      <c r="BL119" s="247"/>
      <c r="BM119" s="247"/>
      <c r="BN119" s="247"/>
      <c r="BO119" s="1042" t="s">
        <v>466</v>
      </c>
      <c r="BP119" s="1070"/>
      <c r="BQ119" s="1064">
        <v>39624445</v>
      </c>
      <c r="BR119" s="1065"/>
      <c r="BS119" s="1065"/>
      <c r="BT119" s="1065"/>
      <c r="BU119" s="1065"/>
      <c r="BV119" s="1065">
        <v>37635885</v>
      </c>
      <c r="BW119" s="1065"/>
      <c r="BX119" s="1065"/>
      <c r="BY119" s="1065"/>
      <c r="BZ119" s="1065"/>
      <c r="CA119" s="1065">
        <v>35369118</v>
      </c>
      <c r="CB119" s="1065"/>
      <c r="CC119" s="1065"/>
      <c r="CD119" s="1065"/>
      <c r="CE119" s="1065"/>
      <c r="CF119" s="1066"/>
      <c r="CG119" s="1067"/>
      <c r="CH119" s="1067"/>
      <c r="CI119" s="1067"/>
      <c r="CJ119" s="1068"/>
      <c r="CK119" s="1015"/>
      <c r="CL119" s="1016"/>
      <c r="CM119" s="1038" t="s">
        <v>467</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462</v>
      </c>
      <c r="DH119" s="1051"/>
      <c r="DI119" s="1051"/>
      <c r="DJ119" s="1051"/>
      <c r="DK119" s="1052"/>
      <c r="DL119" s="1050" t="s">
        <v>239</v>
      </c>
      <c r="DM119" s="1051"/>
      <c r="DN119" s="1051"/>
      <c r="DO119" s="1051"/>
      <c r="DP119" s="1052"/>
      <c r="DQ119" s="1050" t="s">
        <v>239</v>
      </c>
      <c r="DR119" s="1051"/>
      <c r="DS119" s="1051"/>
      <c r="DT119" s="1051"/>
      <c r="DU119" s="1052"/>
      <c r="DV119" s="1053" t="s">
        <v>239</v>
      </c>
      <c r="DW119" s="1054"/>
      <c r="DX119" s="1054"/>
      <c r="DY119" s="1054"/>
      <c r="DZ119" s="1055"/>
    </row>
    <row r="120" spans="1:130" s="226" customFormat="1" ht="26.25" customHeight="1" x14ac:dyDescent="0.15">
      <c r="A120" s="1122"/>
      <c r="B120" s="1014"/>
      <c r="C120" s="987" t="s">
        <v>442</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462</v>
      </c>
      <c r="AB120" s="1024"/>
      <c r="AC120" s="1024"/>
      <c r="AD120" s="1024"/>
      <c r="AE120" s="1025"/>
      <c r="AF120" s="1026" t="s">
        <v>239</v>
      </c>
      <c r="AG120" s="1024"/>
      <c r="AH120" s="1024"/>
      <c r="AI120" s="1024"/>
      <c r="AJ120" s="1025"/>
      <c r="AK120" s="1026" t="s">
        <v>239</v>
      </c>
      <c r="AL120" s="1024"/>
      <c r="AM120" s="1024"/>
      <c r="AN120" s="1024"/>
      <c r="AO120" s="1025"/>
      <c r="AP120" s="1027" t="s">
        <v>239</v>
      </c>
      <c r="AQ120" s="1028"/>
      <c r="AR120" s="1028"/>
      <c r="AS120" s="1028"/>
      <c r="AT120" s="1029"/>
      <c r="AU120" s="1056" t="s">
        <v>468</v>
      </c>
      <c r="AV120" s="1057"/>
      <c r="AW120" s="1057"/>
      <c r="AX120" s="1057"/>
      <c r="AY120" s="1058"/>
      <c r="AZ120" s="994" t="s">
        <v>469</v>
      </c>
      <c r="BA120" s="962"/>
      <c r="BB120" s="962"/>
      <c r="BC120" s="962"/>
      <c r="BD120" s="962"/>
      <c r="BE120" s="962"/>
      <c r="BF120" s="962"/>
      <c r="BG120" s="962"/>
      <c r="BH120" s="962"/>
      <c r="BI120" s="962"/>
      <c r="BJ120" s="962"/>
      <c r="BK120" s="962"/>
      <c r="BL120" s="962"/>
      <c r="BM120" s="962"/>
      <c r="BN120" s="962"/>
      <c r="BO120" s="962"/>
      <c r="BP120" s="963"/>
      <c r="BQ120" s="995">
        <v>4077268</v>
      </c>
      <c r="BR120" s="996"/>
      <c r="BS120" s="996"/>
      <c r="BT120" s="996"/>
      <c r="BU120" s="996"/>
      <c r="BV120" s="996">
        <v>4594120</v>
      </c>
      <c r="BW120" s="996"/>
      <c r="BX120" s="996"/>
      <c r="BY120" s="996"/>
      <c r="BZ120" s="996"/>
      <c r="CA120" s="996">
        <v>5846164</v>
      </c>
      <c r="CB120" s="996"/>
      <c r="CC120" s="996"/>
      <c r="CD120" s="996"/>
      <c r="CE120" s="996"/>
      <c r="CF120" s="1009">
        <v>45.6</v>
      </c>
      <c r="CG120" s="1010"/>
      <c r="CH120" s="1010"/>
      <c r="CI120" s="1010"/>
      <c r="CJ120" s="1010"/>
      <c r="CK120" s="1071" t="s">
        <v>470</v>
      </c>
      <c r="CL120" s="1072"/>
      <c r="CM120" s="1072"/>
      <c r="CN120" s="1072"/>
      <c r="CO120" s="1073"/>
      <c r="CP120" s="1079" t="s">
        <v>471</v>
      </c>
      <c r="CQ120" s="1080"/>
      <c r="CR120" s="1080"/>
      <c r="CS120" s="1080"/>
      <c r="CT120" s="1080"/>
      <c r="CU120" s="1080"/>
      <c r="CV120" s="1080"/>
      <c r="CW120" s="1080"/>
      <c r="CX120" s="1080"/>
      <c r="CY120" s="1080"/>
      <c r="CZ120" s="1080"/>
      <c r="DA120" s="1080"/>
      <c r="DB120" s="1080"/>
      <c r="DC120" s="1080"/>
      <c r="DD120" s="1080"/>
      <c r="DE120" s="1080"/>
      <c r="DF120" s="1081"/>
      <c r="DG120" s="995" t="s">
        <v>239</v>
      </c>
      <c r="DH120" s="996"/>
      <c r="DI120" s="996"/>
      <c r="DJ120" s="996"/>
      <c r="DK120" s="996"/>
      <c r="DL120" s="996">
        <v>4108355</v>
      </c>
      <c r="DM120" s="996"/>
      <c r="DN120" s="996"/>
      <c r="DO120" s="996"/>
      <c r="DP120" s="996"/>
      <c r="DQ120" s="996">
        <v>3301636</v>
      </c>
      <c r="DR120" s="996"/>
      <c r="DS120" s="996"/>
      <c r="DT120" s="996"/>
      <c r="DU120" s="996"/>
      <c r="DV120" s="997">
        <v>25.8</v>
      </c>
      <c r="DW120" s="997"/>
      <c r="DX120" s="997"/>
      <c r="DY120" s="997"/>
      <c r="DZ120" s="998"/>
    </row>
    <row r="121" spans="1:130" s="226" customFormat="1" ht="26.25" customHeight="1" x14ac:dyDescent="0.15">
      <c r="A121" s="1122"/>
      <c r="B121" s="1014"/>
      <c r="C121" s="1039" t="s">
        <v>472</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v>78008</v>
      </c>
      <c r="AB121" s="1024"/>
      <c r="AC121" s="1024"/>
      <c r="AD121" s="1024"/>
      <c r="AE121" s="1025"/>
      <c r="AF121" s="1026">
        <v>78008</v>
      </c>
      <c r="AG121" s="1024"/>
      <c r="AH121" s="1024"/>
      <c r="AI121" s="1024"/>
      <c r="AJ121" s="1025"/>
      <c r="AK121" s="1026">
        <v>78008</v>
      </c>
      <c r="AL121" s="1024"/>
      <c r="AM121" s="1024"/>
      <c r="AN121" s="1024"/>
      <c r="AO121" s="1025"/>
      <c r="AP121" s="1027">
        <v>0.6</v>
      </c>
      <c r="AQ121" s="1028"/>
      <c r="AR121" s="1028"/>
      <c r="AS121" s="1028"/>
      <c r="AT121" s="1029"/>
      <c r="AU121" s="1059"/>
      <c r="AV121" s="1060"/>
      <c r="AW121" s="1060"/>
      <c r="AX121" s="1060"/>
      <c r="AY121" s="1061"/>
      <c r="AZ121" s="987" t="s">
        <v>473</v>
      </c>
      <c r="BA121" s="988"/>
      <c r="BB121" s="988"/>
      <c r="BC121" s="988"/>
      <c r="BD121" s="988"/>
      <c r="BE121" s="988"/>
      <c r="BF121" s="988"/>
      <c r="BG121" s="988"/>
      <c r="BH121" s="988"/>
      <c r="BI121" s="988"/>
      <c r="BJ121" s="988"/>
      <c r="BK121" s="988"/>
      <c r="BL121" s="988"/>
      <c r="BM121" s="988"/>
      <c r="BN121" s="988"/>
      <c r="BO121" s="988"/>
      <c r="BP121" s="989"/>
      <c r="BQ121" s="990">
        <v>4887927</v>
      </c>
      <c r="BR121" s="991"/>
      <c r="BS121" s="991"/>
      <c r="BT121" s="991"/>
      <c r="BU121" s="991"/>
      <c r="BV121" s="991">
        <v>4133087</v>
      </c>
      <c r="BW121" s="991"/>
      <c r="BX121" s="991"/>
      <c r="BY121" s="991"/>
      <c r="BZ121" s="991"/>
      <c r="CA121" s="991">
        <v>3188234</v>
      </c>
      <c r="CB121" s="991"/>
      <c r="CC121" s="991"/>
      <c r="CD121" s="991"/>
      <c r="CE121" s="991"/>
      <c r="CF121" s="985">
        <v>24.9</v>
      </c>
      <c r="CG121" s="986"/>
      <c r="CH121" s="986"/>
      <c r="CI121" s="986"/>
      <c r="CJ121" s="986"/>
      <c r="CK121" s="1074"/>
      <c r="CL121" s="1075"/>
      <c r="CM121" s="1075"/>
      <c r="CN121" s="1075"/>
      <c r="CO121" s="1076"/>
      <c r="CP121" s="1084" t="s">
        <v>410</v>
      </c>
      <c r="CQ121" s="1085"/>
      <c r="CR121" s="1085"/>
      <c r="CS121" s="1085"/>
      <c r="CT121" s="1085"/>
      <c r="CU121" s="1085"/>
      <c r="CV121" s="1085"/>
      <c r="CW121" s="1085"/>
      <c r="CX121" s="1085"/>
      <c r="CY121" s="1085"/>
      <c r="CZ121" s="1085"/>
      <c r="DA121" s="1085"/>
      <c r="DB121" s="1085"/>
      <c r="DC121" s="1085"/>
      <c r="DD121" s="1085"/>
      <c r="DE121" s="1085"/>
      <c r="DF121" s="1086"/>
      <c r="DG121" s="990" t="s">
        <v>239</v>
      </c>
      <c r="DH121" s="991"/>
      <c r="DI121" s="991"/>
      <c r="DJ121" s="991"/>
      <c r="DK121" s="991"/>
      <c r="DL121" s="991" t="s">
        <v>239</v>
      </c>
      <c r="DM121" s="991"/>
      <c r="DN121" s="991"/>
      <c r="DO121" s="991"/>
      <c r="DP121" s="991"/>
      <c r="DQ121" s="991" t="s">
        <v>239</v>
      </c>
      <c r="DR121" s="991"/>
      <c r="DS121" s="991"/>
      <c r="DT121" s="991"/>
      <c r="DU121" s="991"/>
      <c r="DV121" s="992" t="s">
        <v>239</v>
      </c>
      <c r="DW121" s="992"/>
      <c r="DX121" s="992"/>
      <c r="DY121" s="992"/>
      <c r="DZ121" s="993"/>
    </row>
    <row r="122" spans="1:130" s="226" customFormat="1" ht="26.25" customHeight="1" x14ac:dyDescent="0.15">
      <c r="A122" s="1122"/>
      <c r="B122" s="1014"/>
      <c r="C122" s="987" t="s">
        <v>452</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462</v>
      </c>
      <c r="AB122" s="1024"/>
      <c r="AC122" s="1024"/>
      <c r="AD122" s="1024"/>
      <c r="AE122" s="1025"/>
      <c r="AF122" s="1026" t="s">
        <v>462</v>
      </c>
      <c r="AG122" s="1024"/>
      <c r="AH122" s="1024"/>
      <c r="AI122" s="1024"/>
      <c r="AJ122" s="1025"/>
      <c r="AK122" s="1026" t="s">
        <v>239</v>
      </c>
      <c r="AL122" s="1024"/>
      <c r="AM122" s="1024"/>
      <c r="AN122" s="1024"/>
      <c r="AO122" s="1025"/>
      <c r="AP122" s="1027" t="s">
        <v>239</v>
      </c>
      <c r="AQ122" s="1028"/>
      <c r="AR122" s="1028"/>
      <c r="AS122" s="1028"/>
      <c r="AT122" s="1029"/>
      <c r="AU122" s="1059"/>
      <c r="AV122" s="1060"/>
      <c r="AW122" s="1060"/>
      <c r="AX122" s="1060"/>
      <c r="AY122" s="1061"/>
      <c r="AZ122" s="1038" t="s">
        <v>474</v>
      </c>
      <c r="BA122" s="1030"/>
      <c r="BB122" s="1030"/>
      <c r="BC122" s="1030"/>
      <c r="BD122" s="1030"/>
      <c r="BE122" s="1030"/>
      <c r="BF122" s="1030"/>
      <c r="BG122" s="1030"/>
      <c r="BH122" s="1030"/>
      <c r="BI122" s="1030"/>
      <c r="BJ122" s="1030"/>
      <c r="BK122" s="1030"/>
      <c r="BL122" s="1030"/>
      <c r="BM122" s="1030"/>
      <c r="BN122" s="1030"/>
      <c r="BO122" s="1030"/>
      <c r="BP122" s="1031"/>
      <c r="BQ122" s="1064">
        <v>18963964</v>
      </c>
      <c r="BR122" s="1065"/>
      <c r="BS122" s="1065"/>
      <c r="BT122" s="1065"/>
      <c r="BU122" s="1065"/>
      <c r="BV122" s="1065">
        <v>18634599</v>
      </c>
      <c r="BW122" s="1065"/>
      <c r="BX122" s="1065"/>
      <c r="BY122" s="1065"/>
      <c r="BZ122" s="1065"/>
      <c r="CA122" s="1065">
        <v>18071536</v>
      </c>
      <c r="CB122" s="1065"/>
      <c r="CC122" s="1065"/>
      <c r="CD122" s="1065"/>
      <c r="CE122" s="1065"/>
      <c r="CF122" s="1082">
        <v>141</v>
      </c>
      <c r="CG122" s="1083"/>
      <c r="CH122" s="1083"/>
      <c r="CI122" s="1083"/>
      <c r="CJ122" s="1083"/>
      <c r="CK122" s="1074"/>
      <c r="CL122" s="1075"/>
      <c r="CM122" s="1075"/>
      <c r="CN122" s="1075"/>
      <c r="CO122" s="1076"/>
      <c r="CP122" s="1084" t="s">
        <v>411</v>
      </c>
      <c r="CQ122" s="1085"/>
      <c r="CR122" s="1085"/>
      <c r="CS122" s="1085"/>
      <c r="CT122" s="1085"/>
      <c r="CU122" s="1085"/>
      <c r="CV122" s="1085"/>
      <c r="CW122" s="1085"/>
      <c r="CX122" s="1085"/>
      <c r="CY122" s="1085"/>
      <c r="CZ122" s="1085"/>
      <c r="DA122" s="1085"/>
      <c r="DB122" s="1085"/>
      <c r="DC122" s="1085"/>
      <c r="DD122" s="1085"/>
      <c r="DE122" s="1085"/>
      <c r="DF122" s="1086"/>
      <c r="DG122" s="990" t="s">
        <v>239</v>
      </c>
      <c r="DH122" s="991"/>
      <c r="DI122" s="991"/>
      <c r="DJ122" s="991"/>
      <c r="DK122" s="991"/>
      <c r="DL122" s="991" t="s">
        <v>239</v>
      </c>
      <c r="DM122" s="991"/>
      <c r="DN122" s="991"/>
      <c r="DO122" s="991"/>
      <c r="DP122" s="991"/>
      <c r="DQ122" s="991" t="s">
        <v>239</v>
      </c>
      <c r="DR122" s="991"/>
      <c r="DS122" s="991"/>
      <c r="DT122" s="991"/>
      <c r="DU122" s="991"/>
      <c r="DV122" s="992" t="s">
        <v>239</v>
      </c>
      <c r="DW122" s="992"/>
      <c r="DX122" s="992"/>
      <c r="DY122" s="992"/>
      <c r="DZ122" s="993"/>
    </row>
    <row r="123" spans="1:130" s="226" customFormat="1" ht="26.25" customHeight="1" x14ac:dyDescent="0.15">
      <c r="A123" s="1122"/>
      <c r="B123" s="1014"/>
      <c r="C123" s="987" t="s">
        <v>458</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239</v>
      </c>
      <c r="AB123" s="1024"/>
      <c r="AC123" s="1024"/>
      <c r="AD123" s="1024"/>
      <c r="AE123" s="1025"/>
      <c r="AF123" s="1026" t="s">
        <v>239</v>
      </c>
      <c r="AG123" s="1024"/>
      <c r="AH123" s="1024"/>
      <c r="AI123" s="1024"/>
      <c r="AJ123" s="1025"/>
      <c r="AK123" s="1026" t="s">
        <v>239</v>
      </c>
      <c r="AL123" s="1024"/>
      <c r="AM123" s="1024"/>
      <c r="AN123" s="1024"/>
      <c r="AO123" s="1025"/>
      <c r="AP123" s="1027" t="s">
        <v>239</v>
      </c>
      <c r="AQ123" s="1028"/>
      <c r="AR123" s="1028"/>
      <c r="AS123" s="1028"/>
      <c r="AT123" s="1029"/>
      <c r="AU123" s="1062"/>
      <c r="AV123" s="1063"/>
      <c r="AW123" s="1063"/>
      <c r="AX123" s="1063"/>
      <c r="AY123" s="1063"/>
      <c r="AZ123" s="247" t="s">
        <v>191</v>
      </c>
      <c r="BA123" s="247"/>
      <c r="BB123" s="247"/>
      <c r="BC123" s="247"/>
      <c r="BD123" s="247"/>
      <c r="BE123" s="247"/>
      <c r="BF123" s="247"/>
      <c r="BG123" s="247"/>
      <c r="BH123" s="247"/>
      <c r="BI123" s="247"/>
      <c r="BJ123" s="247"/>
      <c r="BK123" s="247"/>
      <c r="BL123" s="247"/>
      <c r="BM123" s="247"/>
      <c r="BN123" s="247"/>
      <c r="BO123" s="1042" t="s">
        <v>475</v>
      </c>
      <c r="BP123" s="1070"/>
      <c r="BQ123" s="1128">
        <v>27929159</v>
      </c>
      <c r="BR123" s="1129"/>
      <c r="BS123" s="1129"/>
      <c r="BT123" s="1129"/>
      <c r="BU123" s="1129"/>
      <c r="BV123" s="1129">
        <v>27361806</v>
      </c>
      <c r="BW123" s="1129"/>
      <c r="BX123" s="1129"/>
      <c r="BY123" s="1129"/>
      <c r="BZ123" s="1129"/>
      <c r="CA123" s="1129">
        <v>27105934</v>
      </c>
      <c r="CB123" s="1129"/>
      <c r="CC123" s="1129"/>
      <c r="CD123" s="1129"/>
      <c r="CE123" s="1129"/>
      <c r="CF123" s="1066"/>
      <c r="CG123" s="1067"/>
      <c r="CH123" s="1067"/>
      <c r="CI123" s="1067"/>
      <c r="CJ123" s="1068"/>
      <c r="CK123" s="1074"/>
      <c r="CL123" s="1075"/>
      <c r="CM123" s="1075"/>
      <c r="CN123" s="1075"/>
      <c r="CO123" s="1076"/>
      <c r="CP123" s="1084" t="s">
        <v>409</v>
      </c>
      <c r="CQ123" s="1085"/>
      <c r="CR123" s="1085"/>
      <c r="CS123" s="1085"/>
      <c r="CT123" s="1085"/>
      <c r="CU123" s="1085"/>
      <c r="CV123" s="1085"/>
      <c r="CW123" s="1085"/>
      <c r="CX123" s="1085"/>
      <c r="CY123" s="1085"/>
      <c r="CZ123" s="1085"/>
      <c r="DA123" s="1085"/>
      <c r="DB123" s="1085"/>
      <c r="DC123" s="1085"/>
      <c r="DD123" s="1085"/>
      <c r="DE123" s="1085"/>
      <c r="DF123" s="1086"/>
      <c r="DG123" s="1023" t="s">
        <v>239</v>
      </c>
      <c r="DH123" s="1024"/>
      <c r="DI123" s="1024"/>
      <c r="DJ123" s="1024"/>
      <c r="DK123" s="1025"/>
      <c r="DL123" s="1026" t="s">
        <v>239</v>
      </c>
      <c r="DM123" s="1024"/>
      <c r="DN123" s="1024"/>
      <c r="DO123" s="1024"/>
      <c r="DP123" s="1025"/>
      <c r="DQ123" s="1026" t="s">
        <v>239</v>
      </c>
      <c r="DR123" s="1024"/>
      <c r="DS123" s="1024"/>
      <c r="DT123" s="1024"/>
      <c r="DU123" s="1025"/>
      <c r="DV123" s="1027" t="s">
        <v>239</v>
      </c>
      <c r="DW123" s="1028"/>
      <c r="DX123" s="1028"/>
      <c r="DY123" s="1028"/>
      <c r="DZ123" s="1029"/>
    </row>
    <row r="124" spans="1:130" s="226" customFormat="1" ht="26.25" customHeight="1" thickBot="1" x14ac:dyDescent="0.2">
      <c r="A124" s="1122"/>
      <c r="B124" s="1014"/>
      <c r="C124" s="987" t="s">
        <v>461</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239</v>
      </c>
      <c r="AB124" s="1024"/>
      <c r="AC124" s="1024"/>
      <c r="AD124" s="1024"/>
      <c r="AE124" s="1025"/>
      <c r="AF124" s="1026" t="s">
        <v>239</v>
      </c>
      <c r="AG124" s="1024"/>
      <c r="AH124" s="1024"/>
      <c r="AI124" s="1024"/>
      <c r="AJ124" s="1025"/>
      <c r="AK124" s="1026" t="s">
        <v>239</v>
      </c>
      <c r="AL124" s="1024"/>
      <c r="AM124" s="1024"/>
      <c r="AN124" s="1024"/>
      <c r="AO124" s="1025"/>
      <c r="AP124" s="1027" t="s">
        <v>462</v>
      </c>
      <c r="AQ124" s="1028"/>
      <c r="AR124" s="1028"/>
      <c r="AS124" s="1028"/>
      <c r="AT124" s="1029"/>
      <c r="AU124" s="1124" t="s">
        <v>476</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99.4</v>
      </c>
      <c r="BR124" s="1092"/>
      <c r="BS124" s="1092"/>
      <c r="BT124" s="1092"/>
      <c r="BU124" s="1092"/>
      <c r="BV124" s="1092">
        <v>85.2</v>
      </c>
      <c r="BW124" s="1092"/>
      <c r="BX124" s="1092"/>
      <c r="BY124" s="1092"/>
      <c r="BZ124" s="1092"/>
      <c r="CA124" s="1092">
        <v>64.400000000000006</v>
      </c>
      <c r="CB124" s="1092"/>
      <c r="CC124" s="1092"/>
      <c r="CD124" s="1092"/>
      <c r="CE124" s="1092"/>
      <c r="CF124" s="1093"/>
      <c r="CG124" s="1094"/>
      <c r="CH124" s="1094"/>
      <c r="CI124" s="1094"/>
      <c r="CJ124" s="1095"/>
      <c r="CK124" s="1077"/>
      <c r="CL124" s="1077"/>
      <c r="CM124" s="1077"/>
      <c r="CN124" s="1077"/>
      <c r="CO124" s="1078"/>
      <c r="CP124" s="1084" t="s">
        <v>477</v>
      </c>
      <c r="CQ124" s="1085"/>
      <c r="CR124" s="1085"/>
      <c r="CS124" s="1085"/>
      <c r="CT124" s="1085"/>
      <c r="CU124" s="1085"/>
      <c r="CV124" s="1085"/>
      <c r="CW124" s="1085"/>
      <c r="CX124" s="1085"/>
      <c r="CY124" s="1085"/>
      <c r="CZ124" s="1085"/>
      <c r="DA124" s="1085"/>
      <c r="DB124" s="1085"/>
      <c r="DC124" s="1085"/>
      <c r="DD124" s="1085"/>
      <c r="DE124" s="1085"/>
      <c r="DF124" s="1086"/>
      <c r="DG124" s="1069">
        <v>5196934</v>
      </c>
      <c r="DH124" s="1051"/>
      <c r="DI124" s="1051"/>
      <c r="DJ124" s="1051"/>
      <c r="DK124" s="1052"/>
      <c r="DL124" s="1050" t="s">
        <v>239</v>
      </c>
      <c r="DM124" s="1051"/>
      <c r="DN124" s="1051"/>
      <c r="DO124" s="1051"/>
      <c r="DP124" s="1052"/>
      <c r="DQ124" s="1050" t="s">
        <v>239</v>
      </c>
      <c r="DR124" s="1051"/>
      <c r="DS124" s="1051"/>
      <c r="DT124" s="1051"/>
      <c r="DU124" s="1052"/>
      <c r="DV124" s="1053" t="s">
        <v>464</v>
      </c>
      <c r="DW124" s="1054"/>
      <c r="DX124" s="1054"/>
      <c r="DY124" s="1054"/>
      <c r="DZ124" s="1055"/>
    </row>
    <row r="125" spans="1:130" s="226" customFormat="1" ht="26.25" customHeight="1" x14ac:dyDescent="0.15">
      <c r="A125" s="1122"/>
      <c r="B125" s="1014"/>
      <c r="C125" s="987" t="s">
        <v>465</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239</v>
      </c>
      <c r="AB125" s="1024"/>
      <c r="AC125" s="1024"/>
      <c r="AD125" s="1024"/>
      <c r="AE125" s="1025"/>
      <c r="AF125" s="1026" t="s">
        <v>239</v>
      </c>
      <c r="AG125" s="1024"/>
      <c r="AH125" s="1024"/>
      <c r="AI125" s="1024"/>
      <c r="AJ125" s="1025"/>
      <c r="AK125" s="1026" t="s">
        <v>239</v>
      </c>
      <c r="AL125" s="1024"/>
      <c r="AM125" s="1024"/>
      <c r="AN125" s="1024"/>
      <c r="AO125" s="1025"/>
      <c r="AP125" s="1027" t="s">
        <v>239</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478</v>
      </c>
      <c r="CL125" s="1072"/>
      <c r="CM125" s="1072"/>
      <c r="CN125" s="1072"/>
      <c r="CO125" s="1073"/>
      <c r="CP125" s="994" t="s">
        <v>479</v>
      </c>
      <c r="CQ125" s="962"/>
      <c r="CR125" s="962"/>
      <c r="CS125" s="962"/>
      <c r="CT125" s="962"/>
      <c r="CU125" s="962"/>
      <c r="CV125" s="962"/>
      <c r="CW125" s="962"/>
      <c r="CX125" s="962"/>
      <c r="CY125" s="962"/>
      <c r="CZ125" s="962"/>
      <c r="DA125" s="962"/>
      <c r="DB125" s="962"/>
      <c r="DC125" s="962"/>
      <c r="DD125" s="962"/>
      <c r="DE125" s="962"/>
      <c r="DF125" s="963"/>
      <c r="DG125" s="995" t="s">
        <v>239</v>
      </c>
      <c r="DH125" s="996"/>
      <c r="DI125" s="996"/>
      <c r="DJ125" s="996"/>
      <c r="DK125" s="996"/>
      <c r="DL125" s="996" t="s">
        <v>462</v>
      </c>
      <c r="DM125" s="996"/>
      <c r="DN125" s="996"/>
      <c r="DO125" s="996"/>
      <c r="DP125" s="996"/>
      <c r="DQ125" s="996" t="s">
        <v>239</v>
      </c>
      <c r="DR125" s="996"/>
      <c r="DS125" s="996"/>
      <c r="DT125" s="996"/>
      <c r="DU125" s="996"/>
      <c r="DV125" s="997" t="s">
        <v>239</v>
      </c>
      <c r="DW125" s="997"/>
      <c r="DX125" s="997"/>
      <c r="DY125" s="997"/>
      <c r="DZ125" s="998"/>
    </row>
    <row r="126" spans="1:130" s="226" customFormat="1" ht="26.25" customHeight="1" thickBot="1" x14ac:dyDescent="0.2">
      <c r="A126" s="1122"/>
      <c r="B126" s="1014"/>
      <c r="C126" s="987" t="s">
        <v>467</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239</v>
      </c>
      <c r="AB126" s="1024"/>
      <c r="AC126" s="1024"/>
      <c r="AD126" s="1024"/>
      <c r="AE126" s="1025"/>
      <c r="AF126" s="1026" t="s">
        <v>462</v>
      </c>
      <c r="AG126" s="1024"/>
      <c r="AH126" s="1024"/>
      <c r="AI126" s="1024"/>
      <c r="AJ126" s="1025"/>
      <c r="AK126" s="1026" t="s">
        <v>239</v>
      </c>
      <c r="AL126" s="1024"/>
      <c r="AM126" s="1024"/>
      <c r="AN126" s="1024"/>
      <c r="AO126" s="1025"/>
      <c r="AP126" s="1027" t="s">
        <v>239</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480</v>
      </c>
      <c r="CQ126" s="988"/>
      <c r="CR126" s="988"/>
      <c r="CS126" s="988"/>
      <c r="CT126" s="988"/>
      <c r="CU126" s="988"/>
      <c r="CV126" s="988"/>
      <c r="CW126" s="988"/>
      <c r="CX126" s="988"/>
      <c r="CY126" s="988"/>
      <c r="CZ126" s="988"/>
      <c r="DA126" s="988"/>
      <c r="DB126" s="988"/>
      <c r="DC126" s="988"/>
      <c r="DD126" s="988"/>
      <c r="DE126" s="988"/>
      <c r="DF126" s="989"/>
      <c r="DG126" s="990" t="s">
        <v>239</v>
      </c>
      <c r="DH126" s="991"/>
      <c r="DI126" s="991"/>
      <c r="DJ126" s="991"/>
      <c r="DK126" s="991"/>
      <c r="DL126" s="991" t="s">
        <v>239</v>
      </c>
      <c r="DM126" s="991"/>
      <c r="DN126" s="991"/>
      <c r="DO126" s="991"/>
      <c r="DP126" s="991"/>
      <c r="DQ126" s="991" t="s">
        <v>239</v>
      </c>
      <c r="DR126" s="991"/>
      <c r="DS126" s="991"/>
      <c r="DT126" s="991"/>
      <c r="DU126" s="991"/>
      <c r="DV126" s="992" t="s">
        <v>464</v>
      </c>
      <c r="DW126" s="992"/>
      <c r="DX126" s="992"/>
      <c r="DY126" s="992"/>
      <c r="DZ126" s="993"/>
    </row>
    <row r="127" spans="1:130" s="226" customFormat="1" ht="26.25" customHeight="1" x14ac:dyDescent="0.15">
      <c r="A127" s="1123"/>
      <c r="B127" s="1016"/>
      <c r="C127" s="1038" t="s">
        <v>481</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239</v>
      </c>
      <c r="AB127" s="1024"/>
      <c r="AC127" s="1024"/>
      <c r="AD127" s="1024"/>
      <c r="AE127" s="1025"/>
      <c r="AF127" s="1026" t="s">
        <v>239</v>
      </c>
      <c r="AG127" s="1024"/>
      <c r="AH127" s="1024"/>
      <c r="AI127" s="1024"/>
      <c r="AJ127" s="1025"/>
      <c r="AK127" s="1026" t="s">
        <v>462</v>
      </c>
      <c r="AL127" s="1024"/>
      <c r="AM127" s="1024"/>
      <c r="AN127" s="1024"/>
      <c r="AO127" s="1025"/>
      <c r="AP127" s="1027" t="s">
        <v>239</v>
      </c>
      <c r="AQ127" s="1028"/>
      <c r="AR127" s="1028"/>
      <c r="AS127" s="1028"/>
      <c r="AT127" s="1029"/>
      <c r="AU127" s="228"/>
      <c r="AV127" s="228"/>
      <c r="AW127" s="228"/>
      <c r="AX127" s="1096" t="s">
        <v>482</v>
      </c>
      <c r="AY127" s="1097"/>
      <c r="AZ127" s="1097"/>
      <c r="BA127" s="1097"/>
      <c r="BB127" s="1097"/>
      <c r="BC127" s="1097"/>
      <c r="BD127" s="1097"/>
      <c r="BE127" s="1098"/>
      <c r="BF127" s="1099" t="s">
        <v>483</v>
      </c>
      <c r="BG127" s="1097"/>
      <c r="BH127" s="1097"/>
      <c r="BI127" s="1097"/>
      <c r="BJ127" s="1097"/>
      <c r="BK127" s="1097"/>
      <c r="BL127" s="1098"/>
      <c r="BM127" s="1099" t="s">
        <v>484</v>
      </c>
      <c r="BN127" s="1097"/>
      <c r="BO127" s="1097"/>
      <c r="BP127" s="1097"/>
      <c r="BQ127" s="1097"/>
      <c r="BR127" s="1097"/>
      <c r="BS127" s="1098"/>
      <c r="BT127" s="1099" t="s">
        <v>485</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486</v>
      </c>
      <c r="CQ127" s="988"/>
      <c r="CR127" s="988"/>
      <c r="CS127" s="988"/>
      <c r="CT127" s="988"/>
      <c r="CU127" s="988"/>
      <c r="CV127" s="988"/>
      <c r="CW127" s="988"/>
      <c r="CX127" s="988"/>
      <c r="CY127" s="988"/>
      <c r="CZ127" s="988"/>
      <c r="DA127" s="988"/>
      <c r="DB127" s="988"/>
      <c r="DC127" s="988"/>
      <c r="DD127" s="988"/>
      <c r="DE127" s="988"/>
      <c r="DF127" s="989"/>
      <c r="DG127" s="990" t="s">
        <v>239</v>
      </c>
      <c r="DH127" s="991"/>
      <c r="DI127" s="991"/>
      <c r="DJ127" s="991"/>
      <c r="DK127" s="991"/>
      <c r="DL127" s="991" t="s">
        <v>239</v>
      </c>
      <c r="DM127" s="991"/>
      <c r="DN127" s="991"/>
      <c r="DO127" s="991"/>
      <c r="DP127" s="991"/>
      <c r="DQ127" s="991" t="s">
        <v>239</v>
      </c>
      <c r="DR127" s="991"/>
      <c r="DS127" s="991"/>
      <c r="DT127" s="991"/>
      <c r="DU127" s="991"/>
      <c r="DV127" s="992" t="s">
        <v>239</v>
      </c>
      <c r="DW127" s="992"/>
      <c r="DX127" s="992"/>
      <c r="DY127" s="992"/>
      <c r="DZ127" s="993"/>
    </row>
    <row r="128" spans="1:130" s="226" customFormat="1" ht="26.25" customHeight="1" thickBot="1" x14ac:dyDescent="0.2">
      <c r="A128" s="1106" t="s">
        <v>487</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488</v>
      </c>
      <c r="X128" s="1108"/>
      <c r="Y128" s="1108"/>
      <c r="Z128" s="1109"/>
      <c r="AA128" s="1110">
        <v>654414</v>
      </c>
      <c r="AB128" s="1111"/>
      <c r="AC128" s="1111"/>
      <c r="AD128" s="1111"/>
      <c r="AE128" s="1112"/>
      <c r="AF128" s="1113">
        <v>379037</v>
      </c>
      <c r="AG128" s="1111"/>
      <c r="AH128" s="1111"/>
      <c r="AI128" s="1111"/>
      <c r="AJ128" s="1112"/>
      <c r="AK128" s="1113">
        <v>445181</v>
      </c>
      <c r="AL128" s="1111"/>
      <c r="AM128" s="1111"/>
      <c r="AN128" s="1111"/>
      <c r="AO128" s="1112"/>
      <c r="AP128" s="1114"/>
      <c r="AQ128" s="1115"/>
      <c r="AR128" s="1115"/>
      <c r="AS128" s="1115"/>
      <c r="AT128" s="1116"/>
      <c r="AU128" s="228"/>
      <c r="AV128" s="228"/>
      <c r="AW128" s="228"/>
      <c r="AX128" s="961" t="s">
        <v>489</v>
      </c>
      <c r="AY128" s="962"/>
      <c r="AZ128" s="962"/>
      <c r="BA128" s="962"/>
      <c r="BB128" s="962"/>
      <c r="BC128" s="962"/>
      <c r="BD128" s="962"/>
      <c r="BE128" s="963"/>
      <c r="BF128" s="1117" t="s">
        <v>239</v>
      </c>
      <c r="BG128" s="1118"/>
      <c r="BH128" s="1118"/>
      <c r="BI128" s="1118"/>
      <c r="BJ128" s="1118"/>
      <c r="BK128" s="1118"/>
      <c r="BL128" s="1119"/>
      <c r="BM128" s="1117">
        <v>12.82</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490</v>
      </c>
      <c r="CQ128" s="790"/>
      <c r="CR128" s="790"/>
      <c r="CS128" s="790"/>
      <c r="CT128" s="790"/>
      <c r="CU128" s="790"/>
      <c r="CV128" s="790"/>
      <c r="CW128" s="790"/>
      <c r="CX128" s="790"/>
      <c r="CY128" s="790"/>
      <c r="CZ128" s="790"/>
      <c r="DA128" s="790"/>
      <c r="DB128" s="790"/>
      <c r="DC128" s="790"/>
      <c r="DD128" s="790"/>
      <c r="DE128" s="790"/>
      <c r="DF128" s="1101"/>
      <c r="DG128" s="1102" t="s">
        <v>239</v>
      </c>
      <c r="DH128" s="1103"/>
      <c r="DI128" s="1103"/>
      <c r="DJ128" s="1103"/>
      <c r="DK128" s="1103"/>
      <c r="DL128" s="1103" t="s">
        <v>239</v>
      </c>
      <c r="DM128" s="1103"/>
      <c r="DN128" s="1103"/>
      <c r="DO128" s="1103"/>
      <c r="DP128" s="1103"/>
      <c r="DQ128" s="1103" t="s">
        <v>239</v>
      </c>
      <c r="DR128" s="1103"/>
      <c r="DS128" s="1103"/>
      <c r="DT128" s="1103"/>
      <c r="DU128" s="1103"/>
      <c r="DV128" s="1104" t="s">
        <v>239</v>
      </c>
      <c r="DW128" s="1104"/>
      <c r="DX128" s="1104"/>
      <c r="DY128" s="1104"/>
      <c r="DZ128" s="1105"/>
    </row>
    <row r="129" spans="1:131" s="226" customFormat="1" ht="26.25" customHeight="1" x14ac:dyDescent="0.15">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491</v>
      </c>
      <c r="X129" s="1136"/>
      <c r="Y129" s="1136"/>
      <c r="Z129" s="1137"/>
      <c r="AA129" s="1023">
        <v>13321173</v>
      </c>
      <c r="AB129" s="1024"/>
      <c r="AC129" s="1024"/>
      <c r="AD129" s="1024"/>
      <c r="AE129" s="1025"/>
      <c r="AF129" s="1026">
        <v>13615320</v>
      </c>
      <c r="AG129" s="1024"/>
      <c r="AH129" s="1024"/>
      <c r="AI129" s="1024"/>
      <c r="AJ129" s="1025"/>
      <c r="AK129" s="1026">
        <v>14417200</v>
      </c>
      <c r="AL129" s="1024"/>
      <c r="AM129" s="1024"/>
      <c r="AN129" s="1024"/>
      <c r="AO129" s="1025"/>
      <c r="AP129" s="1138"/>
      <c r="AQ129" s="1139"/>
      <c r="AR129" s="1139"/>
      <c r="AS129" s="1139"/>
      <c r="AT129" s="1140"/>
      <c r="AU129" s="229"/>
      <c r="AV129" s="229"/>
      <c r="AW129" s="229"/>
      <c r="AX129" s="1130" t="s">
        <v>492</v>
      </c>
      <c r="AY129" s="988"/>
      <c r="AZ129" s="988"/>
      <c r="BA129" s="988"/>
      <c r="BB129" s="988"/>
      <c r="BC129" s="988"/>
      <c r="BD129" s="988"/>
      <c r="BE129" s="989"/>
      <c r="BF129" s="1131" t="s">
        <v>239</v>
      </c>
      <c r="BG129" s="1132"/>
      <c r="BH129" s="1132"/>
      <c r="BI129" s="1132"/>
      <c r="BJ129" s="1132"/>
      <c r="BK129" s="1132"/>
      <c r="BL129" s="1133"/>
      <c r="BM129" s="1131">
        <v>17.82</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493</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494</v>
      </c>
      <c r="X130" s="1136"/>
      <c r="Y130" s="1136"/>
      <c r="Z130" s="1137"/>
      <c r="AA130" s="1023">
        <v>1560722</v>
      </c>
      <c r="AB130" s="1024"/>
      <c r="AC130" s="1024"/>
      <c r="AD130" s="1024"/>
      <c r="AE130" s="1025"/>
      <c r="AF130" s="1026">
        <v>1567378</v>
      </c>
      <c r="AG130" s="1024"/>
      <c r="AH130" s="1024"/>
      <c r="AI130" s="1024"/>
      <c r="AJ130" s="1025"/>
      <c r="AK130" s="1026">
        <v>1598251</v>
      </c>
      <c r="AL130" s="1024"/>
      <c r="AM130" s="1024"/>
      <c r="AN130" s="1024"/>
      <c r="AO130" s="1025"/>
      <c r="AP130" s="1138"/>
      <c r="AQ130" s="1139"/>
      <c r="AR130" s="1139"/>
      <c r="AS130" s="1139"/>
      <c r="AT130" s="1140"/>
      <c r="AU130" s="229"/>
      <c r="AV130" s="229"/>
      <c r="AW130" s="229"/>
      <c r="AX130" s="1130" t="s">
        <v>495</v>
      </c>
      <c r="AY130" s="988"/>
      <c r="AZ130" s="988"/>
      <c r="BA130" s="988"/>
      <c r="BB130" s="988"/>
      <c r="BC130" s="988"/>
      <c r="BD130" s="988"/>
      <c r="BE130" s="989"/>
      <c r="BF130" s="1166">
        <v>9.6</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496</v>
      </c>
      <c r="X131" s="1173"/>
      <c r="Y131" s="1173"/>
      <c r="Z131" s="1174"/>
      <c r="AA131" s="1069">
        <v>11760451</v>
      </c>
      <c r="AB131" s="1051"/>
      <c r="AC131" s="1051"/>
      <c r="AD131" s="1051"/>
      <c r="AE131" s="1052"/>
      <c r="AF131" s="1050">
        <v>12047942</v>
      </c>
      <c r="AG131" s="1051"/>
      <c r="AH131" s="1051"/>
      <c r="AI131" s="1051"/>
      <c r="AJ131" s="1052"/>
      <c r="AK131" s="1050">
        <v>12818949</v>
      </c>
      <c r="AL131" s="1051"/>
      <c r="AM131" s="1051"/>
      <c r="AN131" s="1051"/>
      <c r="AO131" s="1052"/>
      <c r="AP131" s="1175"/>
      <c r="AQ131" s="1176"/>
      <c r="AR131" s="1176"/>
      <c r="AS131" s="1176"/>
      <c r="AT131" s="1177"/>
      <c r="AU131" s="229"/>
      <c r="AV131" s="229"/>
      <c r="AW131" s="229"/>
      <c r="AX131" s="1148" t="s">
        <v>497</v>
      </c>
      <c r="AY131" s="790"/>
      <c r="AZ131" s="790"/>
      <c r="BA131" s="790"/>
      <c r="BB131" s="790"/>
      <c r="BC131" s="790"/>
      <c r="BD131" s="790"/>
      <c r="BE131" s="1101"/>
      <c r="BF131" s="1149">
        <v>64.400000000000006</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498</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499</v>
      </c>
      <c r="W132" s="1159"/>
      <c r="X132" s="1159"/>
      <c r="Y132" s="1159"/>
      <c r="Z132" s="1160"/>
      <c r="AA132" s="1161">
        <v>10.25771035</v>
      </c>
      <c r="AB132" s="1162"/>
      <c r="AC132" s="1162"/>
      <c r="AD132" s="1162"/>
      <c r="AE132" s="1163"/>
      <c r="AF132" s="1164">
        <v>9.6381108080000004</v>
      </c>
      <c r="AG132" s="1162"/>
      <c r="AH132" s="1162"/>
      <c r="AI132" s="1162"/>
      <c r="AJ132" s="1163"/>
      <c r="AK132" s="1164">
        <v>8.964377657</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500</v>
      </c>
      <c r="W133" s="1142"/>
      <c r="X133" s="1142"/>
      <c r="Y133" s="1142"/>
      <c r="Z133" s="1143"/>
      <c r="AA133" s="1144">
        <v>10.5</v>
      </c>
      <c r="AB133" s="1145"/>
      <c r="AC133" s="1145"/>
      <c r="AD133" s="1145"/>
      <c r="AE133" s="1146"/>
      <c r="AF133" s="1144">
        <v>10.1</v>
      </c>
      <c r="AG133" s="1145"/>
      <c r="AH133" s="1145"/>
      <c r="AI133" s="1145"/>
      <c r="AJ133" s="1146"/>
      <c r="AK133" s="1144">
        <v>9.6</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AyJlBHZwdXl3+zmI3FZpe48+gMMRDaRy+51mb4TAMsv5aCU/ANwitbsUaMt2iCE1a8Th5TrWBU5ygJWZyWiY7A==" saltValue="Kly7bz3LMcqYfqOrHSsVj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9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H2znPuCjbm/N4lEgo0Kmq3/1BCkwOb17BUJ1KOaDO0I6qqVYCkBebVztWmVix/sXlI9XfMKNJvPmhHuYBt6Q==" saltValue="tTJ1qZh+EpYZZCwc7ptZs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504</v>
      </c>
      <c r="AP7" s="268"/>
      <c r="AQ7" s="269" t="s">
        <v>505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506</v>
      </c>
      <c r="AQ8" s="275" t="s">
        <v>507</v>
      </c>
      <c r="AR8" s="276" t="s">
        <v>508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509</v>
      </c>
      <c r="AL9" s="1182"/>
      <c r="AM9" s="1182"/>
      <c r="AN9" s="1183"/>
      <c r="AO9" s="277">
        <v>4031584</v>
      </c>
      <c r="AP9" s="277">
        <v>66840</v>
      </c>
      <c r="AQ9" s="278">
        <v>65025</v>
      </c>
      <c r="AR9" s="279">
        <v>2.8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510</v>
      </c>
      <c r="AL10" s="1182"/>
      <c r="AM10" s="1182"/>
      <c r="AN10" s="1183"/>
      <c r="AO10" s="280">
        <v>762224</v>
      </c>
      <c r="AP10" s="280">
        <v>12637</v>
      </c>
      <c r="AQ10" s="281">
        <v>6119</v>
      </c>
      <c r="AR10" s="282">
        <v>106.5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511</v>
      </c>
      <c r="AL11" s="1182"/>
      <c r="AM11" s="1182"/>
      <c r="AN11" s="1183"/>
      <c r="AO11" s="280">
        <v>43187</v>
      </c>
      <c r="AP11" s="280">
        <v>716</v>
      </c>
      <c r="AQ11" s="281">
        <v>1220</v>
      </c>
      <c r="AR11" s="282">
        <v>-41.3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512</v>
      </c>
      <c r="AL12" s="1182"/>
      <c r="AM12" s="1182"/>
      <c r="AN12" s="1183"/>
      <c r="AO12" s="280" t="s">
        <v>513</v>
      </c>
      <c r="AP12" s="280" t="s">
        <v>513</v>
      </c>
      <c r="AQ12" s="281">
        <v>12</v>
      </c>
      <c r="AR12" s="282" t="s">
        <v>513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514</v>
      </c>
      <c r="AL13" s="1182"/>
      <c r="AM13" s="1182"/>
      <c r="AN13" s="1183"/>
      <c r="AO13" s="280">
        <v>242878</v>
      </c>
      <c r="AP13" s="280">
        <v>4027</v>
      </c>
      <c r="AQ13" s="281">
        <v>2792</v>
      </c>
      <c r="AR13" s="282">
        <v>44.2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515</v>
      </c>
      <c r="AL14" s="1182"/>
      <c r="AM14" s="1182"/>
      <c r="AN14" s="1183"/>
      <c r="AO14" s="280">
        <v>40492</v>
      </c>
      <c r="AP14" s="280">
        <v>671</v>
      </c>
      <c r="AQ14" s="281">
        <v>1408</v>
      </c>
      <c r="AR14" s="282">
        <v>-52.3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516</v>
      </c>
      <c r="AL15" s="1185"/>
      <c r="AM15" s="1185"/>
      <c r="AN15" s="1186"/>
      <c r="AO15" s="280">
        <v>-252312</v>
      </c>
      <c r="AP15" s="280">
        <v>-4183</v>
      </c>
      <c r="AQ15" s="281">
        <v>-3962</v>
      </c>
      <c r="AR15" s="282">
        <v>5.6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191</v>
      </c>
      <c r="AL16" s="1185"/>
      <c r="AM16" s="1185"/>
      <c r="AN16" s="1186"/>
      <c r="AO16" s="280">
        <v>4868053</v>
      </c>
      <c r="AP16" s="280">
        <v>80708</v>
      </c>
      <c r="AQ16" s="281">
        <v>72615</v>
      </c>
      <c r="AR16" s="282">
        <v>11.1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518</v>
      </c>
      <c r="AP20" s="289" t="s">
        <v>519</v>
      </c>
      <c r="AQ20" s="290" t="s">
        <v>520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521</v>
      </c>
      <c r="AL21" s="1188"/>
      <c r="AM21" s="1188"/>
      <c r="AN21" s="1189"/>
      <c r="AO21" s="293">
        <v>6.18</v>
      </c>
      <c r="AP21" s="294">
        <v>6.51</v>
      </c>
      <c r="AQ21" s="295">
        <v>-0.33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522</v>
      </c>
      <c r="AL22" s="1188"/>
      <c r="AM22" s="1188"/>
      <c r="AN22" s="1189"/>
      <c r="AO22" s="298">
        <v>97.1</v>
      </c>
      <c r="AP22" s="299">
        <v>98.4</v>
      </c>
      <c r="AQ22" s="300">
        <v>-1.3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523</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524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504</v>
      </c>
      <c r="AP30" s="268"/>
      <c r="AQ30" s="269" t="s">
        <v>505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506</v>
      </c>
      <c r="AQ31" s="275" t="s">
        <v>507</v>
      </c>
      <c r="AR31" s="276" t="s">
        <v>508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526</v>
      </c>
      <c r="AL32" s="1196"/>
      <c r="AM32" s="1196"/>
      <c r="AN32" s="1197"/>
      <c r="AO32" s="308">
        <v>2582026</v>
      </c>
      <c r="AP32" s="308">
        <v>42808</v>
      </c>
      <c r="AQ32" s="309">
        <v>34910</v>
      </c>
      <c r="AR32" s="310">
        <v>22.6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527</v>
      </c>
      <c r="AL33" s="1196"/>
      <c r="AM33" s="1196"/>
      <c r="AN33" s="1197"/>
      <c r="AO33" s="308" t="s">
        <v>513</v>
      </c>
      <c r="AP33" s="308" t="s">
        <v>513</v>
      </c>
      <c r="AQ33" s="309" t="s">
        <v>513</v>
      </c>
      <c r="AR33" s="310" t="s">
        <v>513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528</v>
      </c>
      <c r="AL34" s="1196"/>
      <c r="AM34" s="1196"/>
      <c r="AN34" s="1197"/>
      <c r="AO34" s="308" t="s">
        <v>513</v>
      </c>
      <c r="AP34" s="308" t="s">
        <v>513</v>
      </c>
      <c r="AQ34" s="309">
        <v>4</v>
      </c>
      <c r="AR34" s="310" t="s">
        <v>513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529</v>
      </c>
      <c r="AL35" s="1196"/>
      <c r="AM35" s="1196"/>
      <c r="AN35" s="1197"/>
      <c r="AO35" s="308">
        <v>279176</v>
      </c>
      <c r="AP35" s="308">
        <v>4628</v>
      </c>
      <c r="AQ35" s="309">
        <v>8517</v>
      </c>
      <c r="AR35" s="310">
        <v>-45.7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530</v>
      </c>
      <c r="AL36" s="1196"/>
      <c r="AM36" s="1196"/>
      <c r="AN36" s="1197"/>
      <c r="AO36" s="308">
        <v>252973</v>
      </c>
      <c r="AP36" s="308">
        <v>4194</v>
      </c>
      <c r="AQ36" s="309">
        <v>1600</v>
      </c>
      <c r="AR36" s="310">
        <v>162.1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531</v>
      </c>
      <c r="AL37" s="1196"/>
      <c r="AM37" s="1196"/>
      <c r="AN37" s="1197"/>
      <c r="AO37" s="308">
        <v>78008</v>
      </c>
      <c r="AP37" s="308">
        <v>1293</v>
      </c>
      <c r="AQ37" s="309">
        <v>1669</v>
      </c>
      <c r="AR37" s="310">
        <v>-22.5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532</v>
      </c>
      <c r="AL38" s="1199"/>
      <c r="AM38" s="1199"/>
      <c r="AN38" s="1200"/>
      <c r="AO38" s="311">
        <v>388</v>
      </c>
      <c r="AP38" s="311">
        <v>6</v>
      </c>
      <c r="AQ38" s="312">
        <v>1</v>
      </c>
      <c r="AR38" s="300">
        <v>500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533</v>
      </c>
      <c r="AL39" s="1199"/>
      <c r="AM39" s="1199"/>
      <c r="AN39" s="1200"/>
      <c r="AO39" s="308">
        <v>-445181</v>
      </c>
      <c r="AP39" s="308">
        <v>-7381</v>
      </c>
      <c r="AQ39" s="309">
        <v>-6461</v>
      </c>
      <c r="AR39" s="310">
        <v>14.2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534</v>
      </c>
      <c r="AL40" s="1196"/>
      <c r="AM40" s="1196"/>
      <c r="AN40" s="1197"/>
      <c r="AO40" s="308">
        <v>-1598251</v>
      </c>
      <c r="AP40" s="308">
        <v>-26498</v>
      </c>
      <c r="AQ40" s="309">
        <v>-28321</v>
      </c>
      <c r="AR40" s="310">
        <v>-6.4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304</v>
      </c>
      <c r="AL41" s="1202"/>
      <c r="AM41" s="1202"/>
      <c r="AN41" s="1203"/>
      <c r="AO41" s="308">
        <v>1149139</v>
      </c>
      <c r="AP41" s="308">
        <v>19052</v>
      </c>
      <c r="AQ41" s="309">
        <v>11918</v>
      </c>
      <c r="AR41" s="310">
        <v>59.9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504</v>
      </c>
      <c r="AN49" s="1192" t="s">
        <v>538</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539</v>
      </c>
      <c r="AO50" s="325" t="s">
        <v>540</v>
      </c>
      <c r="AP50" s="326" t="s">
        <v>541</v>
      </c>
      <c r="AQ50" s="327" t="s">
        <v>542</v>
      </c>
      <c r="AR50" s="328" t="s">
        <v>543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544</v>
      </c>
      <c r="AL51" s="321"/>
      <c r="AM51" s="329">
        <v>2180569</v>
      </c>
      <c r="AN51" s="330">
        <v>34725</v>
      </c>
      <c r="AO51" s="331">
        <v>119.2</v>
      </c>
      <c r="AP51" s="332">
        <v>47820</v>
      </c>
      <c r="AQ51" s="333">
        <v>7.5</v>
      </c>
      <c r="AR51" s="334">
        <v>111.7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545</v>
      </c>
      <c r="AM52" s="337">
        <v>1033900</v>
      </c>
      <c r="AN52" s="338">
        <v>16464</v>
      </c>
      <c r="AO52" s="339">
        <v>43.1</v>
      </c>
      <c r="AP52" s="340">
        <v>25855</v>
      </c>
      <c r="AQ52" s="341">
        <v>-0.1</v>
      </c>
      <c r="AR52" s="342">
        <v>43.2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546</v>
      </c>
      <c r="AL53" s="321"/>
      <c r="AM53" s="329">
        <v>3717559</v>
      </c>
      <c r="AN53" s="330">
        <v>59749</v>
      </c>
      <c r="AO53" s="331">
        <v>72.099999999999994</v>
      </c>
      <c r="AP53" s="332">
        <v>41934</v>
      </c>
      <c r="AQ53" s="333">
        <v>-12.3</v>
      </c>
      <c r="AR53" s="334">
        <v>84.4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545</v>
      </c>
      <c r="AM54" s="337">
        <v>2485372</v>
      </c>
      <c r="AN54" s="338">
        <v>39945</v>
      </c>
      <c r="AO54" s="339">
        <v>142.6</v>
      </c>
      <c r="AP54" s="340">
        <v>23352</v>
      </c>
      <c r="AQ54" s="341">
        <v>-9.6999999999999993</v>
      </c>
      <c r="AR54" s="342">
        <v>152.30000000000001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547</v>
      </c>
      <c r="AL55" s="321"/>
      <c r="AM55" s="329">
        <v>1253992</v>
      </c>
      <c r="AN55" s="330">
        <v>20352</v>
      </c>
      <c r="AO55" s="331">
        <v>-65.900000000000006</v>
      </c>
      <c r="AP55" s="332">
        <v>45588</v>
      </c>
      <c r="AQ55" s="333">
        <v>8.6999999999999993</v>
      </c>
      <c r="AR55" s="334">
        <v>-74.599999999999994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545</v>
      </c>
      <c r="AM56" s="337">
        <v>606044</v>
      </c>
      <c r="AN56" s="338">
        <v>9836</v>
      </c>
      <c r="AO56" s="339">
        <v>-75.400000000000006</v>
      </c>
      <c r="AP56" s="340">
        <v>24150</v>
      </c>
      <c r="AQ56" s="341">
        <v>3.4</v>
      </c>
      <c r="AR56" s="342">
        <v>-78.8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548</v>
      </c>
      <c r="AL57" s="321"/>
      <c r="AM57" s="329">
        <v>714790</v>
      </c>
      <c r="AN57" s="330">
        <v>11689</v>
      </c>
      <c r="AO57" s="331">
        <v>-42.6</v>
      </c>
      <c r="AP57" s="332">
        <v>45483</v>
      </c>
      <c r="AQ57" s="333">
        <v>-0.2</v>
      </c>
      <c r="AR57" s="334">
        <v>-42.4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545</v>
      </c>
      <c r="AM58" s="337">
        <v>372351</v>
      </c>
      <c r="AN58" s="338">
        <v>6089</v>
      </c>
      <c r="AO58" s="339">
        <v>-38.1</v>
      </c>
      <c r="AP58" s="340">
        <v>24241</v>
      </c>
      <c r="AQ58" s="341">
        <v>0.4</v>
      </c>
      <c r="AR58" s="342">
        <v>-38.5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549</v>
      </c>
      <c r="AL59" s="321"/>
      <c r="AM59" s="329">
        <v>498790</v>
      </c>
      <c r="AN59" s="330">
        <v>8269</v>
      </c>
      <c r="AO59" s="331">
        <v>-29.3</v>
      </c>
      <c r="AP59" s="332">
        <v>45945</v>
      </c>
      <c r="AQ59" s="333">
        <v>1</v>
      </c>
      <c r="AR59" s="334">
        <v>-30.3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545</v>
      </c>
      <c r="AM60" s="337">
        <v>331108</v>
      </c>
      <c r="AN60" s="338">
        <v>5489</v>
      </c>
      <c r="AO60" s="339">
        <v>-9.9</v>
      </c>
      <c r="AP60" s="340">
        <v>25180</v>
      </c>
      <c r="AQ60" s="341">
        <v>3.9</v>
      </c>
      <c r="AR60" s="342">
        <v>-13.8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550</v>
      </c>
      <c r="AL61" s="343"/>
      <c r="AM61" s="344">
        <v>1673140</v>
      </c>
      <c r="AN61" s="345">
        <v>26957</v>
      </c>
      <c r="AO61" s="346">
        <v>10.7</v>
      </c>
      <c r="AP61" s="347">
        <v>45354</v>
      </c>
      <c r="AQ61" s="348">
        <v>0.9</v>
      </c>
      <c r="AR61" s="334">
        <v>9.8000000000000007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545</v>
      </c>
      <c r="AM62" s="337">
        <v>965755</v>
      </c>
      <c r="AN62" s="338">
        <v>15565</v>
      </c>
      <c r="AO62" s="339">
        <v>12.5</v>
      </c>
      <c r="AP62" s="340">
        <v>24556</v>
      </c>
      <c r="AQ62" s="341">
        <v>-0.4</v>
      </c>
      <c r="AR62" s="342">
        <v>12.9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xx224QHQuBDA6iHzPemjcl+O2UD++UgOV49wakhXx4TmSHmKGcH6biIXP1ea952EVa7gWD2SyF1GIBt9wCq9zg==" saltValue="qDRzrRDZAsP0p3pKg1VV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552</v>
      </c>
    </row>
    <row r="121" spans="125:125" ht="13.5" hidden="1" customHeight="1" x14ac:dyDescent="0.15">
      <c r="DU121" s="255"/>
    </row>
  </sheetData>
  <sheetProtection algorithmName="SHA-512" hashValue="cS1+Ud0tTC/YnPGEmCYU+F6Zl9jf/Rax1/XbhjHI8grNjqZ06sK21o2oCz1NZSGI1E7mTCNsYxV7U+E8An+nrw==" saltValue="vGVl4br6AcOpvxGrv7el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553</v>
      </c>
    </row>
  </sheetData>
  <sheetProtection algorithmName="SHA-512" hashValue="t1kre/MPMhqK+hYx1AqLO2YFk/h6xUMpGXzr4Xzy+c9EI98093QbYlJaUsOsN/NA+HLD2dOtjmqmIVIdfdB5sA==" saltValue="Cc+nyBgG60KNgNv8b3rC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4" t="s">
        <v>3</v>
      </c>
      <c r="D47" s="1204"/>
      <c r="E47" s="1205"/>
      <c r="F47" s="11">
        <v>4.3099999999999996</v>
      </c>
      <c r="G47" s="12">
        <v>4.74</v>
      </c>
      <c r="H47" s="12">
        <v>6.03</v>
      </c>
      <c r="I47" s="12">
        <v>7.2</v>
      </c>
      <c r="J47" s="13">
        <v>9.0299999999999994</v>
      </c>
    </row>
    <row r="48" spans="2:10" ht="57.75" customHeight="1" x14ac:dyDescent="0.15">
      <c r="B48" s="14"/>
      <c r="C48" s="1206" t="s">
        <v>4</v>
      </c>
      <c r="D48" s="1206"/>
      <c r="E48" s="1207"/>
      <c r="F48" s="15">
        <v>0.08</v>
      </c>
      <c r="G48" s="16">
        <v>0.05</v>
      </c>
      <c r="H48" s="16">
        <v>1.55</v>
      </c>
      <c r="I48" s="16">
        <v>2.82</v>
      </c>
      <c r="J48" s="17">
        <v>4.9000000000000004</v>
      </c>
    </row>
    <row r="49" spans="2:10" ht="57.75" customHeight="1" thickBot="1" x14ac:dyDescent="0.2">
      <c r="B49" s="18"/>
      <c r="C49" s="1208" t="s">
        <v>5</v>
      </c>
      <c r="D49" s="1208"/>
      <c r="E49" s="1209"/>
      <c r="F49" s="19">
        <v>0.06</v>
      </c>
      <c r="G49" s="20">
        <v>0.51</v>
      </c>
      <c r="H49" s="20">
        <v>2.82</v>
      </c>
      <c r="I49" s="20">
        <v>2.6</v>
      </c>
      <c r="J49" s="21">
        <v>4.46</v>
      </c>
    </row>
    <row r="50" spans="2:10" x14ac:dyDescent="0.15"/>
  </sheetData>
  <sheetProtection algorithmName="SHA-512" hashValue="WBMTIgZHEr0IArNvvzOnkXmhx8UsHt6p7UbGfoUXGwPYAvke/27r2JqxETYIg8+7WvSYIOQElmS34wvzPIfXTQ==" saltValue="Z72oWfUKHuorsCLr1cI6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2023-03-17T06:44:00Z</cp:lastPrinted>
  <dcterms:created xsi:type="dcterms:W3CDTF">2023-02-20T06:07:13Z</dcterms:created>
  <dcterms:modified xsi:type="dcterms:W3CDTF">2023-10-24T07:00:51Z</dcterms:modified>
  <cp:category/>
</cp:coreProperties>
</file>