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xr:revisionPtr revIDLastSave="0" documentId="13_ncr:1_{E57E8F72-6D98-4435-8160-6AE6F65428AA}"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AM34" i="10"/>
  <c r="AM35" i="10" s="1"/>
  <c r="U34" i="10"/>
  <c r="U35" i="10" s="1"/>
  <c r="U36" i="10" s="1"/>
  <c r="CO34" i="10" l="1"/>
  <c r="CO35" i="10" s="1"/>
  <c r="CO36" i="10" s="1"/>
  <c r="CO37" i="10" s="1"/>
</calcChain>
</file>

<file path=xl/sharedStrings.xml><?xml version="1.0" encoding="utf-8"?>
<sst xmlns="http://schemas.openxmlformats.org/spreadsheetml/2006/main" count="1145" uniqueCount="628">
  <si>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</si>
  <si>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</si>
  <si>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</si>
  <si>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</si>
  <si>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</si>
  <si>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</si>
  <si>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</si>
  <si>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</si>
  <si>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</si>
  <si>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</si>
  <si>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</si>
  <si>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</si>
  <si>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</si>
  <si>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</si>
  <si>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</si>
  <si>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</si>
  <si>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</si>
  <si>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</si>
  <si>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</si>
  <si>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</si>
  <si>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</si>
  <si>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</si>
  <si>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</si>
  <si>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</si>
  <si>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</si>
  <si>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</si>
  <si>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</si>
  <si>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</si>
  <si>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</si>
  <si>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</si>
  <si>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</si>
  <si>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</si>
  <si>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</si>
  <si>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</si>
  <si>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</si>
  <si>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</si>
  <si>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</si>
  <si>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</si>
  <si>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</si>
  <si>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</si>
  <si>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</si>
  <si>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</si>
  <si>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</si>
  <si>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</si>
  <si>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</si>
  <si>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</si>
  <si>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</si>
  <si>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</si>
  <si>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</si>
  <si>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</si>
  <si>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</si>
  <si>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</si>
  <si>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</si>
  <si>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</si>
  <si>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</si>
  <si>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</si>
  <si>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</si>
  <si>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</si>
  <si>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</si>
  <si>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</si>
  <si>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</si>
  <si>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</si>
  <si>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</si>
  <si>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</si>
  <si>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</si>
  <si>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</si>
  <si>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</si>
  <si>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</si>
  <si>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</si>
  <si>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</si>
  <si>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</si>
  <si>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</si>
  <si>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</si>
  <si>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</si>
  <si>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</si>
  <si>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</si>
  <si>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</si>
  <si>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</si>
  <si>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</si>
  <si>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</si>
  <si>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</si>
  <si>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</si>
  <si>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</si>
  <si>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</si>
  <si>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</si>
  <si>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</si>
  <si>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</si>
  <si>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</si>
  <si>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</si>
  <si>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</si>
  <si>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</si>
  <si>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</si>
  <si>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</si>
  <si>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</si>
  <si>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</si>
  <si>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</si>
  <si>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</si>
  <si>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</si>
  <si>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</si>
  <si>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</si>
  <si>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</si>
  <si>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</si>
  <si>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</si>
  <si>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</si>
  <si>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</si>
  <si>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</si>
  <si>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</si>
  <si>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</si>
  <si>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</si>
  <si>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</si>
  <si>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</si>
  <si>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</si>
  <si>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</si>
  <si>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</si>
  <si>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</si>
  <si>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</si>
  <si>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</si>
  <si>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</si>
  <si>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</si>
  <si>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</si>
  <si>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</si>
  <si>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</si>
  <si>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</si>
  <si>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</si>
  <si>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</si>
  <si>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</si>
  <si>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</si>
  <si>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</si>
  <si>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</si>
  <si>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</si>
  <si>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</si>
  <si>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</si>
  <si>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</si>
  <si>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</si>
  <si>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</si>
  <si>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</si>
  <si>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</si>
  <si>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</si>
  <si>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</si>
  <si>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</si>
  <si>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</si>
  <si>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</si>
  <si>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</si>
  <si>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</si>
  <si>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</si>
  <si>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</si>
  <si>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</si>
  <si>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</si>
  <si>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</si>
  <si>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</si>
  <si>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</si>
  <si>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</si>
  <si>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</si>
  <si>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</si>
  <si>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</si>
  <si>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</si>
  <si>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</si>
  <si>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</si>
  <si>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</si>
  <si>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</si>
  <si>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</si>
  <si>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</si>
  <si>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</si>
  <si>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</si>
  <si>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</si>
  <si>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</si>
  <si>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</si>
  <si>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</si>
  <si>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</si>
  <si>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</si>
  <si>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</si>
  <si>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</si>
  <si>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</si>
  <si>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</si>
  <si>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</si>
  <si>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</si>
  <si>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</si>
  <si>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</si>
  <si>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</si>
  <si>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</si>
  <si>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</si>
  <si>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</si>
  <si>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</si>
  <si>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</si>
  <si>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</si>
  <si>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</si>
  <si>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</si>
  <si>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</si>
  <si>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</si>
  <si>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</si>
  <si>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</si>
  <si>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</si>
  <si>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</si>
  <si>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</si>
  <si>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</si>
  <si>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</si>
  <si>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</si>
  <si>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</si>
  <si>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</si>
  <si>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</si>
  <si>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</si>
  <si>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</si>
  <si>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</si>
  <si>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</si>
  <si>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</si>
  <si>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</si>
  <si>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</si>
  <si>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</si>
  <si>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</si>
  <si>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</si>
  <si>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</si>
  <si>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</si>
  <si>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</si>
  <si>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</si>
  <si>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</si>
  <si>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</si>
  <si>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</si>
  <si>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</si>
  <si>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大阪府摂津市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</si>
  <si>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</si>
  <si>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</si>
  <si>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</si>
  <si>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</si>
  <si>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</si>
  <si>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</si>
  <si>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</si>
  <si>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</si>
  <si>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</si>
  <si>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</si>
  <si>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</si>
  <si>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</si>
  <si>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</si>
  <si>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</si>
  <si>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</si>
  <si>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</si>
  <si>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</si>
  <si>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</si>
  <si>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</si>
  <si>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</si>
  <si>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</si>
  <si>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</si>
  <si>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</si>
  <si>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</si>
  <si>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</si>
  <si>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</si>
  <si>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</si>
  <si>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</si>
  <si>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</si>
  <si>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</si>
  <si>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</si>
  <si>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</si>
  <si>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</si>
  <si>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</si>
  <si>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</si>
  <si>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</si>
  <si>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</si>
  <si>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</si>
  <si>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</si>
  <si>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</si>
  <si>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</si>
  <si>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</si>
  <si>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</si>
  <si>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</si>
  <si>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</si>
  <si>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</si>
  <si>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</si>
  <si>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</si>
  <si>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</si>
  <si>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</si>
  <si>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</si>
  <si>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</si>
  <si>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</si>
  <si>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</si>
  <si>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</si>
  <si>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</si>
  <si>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</si>
  <si>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</si>
  <si>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</si>
  <si>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</si>
  <si>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</si>
  <si>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</si>
  <si>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</si>
  <si>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</si>
  <si>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</si>
  <si>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</si>
  <si>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</si>
  <si>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</si>
  <si>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</si>
  <si>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</si>
  <si>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</si>
  <si>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</si>
  <si>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</si>
  <si>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</si>
  <si>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</si>
  <si>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</si>
  <si>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</si>
  <si>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</si>
  <si>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</si>
  <si>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</si>
  <si>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</si>
  <si>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</si>
  <si>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</si>
  <si>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</si>
  <si>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</si>
  <si>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</si>
  <si>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</si>
  <si>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</si>
  <si>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</si>
  <si>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</si>
  <si>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</si>
  <si>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</si>
  <si>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</si>
  <si>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</si>
  <si>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</si>
  <si>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</si>
  <si>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</si>
  <si>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</si>
  <si>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</si>
  <si>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</si>
  <si>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</si>
  <si>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</si>
  <si>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</si>
  <si>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駐車場整備</t>
    <phoneticPr fontId="5"/>
  </si>
  <si>
    <t>加入世帯数(世帯)</t>
  </si>
  <si>
    <t>　繰出金</t>
    <phoneticPr fontId="5"/>
  </si>
  <si>
    <t>諸収入</t>
  </si>
  <si>
    <t>被保険者数(人)</t>
  </si>
  <si>
    <t>　積立金</t>
    <phoneticPr fontId="5"/>
  </si>
  <si>
    <t>地方債</t>
  </si>
  <si>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</si>
  <si>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</si>
  <si>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</si>
  <si>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</si>
  <si>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</si>
  <si>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</si>
  <si>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その他</t>
    <phoneticPr fontId="5"/>
  </si>
  <si>
    <t>投資的経費計</t>
    <rPh sb="5" eb="6">
      <t>ケイ</t>
    </rPh>
    <phoneticPr fontId="5"/>
  </si>
  <si>
    <t>　うち臨時財政対策債</t>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</si>
  <si>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</si>
  <si>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</si>
  <si>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</si>
  <si>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</si>
  <si>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</si>
  <si>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</si>
  <si>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大阪府摂津市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</si>
  <si>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</si>
  <si>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</si>
  <si>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</si>
  <si>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</si>
  <si>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</si>
  <si>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</si>
  <si>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</si>
  <si>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</si>
  <si>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</si>
  <si>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</si>
  <si>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</si>
  <si>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</si>
  <si>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</si>
  <si>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</si>
  <si>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</si>
  <si>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</si>
  <si>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</si>
  <si>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</si>
  <si>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</si>
  <si>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</si>
  <si>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</si>
  <si>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</si>
  <si>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</si>
  <si>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</si>
  <si>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</si>
  <si>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</si>
  <si>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</si>
  <si>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</si>
  <si>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</si>
  <si>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</si>
  <si>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</si>
  <si>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</si>
  <si>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</si>
  <si>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</si>
  <si>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</si>
  <si>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</si>
  <si>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</si>
  <si>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</si>
  <si>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</si>
  <si>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</si>
  <si>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</si>
  <si>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</si>
  <si>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</si>
  <si>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</si>
  <si>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</si>
  <si>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</si>
  <si>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</si>
  <si>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</si>
  <si>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</si>
  <si>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</si>
  <si>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</si>
  <si>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</si>
  <si>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</si>
  <si>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</si>
  <si>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</si>
  <si>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</si>
  <si>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</si>
  <si>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</si>
  <si>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</si>
  <si>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</si>
  <si>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</si>
  <si>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</si>
  <si>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</si>
  <si>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</si>
  <si>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</si>
  <si>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</si>
  <si>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</si>
  <si>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</si>
  <si>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</si>
  <si>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</si>
  <si>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</si>
  <si>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</si>
  <si>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</si>
  <si>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</si>
  <si>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</si>
  <si>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</si>
  <si>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</si>
  <si>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</si>
  <si>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</si>
  <si>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</si>
  <si>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</si>
  <si>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</si>
  <si>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</si>
  <si>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</si>
  <si>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</si>
  <si>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</si>
  <si>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</si>
  <si>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</si>
  <si>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</si>
  <si>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</si>
  <si>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</si>
  <si>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</si>
  <si>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</si>
  <si>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</si>
  <si>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</si>
  <si>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</si>
  <si>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</si>
  <si>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</si>
  <si>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</si>
  <si>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</si>
  <si>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</si>
  <si>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</si>
  <si>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</si>
  <si>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</si>
  <si>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</si>
  <si>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</si>
  <si>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</si>
  <si>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</si>
  <si>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</si>
  <si>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</si>
  <si>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</si>
  <si>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</si>
  <si>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</si>
  <si>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</si>
  <si>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</si>
  <si>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</si>
  <si>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</si>
  <si>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</si>
  <si>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</si>
  <si>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</si>
  <si>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</si>
  <si>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</si>
  <si>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</si>
  <si>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</si>
  <si>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</si>
  <si>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</si>
  <si>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</si>
  <si>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</si>
  <si>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</si>
  <si>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</si>
  <si>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</si>
  <si>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</si>
  <si>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</si>
  <si>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</si>
  <si>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</si>
  <si>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</si>
  <si>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</si>
  <si>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</si>
  <si>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</si>
  <si>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</si>
  <si>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</si>
  <si>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</si>
  <si>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</si>
  <si>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</si>
  <si>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</si>
  <si>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</si>
  <si>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</si>
  <si>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</si>
  <si>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</si>
  <si>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</si>
  <si>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</si>
  <si>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</si>
  <si>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</si>
  <si>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</si>
  <si>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</si>
  <si>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</si>
  <si>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</si>
  <si>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</si>
  <si>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</si>
  <si>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</si>
  <si>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</si>
  <si>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</si>
  <si>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</si>
  <si>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</si>
  <si>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</si>
  <si>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</si>
  <si>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</si>
  <si>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</si>
  <si>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</si>
  <si>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</si>
  <si>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</si>
  <si>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</si>
  <si>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</si>
  <si>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</si>
  <si>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</si>
  <si>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</si>
  <si>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</si>
  <si>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</si>
  <si>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</si>
  <si>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</si>
  <si>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</si>
  <si>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</si>
  <si>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</si>
  <si>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</si>
  <si>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</si>
  <si>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</si>
  <si>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</si>
  <si>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</si>
  <si>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</si>
  <si>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</si>
  <si>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</si>
  <si>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</si>
  <si>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</si>
  <si>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</si>
  <si>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</si>
  <si>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</si>
  <si>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</si>
  <si>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</si>
  <si>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</si>
  <si>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</si>
  <si>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</si>
  <si>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</si>
  <si>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</si>
  <si>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 0.65</t>
  </si>
  <si>
    <t>摂津市水道事業会計</t>
  </si>
  <si>
    <t>摂津市下水道事業会計</t>
  </si>
  <si>
    <t>一般会計</t>
  </si>
  <si>
    <t>介護保険特別会計</t>
  </si>
  <si>
    <t>後期高齢者医療特別会計</t>
  </si>
  <si>
    <t>国民健康保険特別会計</t>
  </si>
  <si>
    <t>パートタイマー等退職金共済特別会計</t>
  </si>
  <si>
    <t>その他会計（赤字）</t>
  </si>
  <si>
    <t>その他会計（黒字）</t>
  </si>
  <si>
    <t>H28末</t>
    <phoneticPr fontId="5"/>
  </si>
  <si>
    <t>H29末</t>
    <phoneticPr fontId="5"/>
  </si>
  <si>
    <t>H30末</t>
    <phoneticPr fontId="5"/>
  </si>
  <si>
    <t>R01末</t>
    <phoneticPr fontId="5"/>
  </si>
  <si>
    <t>R02末</t>
    <phoneticPr fontId="5"/>
  </si>
  <si>
    <t>淀川右岸水防事務組合</t>
    <rPh sb="0" eb="2">
      <t>ヨドガワ</t>
    </rPh>
    <rPh sb="2" eb="4">
      <t>ウガン</t>
    </rPh>
    <rPh sb="4" eb="6">
      <t>スイボウ</t>
    </rPh>
    <rPh sb="6" eb="8">
      <t>ジム</t>
    </rPh>
    <rPh sb="8" eb="10">
      <t>クミアイ</t>
    </rPh>
    <phoneticPr fontId="1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</si>
  <si>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1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</si>
  <si>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</si>
  <si>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3"/>
  </si>
  <si>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3"/>
  </si>
  <si>
    <t>-</t>
    <phoneticPr fontId="2"/>
  </si>
  <si>
    <t>-</t>
    <phoneticPr fontId="2"/>
  </si>
  <si>
    <t>-</t>
    <phoneticPr fontId="2"/>
  </si>
  <si>
    <t>-</t>
    <phoneticPr fontId="2"/>
  </si>
  <si>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</si>
  <si>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</si>
  <si>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</si>
  <si>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</si>
  <si>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</si>
  <si>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</si>
  <si>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</si>
  <si>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</si>
  <si>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2"/>
  </si>
  <si>
    <t>環境基金</t>
    <rPh sb="0" eb="2">
      <t>カンキョウ</t>
    </rPh>
    <rPh sb="2" eb="4">
      <t>キキン</t>
    </rPh>
    <phoneticPr fontId="12"/>
  </si>
  <si>
    <t>国際交流基金</t>
    <rPh sb="0" eb="2">
      <t>コクサイ</t>
    </rPh>
    <rPh sb="2" eb="4">
      <t>コウリュウ</t>
    </rPh>
    <rPh sb="4" eb="6">
      <t>キキン</t>
    </rPh>
    <phoneticPr fontId="12"/>
  </si>
  <si>
    <t>緑化基金</t>
    <rPh sb="0" eb="2">
      <t>リョクカ</t>
    </rPh>
    <rPh sb="2" eb="4">
      <t>キキン</t>
    </rPh>
    <phoneticPr fontId="12"/>
  </si>
  <si>
    <t>-</t>
    <phoneticPr fontId="2"/>
  </si>
  <si>
    <t>災害対策基金</t>
    <rPh sb="0" eb="6">
      <t>サイガイタイサクキキン</t>
    </rPh>
    <phoneticPr fontId="12"/>
  </si>
  <si>
    <t>※8：職員の状況については、令和3年地方公務員給与実態調査に基づいている。</t>
    <phoneticPr fontId="29"/>
  </si>
  <si>
    <t>　法定普通税</t>
    <phoneticPr fontId="5"/>
  </si>
  <si>
    <t>　　市町村民税</t>
    <phoneticPr fontId="5"/>
  </si>
  <si>
    <t>　　　所得割</t>
    <phoneticPr fontId="5"/>
  </si>
  <si>
    <t>-</t>
    <phoneticPr fontId="5"/>
  </si>
  <si>
    <t>-</t>
    <phoneticPr fontId="5"/>
  </si>
  <si>
    <t>　　軽自動車税</t>
    <phoneticPr fontId="5"/>
  </si>
  <si>
    <t>　　特別土地保有税</t>
    <phoneticPr fontId="5"/>
  </si>
  <si>
    <t>　個人住民税減収補塡特例交付金</t>
    <phoneticPr fontId="5"/>
  </si>
  <si>
    <t>　　入湯税</t>
    <phoneticPr fontId="5"/>
  </si>
  <si>
    <t>　新型コロナウイルス感染症対策地方税減収補塡特別交付金</t>
    <phoneticPr fontId="5"/>
  </si>
  <si>
    <t>　　事業所税</t>
    <phoneticPr fontId="5"/>
  </si>
  <si>
    <t>　　水利地益税等</t>
    <phoneticPr fontId="5"/>
  </si>
  <si>
    <t>　法定外目的税</t>
    <phoneticPr fontId="5"/>
  </si>
  <si>
    <t>　人件費</t>
    <phoneticPr fontId="5"/>
  </si>
  <si>
    <t>　震災復興特別交付税</t>
    <phoneticPr fontId="25"/>
  </si>
  <si>
    <t>(一般財源計)</t>
    <phoneticPr fontId="5"/>
  </si>
  <si>
    <t>　うち利子</t>
    <phoneticPr fontId="25"/>
  </si>
  <si>
    <t>　　うち一部事務組合負担金</t>
    <phoneticPr fontId="5"/>
  </si>
  <si>
    <t>上水道</t>
    <phoneticPr fontId="5"/>
  </si>
  <si>
    <t>工業用水道</t>
    <phoneticPr fontId="5"/>
  </si>
  <si>
    <t>被保険者
1人当り</t>
    <phoneticPr fontId="5"/>
  </si>
  <si>
    <t>　うち猶予特例債</t>
    <phoneticPr fontId="16"/>
  </si>
  <si>
    <t>保険給付費</t>
    <phoneticPr fontId="5"/>
  </si>
  <si>
    <t>　　うち人件費</t>
    <phoneticPr fontId="5"/>
  </si>
  <si>
    <t>歳入合計</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</si>
  <si>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</si>
  <si>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</si>
  <si>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</si>
  <si>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</si>
  <si>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</si>
  <si>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</si>
  <si>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</si>
  <si>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地方債の新規発行を抑制してきた結果、将来負担比率の数値が「－（数値なし）」となっている。
　将来負担比率は類似団体内平均値を下回っているが、有形固定資産減価償却率は上回る結果となった。産業都市である本市の特徴から、景気の動向により法人市民税等の収入が大幅に増減する等、自助努力の及ばない要因で標準財政規模が増減することを勘案すると、中長期的な視点に立って、今後も適正な公債管理に努めていく必要がある。また、今後の施設の老朽化に備え、公共施設等総合管理計画に基づく取り組みを実施していく。</t>
    <rPh sb="118" eb="120">
      <t>シミン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</si>
  <si>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</si>
  <si>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</si>
  <si>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</si>
  <si>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</si>
  <si>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</si>
  <si>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</si>
  <si>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の実質公債費比率は、単年度△0.8ポイント、三か年平均△1.3ポイントとなった。元利償還金については、複数の建設事業に充当する財源として多額の市債を発行したことで増加傾向となっている。準元利償還金については、一般会計と同様に新規発行の抑制に努め、令和3年度は下水道会計の市債残高が減額となっている。なお、将来負担比率は前年度に引き続き「-（数値なし）」となっている。
　両指標ともに類似団体内平均値を下回っており、短期的には健全化基準を超えることは考えられないが、産業都市である本市の特徴から、景気の動向により法人市民税等の収入が大幅に増減する等、自助努力の及ばない要因で標準財政規模が増減することを勘案すると、中長期的な視点に立って、今後も適正な公債管理に努めていく必要がある。</t>
    <rPh sb="87" eb="89">
      <t>ゾウカ</t>
    </rPh>
    <rPh sb="135" eb="138">
      <t>ゲスイドウ</t>
    </rPh>
    <rPh sb="138" eb="140">
      <t>カイケイ</t>
    </rPh>
    <rPh sb="141" eb="143">
      <t>シサイ</t>
    </rPh>
    <rPh sb="143" eb="145">
      <t>ザンダカ</t>
    </rPh>
    <rPh sb="263" eb="265">
      <t>シミン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</si>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</sst>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4"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AF1F57-6654-418D-B324-8AF2E29C2F6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6D44-479F-B322-8DABC3227B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25701</c:v>
                </c:pt>
                <c:pt idx="1">
                  <c:v>21006</c:v>
                </c:pt>
                <c:pt idx="2">
                  <c:v>25411</c:v>
                </c:pt>
                <c:pt idx="3">
                  <c:v>38935</c:v>
                </c:pt>
                <c:pt idx="4">
                  <c:v>71842</c:v>
                </c:pt>
              </c:numCache>
            </c:numRef>
          </c:val>
          <c:smooth val="0"/>
          <c:extLst>
            <c:ext xmlns:c16="http://schemas.microsoft.com/office/drawing/2014/chart" uri="{C3380CC4-5D6E-409C-BE32-E72D297353CC}">
              <c16:uniqueId val="{00000001-6D44-479F-B322-8DABC3227B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1.0900000000000001</c:v>
                </c:pt>
                <c:pt idx="1">
                  <c:v>2.15</c:v>
                </c:pt>
                <c:pt idx="2">
                  <c:v>1.05</c:v>
                </c:pt>
                <c:pt idx="3">
                  <c:v>1.63</c:v>
                </c:pt>
                <c:pt idx="4">
                  <c:v>2.59</c:v>
                </c:pt>
              </c:numCache>
            </c:numRef>
          </c:val>
          <c:extLst>
            <c:ext xmlns:c16="http://schemas.microsoft.com/office/drawing/2014/chart" uri="{C3380CC4-5D6E-409C-BE32-E72D297353CC}">
              <c16:uniqueId val="{00000000-1B02-49F2-B950-56EF62A2D7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c:v>
                </c:pt>
                <c:pt idx="1">
                  <c:v>24.76</c:v>
                </c:pt>
                <c:pt idx="2">
                  <c:v>27.3</c:v>
                </c:pt>
                <c:pt idx="3">
                  <c:v>30.98</c:v>
                </c:pt>
                <c:pt idx="4">
                  <c:v>36.47</c:v>
                </c:pt>
              </c:numCache>
            </c:numRef>
          </c:val>
          <c:extLst>
            <c:ext xmlns:c16="http://schemas.microsoft.com/office/drawing/2014/chart" uri="{C3380CC4-5D6E-409C-BE32-E72D297353CC}">
              <c16:uniqueId val="{00000001-1B02-49F2-B950-56EF62A2D7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-2.2999999999999998</c:v>
                </c:pt>
                <c:pt idx="1">
                  <c:v>-0.65</c:v>
                </c:pt>
                <c:pt idx="2">
                  <c:v>1.46</c:v>
                </c:pt>
                <c:pt idx="3">
                  <c:v>5.31</c:v>
                </c:pt>
                <c:pt idx="4">
                  <c:v>8.09</c:v>
                </c:pt>
              </c:numCache>
            </c:numRef>
          </c:val>
          <c:smooth val="0"/>
          <c:extLst>
            <c:ext xmlns:c16="http://schemas.microsoft.com/office/drawing/2014/chart" uri="{C3380CC4-5D6E-409C-BE32-E72D297353CC}">
              <c16:uniqueId val="{00000002-1B02-49F2-B950-56EF62A2D7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20-478E-9656-94C2425CEC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20-478E-9656-94C2425CEC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20-478E-9656-94C2425CEC5C}"/>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B20-478E-9656-94C2425CEC5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2.72</c:v>
                </c:pt>
                <c:pt idx="2">
                  <c:v>#N/A</c:v>
                </c:pt>
                <c:pt idx="3">
                  <c:v>0.15</c:v>
                </c:pt>
                <c:pt idx="4">
                  <c:v>#N/A</c:v>
                </c:pt>
                <c:pt idx="5">
                  <c:v>0.09</c:v>
                </c:pt>
                <c:pt idx="6">
                  <c:v>#N/A</c:v>
                </c:pt>
                <c:pt idx="7">
                  <c:v>0.32</c:v>
                </c:pt>
                <c:pt idx="8">
                  <c:v>#N/A</c:v>
                </c:pt>
                <c:pt idx="9">
                  <c:v>0.09</c:v>
                </c:pt>
              </c:numCache>
            </c:numRef>
          </c:val>
          <c:extLst>
            <c:ext xmlns:c16="http://schemas.microsoft.com/office/drawing/2014/chart" uri="{C3380CC4-5D6E-409C-BE32-E72D297353CC}">
              <c16:uniqueId val="{00000004-EB20-478E-9656-94C2425CEC5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0.25</c:v>
                </c:pt>
                <c:pt idx="4">
                  <c:v>#N/A</c:v>
                </c:pt>
                <c:pt idx="5">
                  <c:v>0.24</c:v>
                </c:pt>
                <c:pt idx="6">
                  <c:v>#N/A</c:v>
                </c:pt>
                <c:pt idx="7">
                  <c:v>0.26</c:v>
                </c:pt>
                <c:pt idx="8">
                  <c:v>#N/A</c:v>
                </c:pt>
                <c:pt idx="9">
                  <c:v>0.27</c:v>
                </c:pt>
              </c:numCache>
            </c:numRef>
          </c:val>
          <c:extLst>
            <c:ext xmlns:c16="http://schemas.microsoft.com/office/drawing/2014/chart" uri="{C3380CC4-5D6E-409C-BE32-E72D297353CC}">
              <c16:uniqueId val="{00000005-EB20-478E-9656-94C2425CEC5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1.87</c:v>
                </c:pt>
                <c:pt idx="2">
                  <c:v>#N/A</c:v>
                </c:pt>
                <c:pt idx="3">
                  <c:v>0.21</c:v>
                </c:pt>
                <c:pt idx="4">
                  <c:v>#N/A</c:v>
                </c:pt>
                <c:pt idx="5">
                  <c:v>0.37</c:v>
                </c:pt>
                <c:pt idx="6">
                  <c:v>#N/A</c:v>
                </c:pt>
                <c:pt idx="7">
                  <c:v>0.65</c:v>
                </c:pt>
                <c:pt idx="8">
                  <c:v>#N/A</c:v>
                </c:pt>
                <c:pt idx="9">
                  <c:v>0.67</c:v>
                </c:pt>
              </c:numCache>
            </c:numRef>
          </c:val>
          <c:extLst>
            <c:ext xmlns:c16="http://schemas.microsoft.com/office/drawing/2014/chart" uri="{C3380CC4-5D6E-409C-BE32-E72D297353CC}">
              <c16:uniqueId val="{00000006-EB20-478E-9656-94C2425CEC5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1.08</c:v>
                </c:pt>
                <c:pt idx="2">
                  <c:v>#N/A</c:v>
                </c:pt>
                <c:pt idx="3">
                  <c:v>2.14</c:v>
                </c:pt>
                <c:pt idx="4">
                  <c:v>#N/A</c:v>
                </c:pt>
                <c:pt idx="5">
                  <c:v>1.04</c:v>
                </c:pt>
                <c:pt idx="6">
                  <c:v>#N/A</c:v>
                </c:pt>
                <c:pt idx="7">
                  <c:v>1.62</c:v>
                </c:pt>
                <c:pt idx="8">
                  <c:v>#N/A</c:v>
                </c:pt>
                <c:pt idx="9">
                  <c:v>2.59</c:v>
                </c:pt>
              </c:numCache>
            </c:numRef>
          </c:val>
          <c:extLst>
            <c:ext xmlns:c16="http://schemas.microsoft.com/office/drawing/2014/chart" uri="{C3380CC4-5D6E-409C-BE32-E72D297353CC}">
              <c16:uniqueId val="{00000007-EB20-478E-9656-94C2425CEC5C}"/>
            </c:ext>
          </c:extLst>
        </c:ser>
        <c:ser>
          <c:idx val="8"/>
          <c:order val="8"/>
          <c:tx>
            <c:strRef>
              <c:f>データシート!$A$35</c:f>
              <c:strCache>
                <c:ptCount val="1"/>
                <c:pt idx="0">
                  <c:v>摂津市下水道事業会計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c:v>
                </c:pt>
                <c:pt idx="2">
                  <c:v>#N/A</c:v>
                </c:pt>
                <c:pt idx="3">
                  <c:v>2.58</c:v>
                </c:pt>
                <c:pt idx="4">
                  <c:v>#N/A</c:v>
                </c:pt>
                <c:pt idx="5">
                  <c:v>2.74</c:v>
                </c:pt>
                <c:pt idx="6">
                  <c:v>#N/A</c:v>
                </c:pt>
                <c:pt idx="7">
                  <c:v>3.31</c:v>
                </c:pt>
                <c:pt idx="8">
                  <c:v>#N/A</c:v>
                </c:pt>
                <c:pt idx="9">
                  <c:v>3.29</c:v>
                </c:pt>
              </c:numCache>
            </c:numRef>
          </c:val>
          <c:extLst>
            <c:ext xmlns:c16="http://schemas.microsoft.com/office/drawing/2014/chart" uri="{C3380CC4-5D6E-409C-BE32-E72D297353CC}">
              <c16:uniqueId val="{00000008-EB20-478E-9656-94C2425CEC5C}"/>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16.75</c:v>
                </c:pt>
                <c:pt idx="2">
                  <c:v>#N/A</c:v>
                </c:pt>
                <c:pt idx="3">
                  <c:v>17.86</c:v>
                </c:pt>
                <c:pt idx="4">
                  <c:v>#N/A</c:v>
                </c:pt>
                <c:pt idx="5">
                  <c:v>19.329999999999998</c:v>
                </c:pt>
                <c:pt idx="6">
                  <c:v>#N/A</c:v>
                </c:pt>
                <c:pt idx="7">
                  <c:v>17.829999999999998</c:v>
                </c:pt>
                <c:pt idx="8">
                  <c:v>#N/A</c:v>
                </c:pt>
                <c:pt idx="9">
                  <c:v>15.66</c:v>
                </c:pt>
              </c:numCache>
            </c:numRef>
          </c:val>
          <c:extLst>
            <c:ext xmlns:c16="http://schemas.microsoft.com/office/drawing/2014/chart" uri="{C3380CC4-5D6E-409C-BE32-E72D297353CC}">
              <c16:uniqueId val="{00000009-EB20-478E-9656-94C2425CEC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4054</c:v>
                </c:pt>
                <c:pt idx="5">
                  <c:v>4007</c:v>
                </c:pt>
                <c:pt idx="8">
                  <c:v>4097</c:v>
                </c:pt>
                <c:pt idx="11">
                  <c:v>3979</c:v>
                </c:pt>
                <c:pt idx="14">
                  <c:v>3882</c:v>
                </c:pt>
              </c:numCache>
            </c:numRef>
          </c:val>
          <c:extLst>
            <c:ext xmlns:c16="http://schemas.microsoft.com/office/drawing/2014/chart" uri="{C3380CC4-5D6E-409C-BE32-E72D297353CC}">
              <c16:uniqueId val="{00000000-C355-4768-A7FE-FFBD1A9FBC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55-4768-A7FE-FFBD1A9FBC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60</c:v>
                </c:pt>
                <c:pt idx="6">
                  <c:v>60</c:v>
                </c:pt>
                <c:pt idx="9">
                  <c:v>60</c:v>
                </c:pt>
                <c:pt idx="12">
                  <c:v>60</c:v>
                </c:pt>
              </c:numCache>
            </c:numRef>
          </c:val>
          <c:extLst>
            <c:ext xmlns:c16="http://schemas.microsoft.com/office/drawing/2014/chart" uri="{C3380CC4-5D6E-409C-BE32-E72D297353CC}">
              <c16:uniqueId val="{00000002-C355-4768-A7FE-FFBD1A9FBC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55-4768-A7FE-FFBD1A9FBC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1706</c:v>
                </c:pt>
                <c:pt idx="3">
                  <c:v>1636</c:v>
                </c:pt>
                <c:pt idx="6">
                  <c:v>1628</c:v>
                </c:pt>
                <c:pt idx="9">
                  <c:v>1711</c:v>
                </c:pt>
                <c:pt idx="12">
                  <c:v>1668</c:v>
                </c:pt>
              </c:numCache>
            </c:numRef>
          </c:val>
          <c:extLst>
            <c:ext xmlns:c16="http://schemas.microsoft.com/office/drawing/2014/chart" uri="{C3380CC4-5D6E-409C-BE32-E72D297353CC}">
              <c16:uniqueId val="{00000004-C355-4768-A7FE-FFBD1A9FBC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55-4768-A7FE-FFBD1A9FBC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55-4768-A7FE-FFBD1A9FBC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2595</c:v>
                </c:pt>
                <c:pt idx="3">
                  <c:v>2497</c:v>
                </c:pt>
                <c:pt idx="6">
                  <c:v>2098</c:v>
                </c:pt>
                <c:pt idx="9">
                  <c:v>1964</c:v>
                </c:pt>
                <c:pt idx="12">
                  <c:v>2005</c:v>
                </c:pt>
              </c:numCache>
            </c:numRef>
          </c:val>
          <c:extLst>
            <c:ext xmlns:c16="http://schemas.microsoft.com/office/drawing/2014/chart" uri="{C3380CC4-5D6E-409C-BE32-E72D297353CC}">
              <c16:uniqueId val="{00000007-C355-4768-A7FE-FFBD1A9FBC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255</c:v>
                </c:pt>
                <c:pt idx="2">
                  <c:v>#N/A</c:v>
                </c:pt>
                <c:pt idx="3">
                  <c:v>#N/A</c:v>
                </c:pt>
                <c:pt idx="4">
                  <c:v>186</c:v>
                </c:pt>
                <c:pt idx="5">
                  <c:v>#N/A</c:v>
                </c:pt>
                <c:pt idx="6">
                  <c:v>#N/A</c:v>
                </c:pt>
                <c:pt idx="7">
                  <c:v>-311</c:v>
                </c:pt>
                <c:pt idx="8">
                  <c:v>#N/A</c:v>
                </c:pt>
                <c:pt idx="9">
                  <c:v>#N/A</c:v>
                </c:pt>
                <c:pt idx="10">
                  <c:v>-244</c:v>
                </c:pt>
                <c:pt idx="11">
                  <c:v>#N/A</c:v>
                </c:pt>
                <c:pt idx="12">
                  <c:v>#N/A</c:v>
                </c:pt>
                <c:pt idx="13">
                  <c:v>-149</c:v>
                </c:pt>
                <c:pt idx="14">
                  <c:v>#N/A</c:v>
                </c:pt>
              </c:numCache>
            </c:numRef>
          </c:val>
          <c:smooth val="0"/>
          <c:extLst>
            <c:ext xmlns:c16="http://schemas.microsoft.com/office/drawing/2014/chart" uri="{C3380CC4-5D6E-409C-BE32-E72D297353CC}">
              <c16:uniqueId val="{00000008-C355-4768-A7FE-FFBD1A9FBC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29431</c:v>
                </c:pt>
                <c:pt idx="5">
                  <c:v>27974</c:v>
                </c:pt>
                <c:pt idx="8">
                  <c:v>26769</c:v>
                </c:pt>
                <c:pt idx="11">
                  <c:v>25575</c:v>
                </c:pt>
                <c:pt idx="14">
                  <c:v>25383</c:v>
                </c:pt>
              </c:numCache>
            </c:numRef>
          </c:val>
          <c:extLst>
            <c:ext xmlns:c16="http://schemas.microsoft.com/office/drawing/2014/chart" uri="{C3380CC4-5D6E-409C-BE32-E72D297353CC}">
              <c16:uniqueId val="{00000000-D3A9-4A68-8616-999C792EAB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14554</c:v>
                </c:pt>
                <c:pt idx="5">
                  <c:v>14674</c:v>
                </c:pt>
                <c:pt idx="8">
                  <c:v>14801</c:v>
                </c:pt>
                <c:pt idx="11">
                  <c:v>13804</c:v>
                </c:pt>
                <c:pt idx="14">
                  <c:v>12028</c:v>
                </c:pt>
              </c:numCache>
            </c:numRef>
          </c:val>
          <c:extLst>
            <c:ext xmlns:c16="http://schemas.microsoft.com/office/drawing/2014/chart" uri="{C3380CC4-5D6E-409C-BE32-E72D297353CC}">
              <c16:uniqueId val="{00000001-D3A9-4A68-8616-999C792EAB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14567</c:v>
                </c:pt>
                <c:pt idx="5">
                  <c:v>14854</c:v>
                </c:pt>
                <c:pt idx="8">
                  <c:v>15289</c:v>
                </c:pt>
                <c:pt idx="11">
                  <c:v>16445</c:v>
                </c:pt>
                <c:pt idx="14">
                  <c:v>18000</c:v>
                </c:pt>
              </c:numCache>
            </c:numRef>
          </c:val>
          <c:extLst>
            <c:ext xmlns:c16="http://schemas.microsoft.com/office/drawing/2014/chart" uri="{C3380CC4-5D6E-409C-BE32-E72D297353CC}">
              <c16:uniqueId val="{00000002-D3A9-4A68-8616-999C792EAB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A9-4A68-8616-999C792EAB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A9-4A68-8616-999C792EAB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c:v>
                </c:pt>
                <c:pt idx="3">
                  <c:v>13</c:v>
                </c:pt>
                <c:pt idx="6">
                  <c:v>14</c:v>
                </c:pt>
                <c:pt idx="9">
                  <c:v>20</c:v>
                </c:pt>
                <c:pt idx="12">
                  <c:v>0</c:v>
                </c:pt>
              </c:numCache>
            </c:numRef>
          </c:val>
          <c:extLst>
            <c:ext xmlns:c16="http://schemas.microsoft.com/office/drawing/2014/chart" uri="{C3380CC4-5D6E-409C-BE32-E72D297353CC}">
              <c16:uniqueId val="{00000005-D3A9-4A68-8616-999C792EAB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4398</c:v>
                </c:pt>
                <c:pt idx="3">
                  <c:v>4233</c:v>
                </c:pt>
                <c:pt idx="6">
                  <c:v>4411</c:v>
                </c:pt>
                <c:pt idx="9">
                  <c:v>4445</c:v>
                </c:pt>
                <c:pt idx="12">
                  <c:v>4300</c:v>
                </c:pt>
              </c:numCache>
            </c:numRef>
          </c:val>
          <c:extLst>
            <c:ext xmlns:c16="http://schemas.microsoft.com/office/drawing/2014/chart" uri="{C3380CC4-5D6E-409C-BE32-E72D297353CC}">
              <c16:uniqueId val="{00000006-D3A9-4A68-8616-999C792EAB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3A9-4A68-8616-999C792EAB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18553</c:v>
                </c:pt>
                <c:pt idx="3">
                  <c:v>17950</c:v>
                </c:pt>
                <c:pt idx="6">
                  <c:v>16398</c:v>
                </c:pt>
                <c:pt idx="9">
                  <c:v>15625</c:v>
                </c:pt>
                <c:pt idx="12">
                  <c:v>14644</c:v>
                </c:pt>
              </c:numCache>
            </c:numRef>
          </c:val>
          <c:extLst>
            <c:ext xmlns:c16="http://schemas.microsoft.com/office/drawing/2014/chart" uri="{C3380CC4-5D6E-409C-BE32-E72D297353CC}">
              <c16:uniqueId val="{00000008-D3A9-4A68-8616-999C792EAB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863</c:v>
                </c:pt>
                <c:pt idx="3">
                  <c:v>531</c:v>
                </c:pt>
                <c:pt idx="6">
                  <c:v>467</c:v>
                </c:pt>
                <c:pt idx="9">
                  <c:v>407</c:v>
                </c:pt>
                <c:pt idx="12">
                  <c:v>346</c:v>
                </c:pt>
              </c:numCache>
            </c:numRef>
          </c:val>
          <c:extLst>
            <c:ext xmlns:c16="http://schemas.microsoft.com/office/drawing/2014/chart" uri="{C3380CC4-5D6E-409C-BE32-E72D297353CC}">
              <c16:uniqueId val="{00000009-D3A9-4A68-8616-999C792EAB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20197</c:v>
                </c:pt>
                <c:pt idx="3">
                  <c:v>18531</c:v>
                </c:pt>
                <c:pt idx="6">
                  <c:v>17888</c:v>
                </c:pt>
                <c:pt idx="9">
                  <c:v>17715</c:v>
                </c:pt>
                <c:pt idx="12">
                  <c:v>19791</c:v>
                </c:pt>
              </c:numCache>
            </c:numRef>
          </c:val>
          <c:extLst>
            <c:ext xmlns:c16="http://schemas.microsoft.com/office/drawing/2014/chart" uri="{C3380CC4-5D6E-409C-BE32-E72D297353CC}">
              <c16:uniqueId val="{0000000A-D3A9-4A68-8616-999C792EAB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A9-4A68-8616-999C792EAB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5150</c:v>
                </c:pt>
                <c:pt idx="1">
                  <c:v>6069</c:v>
                </c:pt>
                <c:pt idx="2">
                  <c:v>7522</c:v>
                </c:pt>
              </c:numCache>
            </c:numRef>
          </c:val>
          <c:extLst>
            <c:ext xmlns:c16="http://schemas.microsoft.com/office/drawing/2014/chart" uri="{C3380CC4-5D6E-409C-BE32-E72D297353CC}">
              <c16:uniqueId val="{00000000-0B98-468A-BAA4-3EA53BE9E0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3062</c:v>
                </c:pt>
                <c:pt idx="1">
                  <c:v>3063</c:v>
                </c:pt>
                <c:pt idx="2">
                  <c:v>1637</c:v>
                </c:pt>
              </c:numCache>
            </c:numRef>
          </c:val>
          <c:extLst>
            <c:ext xmlns:c16="http://schemas.microsoft.com/office/drawing/2014/chart" uri="{C3380CC4-5D6E-409C-BE32-E72D297353CC}">
              <c16:uniqueId val="{00000001-0B98-468A-BAA4-3EA53BE9E0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5069</c:v>
                </c:pt>
                <c:pt idx="1">
                  <c:v>5263</c:v>
                </c:pt>
                <c:pt idx="2">
                  <c:v>5276</c:v>
                </c:pt>
              </c:numCache>
            </c:numRef>
          </c:val>
          <c:extLst>
            <c:ext xmlns:c16="http://schemas.microsoft.com/office/drawing/2014/chart" uri="{C3380CC4-5D6E-409C-BE32-E72D297353CC}">
              <c16:uniqueId val="{00000002-0B98-468A-BAA4-3EA53BE9E0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{DA4066A1-D8E7-4ADC-A2CB-21A6C0D4A00C}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4F9-4FBE-8ACB-557FCF54C5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{9670ECDD-1BC6-4072-B237-20ABD81B020C}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F9-4FBE-8ACB-557FCF54C5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{0CF9B467-7D32-44F5-8847-FFE99D757ABA}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F9-4FBE-8ACB-557FCF54C5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{BDB8F111-83A1-4B48-94A0-65B883C04174}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F9-4FBE-8ACB-557FCF54C5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{A21CB342-69B8-4376-BB30-26E8E698494B}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F9-4FBE-8ACB-557FCF54C5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{F70BC68E-5182-44F4-9DDD-375D836A6020}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4F9-4FBE-8ACB-557FCF54C5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{93244CD6-46ED-4B41-BDD8-10BFAB168660}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4F9-4FBE-8ACB-557FCF54C5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{9820E159-ABE5-4148-8455-BD62CB945BA1}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4F9-4FBE-8ACB-557FCF54C5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{CE332AE3-D8B8-44F0-9A23-F0D4FDA62A30}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4F9-4FBE-8ACB-557FCF54C5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45.1</c:v>
                </c:pt>
                <c:pt idx="8">
                  <c:v>45.8</c:v>
                </c:pt>
                <c:pt idx="16">
                  <c:v>46.3</c:v>
                </c:pt>
                <c:pt idx="24">
                  <c:v>76.099999999999994</c:v>
                </c:pt>
                <c:pt idx="32">
                  <c:v>75.8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4F9-4FBE-8ACB-557FCF54C5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{02F54877-829D-4E3D-8863-C73831C5E30E}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4F9-4FBE-8ACB-557FCF54C5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{64BA2497-5C96-448A-8CD2-D1EC2E493FEE}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F9-4FBE-8ACB-557FCF54C5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{2B216B8B-6146-4BC1-AC72-85B7EDB9B0DB}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F9-4FBE-8ACB-557FCF54C5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{16DB4D80-BA70-41D2-8FC4-7F1889DE89A3}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F9-4FBE-8ACB-557FCF54C5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{E050E665-30AA-4C92-9179-DA824394CFBC}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F9-4FBE-8ACB-557FCF54C5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{F88090C2-9AA7-4E88-ACF2-AE6672548880}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4F9-4FBE-8ACB-557FCF54C5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{DA2F4007-7A52-4BB1-890B-6394CEE2F3FB}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4F9-4FBE-8ACB-557FCF54C5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{41CE44C7-6084-4E25-8E67-B24B03962409}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4F9-4FBE-8ACB-557FCF54C5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{674217DE-7C39-4C01-BA7D-E1027B8684CF}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4F9-4FBE-8ACB-557FCF54C5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4F9-4FBE-8ACB-557FCF54C5E6}"/>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{A3CF5388-F4F4-4F4B-A97A-20CC5C117BF1}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66F-43E8-BE59-CC4795C680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{376DDE09-D899-4EB5-BAA4-BF845B59638C}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6F-43E8-BE59-CC4795C680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{7A047823-DB0E-4805-A730-1F90A8217FF6}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6F-43E8-BE59-CC4795C680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{21EE20D6-A46F-4023-93ED-43863D07F80D}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6F-43E8-BE59-CC4795C680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{C8D40D81-75DB-4E2F-B463-2E90A24C9C94}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6F-43E8-BE59-CC4795C6806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{F09FCF84-E176-4241-BBCB-37F0EEB68E62}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66F-43E8-BE59-CC4795C6806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{B10C74BD-2F7F-4709-ADD9-3E126A9ED831}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66F-43E8-BE59-CC4795C6806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{721017CB-C19E-42CE-B364-A154E1871CC3}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66F-43E8-BE59-CC4795C6806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{4A59FC89-650D-4B4C-9079-FF26A58915AC}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66F-43E8-BE59-CC4795C680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1.9</c:v>
                </c:pt>
                <c:pt idx="16">
                  <c:v>0.2</c:v>
                </c:pt>
                <c:pt idx="24">
                  <c:v>-0.7</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6F-43E8-BE59-CC4795C680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{0F996891-1B90-41E9-8E2B-2D4E065B95D2}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66F-43E8-BE59-CC4795C680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{420F9823-C3AB-4DD4-B757-2CFBEC94DA5C}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6F-43E8-BE59-CC4795C680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{254CD14C-6993-4AD4-B965-960AEB04C2D5}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6F-43E8-BE59-CC4795C680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{EE06C406-86E6-4747-9C4B-7FF7B6479F7B}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6F-43E8-BE59-CC4795C680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{4966A3EB-CECC-447B-97F5-0E38DC7C52F8}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6F-43E8-BE59-CC4795C6806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{B6373413-F42B-4CEC-B5DF-7BF7B8F1A50E}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66F-43E8-BE59-CC4795C6806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{40C011A3-2723-43B7-B349-64D092406C7B}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66F-43E8-BE59-CC4795C6806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{E1A8E2C6-348C-44A9-90B9-6A78D28873C0}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66F-43E8-BE59-CC4795C6806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{2C00CAB1-798C-4B5C-838A-DB552337294B}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66F-43E8-BE59-CC4795C680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A66F-43E8-BE59-CC4795C6806A}"/>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年度の実質公債費比率は、単年度△</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％、三か年平均△</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％となった。元利償還金については、新規発行額を元金償還金以内に抑制していることで減少傾向となっている。</a:t>
          </a:r>
        </a:p>
        <a:p>
          <a:r>
            <a:rPr kumimoji="1" lang="ja-JP" altLang="en-US" sz="1400">
              <a:latin typeface="ＭＳ ゴシック" pitchFamily="49" charset="-128"/>
              <a:ea typeface="ＭＳ ゴシック" pitchFamily="49" charset="-128"/>
            </a:rPr>
            <a:t>　短期的には早期健全化基準の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90.4</a:t>
          </a:r>
          <a:r>
            <a:rPr kumimoji="1" lang="ja-JP" altLang="en-US" sz="1400">
              <a:latin typeface="ＭＳ ゴシック" pitchFamily="49" charset="-128"/>
              <a:ea typeface="ＭＳ ゴシック" pitchFamily="49" charset="-128"/>
            </a:rPr>
            <a:t>％となった。将来負担額の大部分を占める、充当可能基金が増加していることが、将来負担比率が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％を下回る要因となっている。平成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事業に係る債務負担行為が生じたことから、債務負担行為に基づく支出予定額が大幅に増加している。　</a:t>
          </a:r>
        </a:p>
        <a:p>
          <a:r>
            <a:rPr kumimoji="1" lang="ja-JP" altLang="en-US" sz="1400">
              <a:latin typeface="ＭＳ ゴシック" pitchFamily="49" charset="-128"/>
              <a:ea typeface="ＭＳ ゴシック" pitchFamily="49" charset="-128"/>
            </a:rPr>
            <a:t>　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百万円を土地開発基金に積替えたこと等により、基金全体としては、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公共施設整備基金：公共施設の整備に要する財源を確保するため設置。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国際交流基金：国際交流の推進と国際理解を深めることを目的とする諸事業の財源のため設置。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パートタイマー等退職金共済積立基金：市内事業所に働くパートタイム労働者及び一般従業員について、事業主の拠出による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退職金共済制度を確立するため設置。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公共施設整備基金：銀行預金利息を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百万円取り崩した一方、資源ごみの売却収入等を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公共施設整備基金：今後、公共施設等の維持補修が増加する見込みであり、それに伴い取り崩しも増加する見込みである。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百万円を土地開発基金に積み替えたことにより減少となった。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EB81FE-5C0D-4533-85A2-7A2953CFC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6BA1AC3-A799-4F65-B49F-009018780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E8E04E9-F32E-4371-B349-023B34761A9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F21E770-7740-4AA0-A855-E8591EF6246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1328526-B1DD-42C6-8E9C-5359FB642F3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0055B04-0432-45F6-B0CC-541FD64184C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DD31ABE-7E92-421E-BCD1-5F1FB5BD51E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B4C649D-43FA-4D75-8807-D9A1F286A2D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CC64D71-C3B5-481B-82A8-3AD33B12D37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B92E57B-C9DB-48AA-AA07-F1AE19AA62F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D388BE8-A419-4F3D-82C1-AF5CFB4403B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18089D6-7ABE-4C36-9306-BFCAE56863F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7449B69-7548-4500-BCC1-97A30429E09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4331E3F-AABB-460F-B2B3-7D2680DD8C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270B9BE-2E43-4DF4-AAD7-8C4CC717D4A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65D1901-6E3F-4FF9-BF17-A89BBD839E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FD50B54-B62F-4C71-80DC-BB605B5BC5B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1473010-6881-4C24-BBAA-B0B43498676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B053E27-3E31-40EB-8E2E-F1299DD7613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520FCF8-3752-4392-BE53-7C7099190F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E88071D-3B5E-4611-9724-66155F0E2E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322A572-9ECF-428F-A232-AF53DCF3360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86,689
85,128
14.87
45,401,657
44,750,128
534,313
20,626,152
19,790,985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10444AD-CFA1-4235-A2D2-D528DDAE75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96F37B3-54FF-4FE4-B907-99DBAE7C338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A536480-C51C-4B4F-BAB2-077531FE9F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3D228CE-71C6-428C-8621-8076E61412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1BD14F6-4FC2-4A01-9680-C50CA193509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6F2EAF4-D9B2-48F3-8EEA-82ABE6D8307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E201048-40E4-470E-A592-44919A26A0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FB76794-29E8-4A49-8F6E-98156D3949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7E254DD-89C6-4D0C-841A-CB78385A27B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BFB940D-5C2B-4C25-AFDC-B6DD850BC7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00576F0-F027-4C64-9326-895498DEE8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E78AE69-8EE1-4CC0-97DF-53A507A0B0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0610B4C-3D42-4626-9D4C-29AE07B7EEF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4600802-7513-43A5-801D-CBE4466D5AA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A33CCEB-F29B-437C-8997-5201F4CEF3F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30EFA06-AB68-4AE5-BF3B-A4826EA513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3F27100-8EC0-4CA8-A06B-8F7788AE60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C882340-8A5C-4C61-B4DD-016DB44F13D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768682F-B5E7-42DA-9137-994E81B605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948F358-A57E-473B-AFD6-5365CA69AFB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447FDB5-6364-4311-A55F-D3B62D3980D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F997D8D-F838-4E52-A7DF-AB6BBB7F34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39D8FB4-2527-4B50-A683-0160E55802F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94B8E78-813E-446F-8D24-80D4D6AD812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CCB1EAF-A3DF-4BC9-9062-9EF8BEA558C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78D39DD-744E-4E3C-98D1-472BCB6F738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B2BB4B7-686E-4728-8DBB-1CDB92D7BE9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0F20502-9E60-49FA-8C1E-EE9DAF92C9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D4D1FC7-210E-4F02-AE8F-88F5E2E7FF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408305C-F39E-4BBF-AF91-7A4831B3345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E6D1403-AFB3-48B0-9B0F-0852520B7E1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740D9BC-A62D-4F70-AA02-9D09E13DDAD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CE8AD22-4C1F-466C-A20A-76DFBB65505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033F885-3619-46F7-B2C3-D478DEBA96F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2493F81-F255-4779-9E9D-22BB8F46F12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改訂した公共施設等総合管理計画において、施設総量及びライフサイクルコストの最適化や機能の集約化などを図り、財政的な負担を軽減しつつ、適正な規模と必要な機能を兼ね備えた公共サービスの提供を掲げ、各施設の老朽化状況の調査を行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年度の有形固定資産減価償却率か</a:t>
          </a:r>
          <a:r>
            <a:rPr kumimoji="1" lang="en-US" altLang="ja-JP" sz="1100">
              <a:latin typeface="ＭＳ Ｐゴシック" panose="020B0600070205080204" pitchFamily="50" charset="-128"/>
              <a:ea typeface="ＭＳ Ｐゴシック" panose="020B0600070205080204" pitchFamily="50" charset="-128"/>
            </a:rPr>
            <a:t>75.8</a:t>
          </a:r>
          <a:r>
            <a:rPr kumimoji="1" lang="ja-JP" altLang="en-US" sz="1100">
              <a:latin typeface="ＭＳ Ｐゴシック" panose="020B0600070205080204" pitchFamily="50" charset="-128"/>
              <a:ea typeface="ＭＳ Ｐゴシック" panose="020B0600070205080204" pitchFamily="50" charset="-128"/>
            </a:rPr>
            <a:t>％となり、類似団体内平均値を大きく上回る結果となった。類似団体内平均値を下回ることができるよう、公共施設等総合管理計画における目標達成に向け、老朽化対策に関する取り組みを実施していく。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BD4E38B-844B-481D-AADD-78920F9ABA3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1F5EAF9-EF2B-4947-83A3-80618CE78C2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86AEA9D-60D3-4946-9E11-CE56FAEF353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AA038B4E-B9C4-4C2E-90E4-2B5EEA693534}"/>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9103F23B-8D6E-4994-BDBF-008CE6CCD451}"/>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6E7C7495-3382-4787-A203-1DABEE0CEB2F}"/>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C524AB4-F345-47EB-A07F-997B20FA1806}"/>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7F6B5308-CB74-4BAB-A240-EFFB58723D8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10320869-3D38-432D-83FD-2E1C9295E143}"/>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9C8BFD7F-2DF6-4318-A7D2-83EBA4BF047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D8B23700-5D60-494B-99E0-A1D70C798D0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FBA72254-54FF-4233-A7E9-5152C6715E62}"/>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B08F56E8-211A-4191-AFB6-66F69594D67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D8E707C-6B3B-4307-A843-1EDB7988B3B2}"/>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DA549678-2612-4C65-8946-EC3820DCAD0C}"/>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812C75FA-3426-47C9-8DB6-8CCCDBF2FC77}"/>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54D16A58-4D5D-474A-A6B7-18CD96914DF7}"/>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B6FAD3F6-AFCF-4BC5-BA79-6E4924461A9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2ECCC94B-5DE0-4623-A03A-B60FFCC589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2457DAC1-BE7F-4FE3-9CF0-1C6E636F75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056F36CA-2322-4E27-9BCB-9508F47E90E7}"/>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6280CDE6-2A33-4F80-907D-D0E7D650A76A}"/>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8F54DD5E-0C76-423C-953E-248C69BA8F66}"/>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6AD850CC-F82A-4E03-9EEB-F21430AE94BF}"/>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6009BDC1-1489-4AD2-896D-FD34B4F516CC}"/>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a:extLst>
            <a:ext uri="{FF2B5EF4-FFF2-40B4-BE49-F238E27FC236}">
              <a16:creationId xmlns:a16="http://schemas.microsoft.com/office/drawing/2014/main" id="{A4EED603-001F-4FBB-A754-20D2F60F3135}"/>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982A7DB4-4C48-4580-93D4-5D23F25FFF0D}"/>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DD5C481A-4137-404E-97EB-9170861F7DEE}"/>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00283545-BFF7-4ACC-8A35-190535879CDD}"/>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131225DC-A979-4F8E-A876-EB7179F3BFE6}"/>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C97DF503-42A3-4B40-A300-2DD39082763A}"/>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CAAC4C7-4F1C-423B-9081-CE6509056D5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C1E9410-D33A-4A81-8495-C541FFAAA86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9033B07-2EAC-49B6-A887-E9F0A686F54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85A96F7B-0810-4FFF-A66B-DA6F350362D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40B3F99-A61E-40EF-AC63-32564682657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150178</xdr:rowOff>
    </xdr:from>
    <xdr:to>
      <xdr:col>23</xdr:col>
      <xdr:colOff>136525</xdr:colOff>
      <xdr:row>33</xdr:row>
      <xdr:rowOff>80328</xdr:rowOff>
    </xdr:to>
    <xdr:sp macro="" textlink="">
      <xdr:nvSpPr>
        <xdr:cNvPr id="95" name="楕円 94">
          <a:extLst>
            <a:ext uri="{FF2B5EF4-FFF2-40B4-BE49-F238E27FC236}">
              <a16:creationId xmlns:a16="http://schemas.microsoft.com/office/drawing/2014/main" id="{FBF4352A-C56D-42B5-9A46-4C2850A3C11C}"/>
            </a:ext>
          </a:extLst>
        </xdr:cNvPr>
        <xdr:cNvSpPr/>
      </xdr:nvSpPr>
      <xdr:spPr>
        <a:xfrm>
          <a:off x="4711700" y="6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128605</xdr:rowOff>
    </xdr:from>
    <xdr:ext cx="405111" cy="259045"/>
    <xdr:sp macro="" textlink="">
      <xdr:nvSpPr>
        <xdr:cNvPr id="96" name="有形固定資産減価償却率該当値テキスト">
          <a:extLst>
            <a:ext uri="{FF2B5EF4-FFF2-40B4-BE49-F238E27FC236}">
              <a16:creationId xmlns:a16="http://schemas.microsoft.com/office/drawing/2014/main" id="{6F421071-FD4D-4EFC-A84E-32B2720D2CAF}"/>
            </a:ext>
          </a:extLst>
        </xdr:cNvPr>
        <xdr:cNvSpPr txBox="1"/>
      </xdr:nvSpPr>
      <xdr:spPr>
        <a:xfrm>
          <a:off x="4813300" y="6386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158274</xdr:rowOff>
    </xdr:from>
    <xdr:to>
      <xdr:col>19</xdr:col>
      <xdr:colOff>187325</xdr:colOff>
      <xdr:row>33</xdr:row>
      <xdr:rowOff>88424</xdr:rowOff>
    </xdr:to>
    <xdr:sp macro="" textlink="">
      <xdr:nvSpPr>
        <xdr:cNvPr id="97" name="楕円 96">
          <a:extLst>
            <a:ext uri="{FF2B5EF4-FFF2-40B4-BE49-F238E27FC236}">
              <a16:creationId xmlns:a16="http://schemas.microsoft.com/office/drawing/2014/main" id="{F40D5D40-F336-4D71-B063-E52EB3422BD0}"/>
            </a:ext>
          </a:extLst>
        </xdr:cNvPr>
        <xdr:cNvSpPr/>
      </xdr:nvSpPr>
      <xdr:spPr>
        <a:xfrm>
          <a:off x="4000500" y="64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29528</xdr:rowOff>
    </xdr:from>
    <xdr:to>
      <xdr:col>23</xdr:col>
      <xdr:colOff>85725</xdr:colOff>
      <xdr:row>33</xdr:row>
      <xdr:rowOff>37624</xdr:rowOff>
    </xdr:to>
    <xdr:cxnSp macro="">
      <xdr:nvCxnSpPr>
        <xdr:cNvPr id="98" name="直線コネクタ 97">
          <a:extLst>
            <a:ext uri="{FF2B5EF4-FFF2-40B4-BE49-F238E27FC236}">
              <a16:creationId xmlns:a16="http://schemas.microsoft.com/office/drawing/2014/main" id="{A0F586E7-E7FD-4B5F-9DF4-962AB85B5222}"/>
            </a:ext>
          </a:extLst>
        </xdr:cNvPr>
        <xdr:cNvCxnSpPr/>
      </xdr:nvCxnSpPr>
      <xdr:spPr>
        <a:xfrm flipV="1">
          <a:off x="4051300" y="6458903"/>
          <a:ext cx="711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39846</xdr:rowOff>
    </xdr:from>
    <xdr:to>
      <xdr:col>15</xdr:col>
      <xdr:colOff>187325</xdr:colOff>
      <xdr:row>28</xdr:row>
      <xdr:rowOff>141446</xdr:rowOff>
    </xdr:to>
    <xdr:sp macro="" textlink="">
      <xdr:nvSpPr>
        <xdr:cNvPr id="99" name="楕円 98">
          <a:extLst>
            <a:ext uri="{FF2B5EF4-FFF2-40B4-BE49-F238E27FC236}">
              <a16:creationId xmlns:a16="http://schemas.microsoft.com/office/drawing/2014/main" id="{D2AD4703-CDEF-49DF-94D8-255EFC4A960E}"/>
            </a:ext>
          </a:extLst>
        </xdr:cNvPr>
        <xdr:cNvSpPr/>
      </xdr:nvSpPr>
      <xdr:spPr>
        <a:xfrm>
          <a:off x="3238500" y="56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90646</xdr:rowOff>
    </xdr:from>
    <xdr:to>
      <xdr:col>19</xdr:col>
      <xdr:colOff>136525</xdr:colOff>
      <xdr:row>33</xdr:row>
      <xdr:rowOff>37624</xdr:rowOff>
    </xdr:to>
    <xdr:cxnSp macro="">
      <xdr:nvCxnSpPr>
        <xdr:cNvPr id="100" name="直線コネクタ 99">
          <a:extLst>
            <a:ext uri="{FF2B5EF4-FFF2-40B4-BE49-F238E27FC236}">
              <a16:creationId xmlns:a16="http://schemas.microsoft.com/office/drawing/2014/main" id="{A91B06C9-6631-44B3-802B-19B21A68C16A}"/>
            </a:ext>
          </a:extLst>
        </xdr:cNvPr>
        <xdr:cNvCxnSpPr/>
      </xdr:nvCxnSpPr>
      <xdr:spPr>
        <a:xfrm>
          <a:off x="3289300" y="5662771"/>
          <a:ext cx="762000" cy="80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26353</xdr:rowOff>
    </xdr:from>
    <xdr:to>
      <xdr:col>11</xdr:col>
      <xdr:colOff>187325</xdr:colOff>
      <xdr:row>28</xdr:row>
      <xdr:rowOff>127953</xdr:rowOff>
    </xdr:to>
    <xdr:sp macro="" textlink="">
      <xdr:nvSpPr>
        <xdr:cNvPr id="101" name="楕円 100">
          <a:extLst>
            <a:ext uri="{FF2B5EF4-FFF2-40B4-BE49-F238E27FC236}">
              <a16:creationId xmlns:a16="http://schemas.microsoft.com/office/drawing/2014/main" id="{1C1143D3-6D47-426C-8FB4-2E094E8F42BA}"/>
            </a:ext>
          </a:extLst>
        </xdr:cNvPr>
        <xdr:cNvSpPr/>
      </xdr:nvSpPr>
      <xdr:spPr>
        <a:xfrm>
          <a:off x="2476500" y="55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77153</xdr:rowOff>
    </xdr:from>
    <xdr:to>
      <xdr:col>15</xdr:col>
      <xdr:colOff>136525</xdr:colOff>
      <xdr:row>28</xdr:row>
      <xdr:rowOff>90646</xdr:rowOff>
    </xdr:to>
    <xdr:cxnSp macro="">
      <xdr:nvCxnSpPr>
        <xdr:cNvPr id="102" name="直線コネクタ 101">
          <a:extLst>
            <a:ext uri="{FF2B5EF4-FFF2-40B4-BE49-F238E27FC236}">
              <a16:creationId xmlns:a16="http://schemas.microsoft.com/office/drawing/2014/main" id="{BAA488D1-AC1B-4C7F-8BA6-C0D8715C5DDE}"/>
            </a:ext>
          </a:extLst>
        </xdr:cNvPr>
        <xdr:cNvCxnSpPr/>
      </xdr:nvCxnSpPr>
      <xdr:spPr>
        <a:xfrm>
          <a:off x="2527300" y="5649278"/>
          <a:ext cx="7620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7461</xdr:rowOff>
    </xdr:from>
    <xdr:to>
      <xdr:col>7</xdr:col>
      <xdr:colOff>187325</xdr:colOff>
      <xdr:row>28</xdr:row>
      <xdr:rowOff>109061</xdr:rowOff>
    </xdr:to>
    <xdr:sp macro="" textlink="">
      <xdr:nvSpPr>
        <xdr:cNvPr id="103" name="楕円 102">
          <a:extLst>
            <a:ext uri="{FF2B5EF4-FFF2-40B4-BE49-F238E27FC236}">
              <a16:creationId xmlns:a16="http://schemas.microsoft.com/office/drawing/2014/main" id="{927C8E25-4ECB-4CB3-8BF0-BA947B3DB443}"/>
            </a:ext>
          </a:extLst>
        </xdr:cNvPr>
        <xdr:cNvSpPr/>
      </xdr:nvSpPr>
      <xdr:spPr>
        <a:xfrm>
          <a:off x="1714500" y="55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58261</xdr:rowOff>
    </xdr:from>
    <xdr:to>
      <xdr:col>11</xdr:col>
      <xdr:colOff>136525</xdr:colOff>
      <xdr:row>28</xdr:row>
      <xdr:rowOff>77153</xdr:rowOff>
    </xdr:to>
    <xdr:cxnSp macro="">
      <xdr:nvCxnSpPr>
        <xdr:cNvPr id="104" name="直線コネクタ 103">
          <a:extLst>
            <a:ext uri="{FF2B5EF4-FFF2-40B4-BE49-F238E27FC236}">
              <a16:creationId xmlns:a16="http://schemas.microsoft.com/office/drawing/2014/main" id="{479DFDFE-032F-4D83-918A-42CD0E2B90FE}"/>
            </a:ext>
          </a:extLst>
        </xdr:cNvPr>
        <xdr:cNvCxnSpPr/>
      </xdr:nvCxnSpPr>
      <xdr:spPr>
        <a:xfrm>
          <a:off x="1765300" y="5630386"/>
          <a:ext cx="762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5" name="n_1aveValue有形固定資産減価償却率">
          <a:extLst>
            <a:ext uri="{FF2B5EF4-FFF2-40B4-BE49-F238E27FC236}">
              <a16:creationId xmlns:a16="http://schemas.microsoft.com/office/drawing/2014/main" id="{A760B57E-0A12-493D-BC52-551547118101}"/>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F75FE7CA-1E78-46DB-B3A7-75A8C3592863}"/>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427FB405-BC45-4706-8DA6-FAE94F9F0AC0}"/>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3CFC8D52-29B1-4513-99FF-01F27A638350}"/>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79551</xdr:rowOff>
    </xdr:from>
    <xdr:ext cx="405111" cy="259045"/>
    <xdr:sp macro="" textlink="">
      <xdr:nvSpPr>
        <xdr:cNvPr id="109" name="n_1mainValue有形固定資産減価償却率">
          <a:extLst>
            <a:ext uri="{FF2B5EF4-FFF2-40B4-BE49-F238E27FC236}">
              <a16:creationId xmlns:a16="http://schemas.microsoft.com/office/drawing/2014/main" id="{59AF0B2F-1BE5-4F04-A16A-6078C46BA770}"/>
            </a:ext>
          </a:extLst>
        </xdr:cNvPr>
        <xdr:cNvSpPr txBox="1"/>
      </xdr:nvSpPr>
      <xdr:spPr>
        <a:xfrm>
          <a:off x="3836044" y="650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157973</xdr:rowOff>
    </xdr:from>
    <xdr:ext cx="405111" cy="259045"/>
    <xdr:sp macro="" textlink="">
      <xdr:nvSpPr>
        <xdr:cNvPr id="110" name="n_2mainValue有形固定資産減価償却率">
          <a:extLst>
            <a:ext uri="{FF2B5EF4-FFF2-40B4-BE49-F238E27FC236}">
              <a16:creationId xmlns:a16="http://schemas.microsoft.com/office/drawing/2014/main" id="{9EA6E3F3-E75A-4116-8AD8-3249DDB38563}"/>
            </a:ext>
          </a:extLst>
        </xdr:cNvPr>
        <xdr:cNvSpPr txBox="1"/>
      </xdr:nvSpPr>
      <xdr:spPr>
        <a:xfrm>
          <a:off x="3086744" y="538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144480</xdr:rowOff>
    </xdr:from>
    <xdr:ext cx="405111" cy="259045"/>
    <xdr:sp macro="" textlink="">
      <xdr:nvSpPr>
        <xdr:cNvPr id="111" name="n_3mainValue有形固定資産減価償却率">
          <a:extLst>
            <a:ext uri="{FF2B5EF4-FFF2-40B4-BE49-F238E27FC236}">
              <a16:creationId xmlns:a16="http://schemas.microsoft.com/office/drawing/2014/main" id="{735B3C46-71BC-463D-A08C-B6FF8F849B33}"/>
            </a:ext>
          </a:extLst>
        </xdr:cNvPr>
        <xdr:cNvSpPr txBox="1"/>
      </xdr:nvSpPr>
      <xdr:spPr>
        <a:xfrm>
          <a:off x="2324744" y="537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125588</xdr:rowOff>
    </xdr:from>
    <xdr:ext cx="405111" cy="259045"/>
    <xdr:sp macro="" textlink="">
      <xdr:nvSpPr>
        <xdr:cNvPr id="112" name="n_4mainValue有形固定資産減価償却率">
          <a:extLst>
            <a:ext uri="{FF2B5EF4-FFF2-40B4-BE49-F238E27FC236}">
              <a16:creationId xmlns:a16="http://schemas.microsoft.com/office/drawing/2014/main" id="{CD900665-54A5-43AC-8F3D-43EA82028A7E}"/>
            </a:ext>
          </a:extLst>
        </xdr:cNvPr>
        <xdr:cNvSpPr txBox="1"/>
      </xdr:nvSpPr>
      <xdr:spPr>
        <a:xfrm>
          <a:off x="1562744" y="535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CBF8D463-E9DB-43E5-B5C5-9F05B26F74C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11C09FD1-D737-49A1-BEE6-3B0A3CD244A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6E0F8B89-E0A6-43E1-8947-471188900ED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16DCEF20-48C2-40F5-89CF-5080109D105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A684CB1-DC4C-4840-92AA-389509E2034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45C37867-4534-464E-B0C9-0AECF2A1F10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91D11F1C-8254-4B7D-9EC0-1AEB401FA99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D84060F3-259C-4735-A4C8-24C197659B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C733FB57-6848-4DCD-8B38-FDB2BE412E0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D4445CAB-B75B-4C12-81A6-3AEA0D95028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AF9FB0-87A7-4EED-91D5-73DF2F58996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DF2D4BFB-6324-415D-85D0-4DCCB02E6B0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5C9C0CF4-DF6A-4305-A76A-73F74638DAD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複数の建設事業に充当する財源として多額の市債を発行したため市債残高が増加に転じたが、これまで、地方債の新規発行額を元金償還金以内に抑制していることで地方債残高を減少させてきたことから、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　今後も、計画的な地方債の発行を行い、地方債残高を抑制していく。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AE00B3FF-4C69-4160-BF0C-D832A70927E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537119C3-3C7F-46A9-AE59-65111116E9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2EC893BF-D367-43FA-9CAC-B077B6995A5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6CBD81C9-3E83-4B2A-9082-E40F1DE22F2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8D284784-0471-4351-9600-AA6434C5BDF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8308D681-6588-449C-AA02-0A78D0AEB10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E1DC9349-CDFF-4732-91A8-3F66FB804AC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C00AF5E3-AC2A-4592-9C86-91B31EE72D2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18AD8ED9-39B4-4538-86CB-0059923C07A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4DD88BAD-60EE-4D59-8F5E-5200A542BF1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C94271FF-190B-4F09-A5EA-C88F4C4C622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647C6B80-24BA-4655-89BA-CB851287E4C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68816E88-295B-49BA-AF9F-3B9B7BEB22F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9E0D6CCA-BDAC-47DB-871D-7EA7C9ED5A4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6C914BE7-B651-41B9-B8F8-785B9D9CD0C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4727A24F-AA23-482E-9594-434DC23DBB2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060432B7-47D4-423D-8A40-F5B223C020F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D39BFE16-C497-4757-A752-D8889A9BCABD}"/>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5677C268-3119-4CAF-8825-54383AF716D7}"/>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FCAC2A5F-89A5-4FCC-B531-262EDA5EB929}"/>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3805BA00-28CD-43F5-9A03-38F41612AE7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EB948F75-F957-4DDB-9816-B9DA01359D3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40EADD6E-4229-48ED-87F7-6084CD1C3C60}"/>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706763B1-0589-4D46-AD12-3C112CBAF639}"/>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8FE48AF8-3023-4B3D-BBF1-B56E5D7CE719}"/>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D9D54DF5-312D-4F28-A79D-8E71890A351C}"/>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682B0AE1-98E0-4E1A-B21C-9AA52022B300}"/>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6B04EE04-3167-40C3-99FF-CA1536C73B27}"/>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9014812-9AA2-4AF2-AA37-A2214AA499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3861C22B-3F2A-4A1F-B932-55BFB24E5B9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FCCF07EB-F844-412C-86E5-EA966E19D96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2E6E4B8A-2B04-4168-9C8F-30064344E38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3F3130DE-728D-4AF4-9B15-7C1D9175CC4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57467</xdr:rowOff>
    </xdr:from>
    <xdr:to>
      <xdr:col>76</xdr:col>
      <xdr:colOff>73025</xdr:colOff>
      <xdr:row>27</xdr:row>
      <xdr:rowOff>159067</xdr:rowOff>
    </xdr:to>
    <xdr:sp macro="" textlink="">
      <xdr:nvSpPr>
        <xdr:cNvPr id="159" name="楕円 158">
          <a:extLst>
            <a:ext uri="{FF2B5EF4-FFF2-40B4-BE49-F238E27FC236}">
              <a16:creationId xmlns:a16="http://schemas.microsoft.com/office/drawing/2014/main" id="{D0D8A2D1-98F7-4D8C-8C11-324615C23F0C}"/>
            </a:ext>
          </a:extLst>
        </xdr:cNvPr>
        <xdr:cNvSpPr/>
      </xdr:nvSpPr>
      <xdr:spPr>
        <a:xfrm>
          <a:off x="14744700" y="54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80344</xdr:rowOff>
    </xdr:from>
    <xdr:ext cx="469744" cy="259045"/>
    <xdr:sp macro="" textlink="">
      <xdr:nvSpPr>
        <xdr:cNvPr id="160" name="債務償還比率該当値テキスト">
          <a:extLst>
            <a:ext uri="{FF2B5EF4-FFF2-40B4-BE49-F238E27FC236}">
              <a16:creationId xmlns:a16="http://schemas.microsoft.com/office/drawing/2014/main" id="{40BDA2BF-DABB-46D5-9C5B-56332472F09E}"/>
            </a:ext>
          </a:extLst>
        </xdr:cNvPr>
        <xdr:cNvSpPr txBox="1"/>
      </xdr:nvSpPr>
      <xdr:spPr>
        <a:xfrm>
          <a:off x="14846300" y="530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89081</xdr:rowOff>
    </xdr:from>
    <xdr:to>
      <xdr:col>72</xdr:col>
      <xdr:colOff>123825</xdr:colOff>
      <xdr:row>28</xdr:row>
      <xdr:rowOff>19231</xdr:rowOff>
    </xdr:to>
    <xdr:sp macro="" textlink="">
      <xdr:nvSpPr>
        <xdr:cNvPr id="161" name="楕円 160">
          <a:extLst>
            <a:ext uri="{FF2B5EF4-FFF2-40B4-BE49-F238E27FC236}">
              <a16:creationId xmlns:a16="http://schemas.microsoft.com/office/drawing/2014/main" id="{043FAF04-CE6C-4CCE-AFC4-91FB4E1132BC}"/>
            </a:ext>
          </a:extLst>
        </xdr:cNvPr>
        <xdr:cNvSpPr/>
      </xdr:nvSpPr>
      <xdr:spPr>
        <a:xfrm>
          <a:off x="14033500" y="5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108267</xdr:rowOff>
    </xdr:from>
    <xdr:to>
      <xdr:col>76</xdr:col>
      <xdr:colOff>22225</xdr:colOff>
      <xdr:row>27</xdr:row>
      <xdr:rowOff>139881</xdr:rowOff>
    </xdr:to>
    <xdr:cxnSp macro="">
      <xdr:nvCxnSpPr>
        <xdr:cNvPr id="162" name="直線コネクタ 161">
          <a:extLst>
            <a:ext uri="{FF2B5EF4-FFF2-40B4-BE49-F238E27FC236}">
              <a16:creationId xmlns:a16="http://schemas.microsoft.com/office/drawing/2014/main" id="{FE7354AD-AEC6-42A5-A2B2-B39A73D0F45E}"/>
            </a:ext>
          </a:extLst>
        </xdr:cNvPr>
        <xdr:cNvCxnSpPr/>
      </xdr:nvCxnSpPr>
      <xdr:spPr>
        <a:xfrm flipV="1">
          <a:off x="14084300" y="5508942"/>
          <a:ext cx="711200" cy="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153543</xdr:rowOff>
    </xdr:from>
    <xdr:to>
      <xdr:col>68</xdr:col>
      <xdr:colOff>123825</xdr:colOff>
      <xdr:row>28</xdr:row>
      <xdr:rowOff>83693</xdr:rowOff>
    </xdr:to>
    <xdr:sp macro="" textlink="">
      <xdr:nvSpPr>
        <xdr:cNvPr id="163" name="楕円 162">
          <a:extLst>
            <a:ext uri="{FF2B5EF4-FFF2-40B4-BE49-F238E27FC236}">
              <a16:creationId xmlns:a16="http://schemas.microsoft.com/office/drawing/2014/main" id="{BEBD46C3-35D8-4ABF-BD45-45BDCFFDD057}"/>
            </a:ext>
          </a:extLst>
        </xdr:cNvPr>
        <xdr:cNvSpPr/>
      </xdr:nvSpPr>
      <xdr:spPr>
        <a:xfrm>
          <a:off x="132715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139881</xdr:rowOff>
    </xdr:from>
    <xdr:to>
      <xdr:col>72</xdr:col>
      <xdr:colOff>73025</xdr:colOff>
      <xdr:row>28</xdr:row>
      <xdr:rowOff>32893</xdr:rowOff>
    </xdr:to>
    <xdr:cxnSp macro="">
      <xdr:nvCxnSpPr>
        <xdr:cNvPr id="164" name="直線コネクタ 163">
          <a:extLst>
            <a:ext uri="{FF2B5EF4-FFF2-40B4-BE49-F238E27FC236}">
              <a16:creationId xmlns:a16="http://schemas.microsoft.com/office/drawing/2014/main" id="{61287C62-CB68-438A-A32B-567312CD5123}"/>
            </a:ext>
          </a:extLst>
        </xdr:cNvPr>
        <xdr:cNvCxnSpPr/>
      </xdr:nvCxnSpPr>
      <xdr:spPr>
        <a:xfrm flipV="1">
          <a:off x="13322300" y="5540556"/>
          <a:ext cx="762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84491</xdr:rowOff>
    </xdr:from>
    <xdr:to>
      <xdr:col>64</xdr:col>
      <xdr:colOff>123825</xdr:colOff>
      <xdr:row>29</xdr:row>
      <xdr:rowOff>14641</xdr:rowOff>
    </xdr:to>
    <xdr:sp macro="" textlink="">
      <xdr:nvSpPr>
        <xdr:cNvPr id="165" name="楕円 164">
          <a:extLst>
            <a:ext uri="{FF2B5EF4-FFF2-40B4-BE49-F238E27FC236}">
              <a16:creationId xmlns:a16="http://schemas.microsoft.com/office/drawing/2014/main" id="{047A636E-010E-401B-9592-4EA44F79515E}"/>
            </a:ext>
          </a:extLst>
        </xdr:cNvPr>
        <xdr:cNvSpPr/>
      </xdr:nvSpPr>
      <xdr:spPr>
        <a:xfrm>
          <a:off x="12509500" y="56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32893</xdr:rowOff>
    </xdr:from>
    <xdr:to>
      <xdr:col>68</xdr:col>
      <xdr:colOff>73025</xdr:colOff>
      <xdr:row>28</xdr:row>
      <xdr:rowOff>135291</xdr:rowOff>
    </xdr:to>
    <xdr:cxnSp macro="">
      <xdr:nvCxnSpPr>
        <xdr:cNvPr id="166" name="直線コネクタ 165">
          <a:extLst>
            <a:ext uri="{FF2B5EF4-FFF2-40B4-BE49-F238E27FC236}">
              <a16:creationId xmlns:a16="http://schemas.microsoft.com/office/drawing/2014/main" id="{8BC1AC3F-FED3-4E68-9AB1-99A218E56AA8}"/>
            </a:ext>
          </a:extLst>
        </xdr:cNvPr>
        <xdr:cNvCxnSpPr/>
      </xdr:nvCxnSpPr>
      <xdr:spPr>
        <a:xfrm flipV="1">
          <a:off x="12560300" y="5605018"/>
          <a:ext cx="762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43969</xdr:rowOff>
    </xdr:from>
    <xdr:to>
      <xdr:col>60</xdr:col>
      <xdr:colOff>123825</xdr:colOff>
      <xdr:row>29</xdr:row>
      <xdr:rowOff>145569</xdr:rowOff>
    </xdr:to>
    <xdr:sp macro="" textlink="">
      <xdr:nvSpPr>
        <xdr:cNvPr id="167" name="楕円 166">
          <a:extLst>
            <a:ext uri="{FF2B5EF4-FFF2-40B4-BE49-F238E27FC236}">
              <a16:creationId xmlns:a16="http://schemas.microsoft.com/office/drawing/2014/main" id="{3F4DF7AC-6F4A-4CF0-9742-1ACA80B24E6A}"/>
            </a:ext>
          </a:extLst>
        </xdr:cNvPr>
        <xdr:cNvSpPr/>
      </xdr:nvSpPr>
      <xdr:spPr>
        <a:xfrm>
          <a:off x="11747500" y="57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135291</xdr:rowOff>
    </xdr:from>
    <xdr:to>
      <xdr:col>64</xdr:col>
      <xdr:colOff>73025</xdr:colOff>
      <xdr:row>29</xdr:row>
      <xdr:rowOff>94769</xdr:rowOff>
    </xdr:to>
    <xdr:cxnSp macro="">
      <xdr:nvCxnSpPr>
        <xdr:cNvPr id="168" name="直線コネクタ 167">
          <a:extLst>
            <a:ext uri="{FF2B5EF4-FFF2-40B4-BE49-F238E27FC236}">
              <a16:creationId xmlns:a16="http://schemas.microsoft.com/office/drawing/2014/main" id="{E70697D0-A812-46AD-BA60-32121D498590}"/>
            </a:ext>
          </a:extLst>
        </xdr:cNvPr>
        <xdr:cNvCxnSpPr/>
      </xdr:nvCxnSpPr>
      <xdr:spPr>
        <a:xfrm flipV="1">
          <a:off x="11798300" y="5707416"/>
          <a:ext cx="762000" cy="13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3E6ABF45-FDA0-4D32-9E84-DE65A0B21726}"/>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D10FF238-EF77-4653-A902-F63DC0C9BF78}"/>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445E6F6F-2590-4027-AA6E-D319C6A262DE}"/>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3B7D5133-D8B9-4378-8AC5-F5865DBD86B9}"/>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35758</xdr:rowOff>
    </xdr:from>
    <xdr:ext cx="469744" cy="259045"/>
    <xdr:sp macro="" textlink="">
      <xdr:nvSpPr>
        <xdr:cNvPr id="173" name="n_1mainValue債務償還比率">
          <a:extLst>
            <a:ext uri="{FF2B5EF4-FFF2-40B4-BE49-F238E27FC236}">
              <a16:creationId xmlns:a16="http://schemas.microsoft.com/office/drawing/2014/main" id="{95621C33-E8D0-447F-AFC6-00F9AAC7B5BB}"/>
            </a:ext>
          </a:extLst>
        </xdr:cNvPr>
        <xdr:cNvSpPr txBox="1"/>
      </xdr:nvSpPr>
      <xdr:spPr>
        <a:xfrm>
          <a:off x="13836727" y="52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100220</xdr:rowOff>
    </xdr:from>
    <xdr:ext cx="469744" cy="259045"/>
    <xdr:sp macro="" textlink="">
      <xdr:nvSpPr>
        <xdr:cNvPr id="174" name="n_2mainValue債務償還比率">
          <a:extLst>
            <a:ext uri="{FF2B5EF4-FFF2-40B4-BE49-F238E27FC236}">
              <a16:creationId xmlns:a16="http://schemas.microsoft.com/office/drawing/2014/main" id="{49CAA166-D9A6-4020-AA8D-C990250D3265}"/>
            </a:ext>
          </a:extLst>
        </xdr:cNvPr>
        <xdr:cNvSpPr txBox="1"/>
      </xdr:nvSpPr>
      <xdr:spPr>
        <a:xfrm>
          <a:off x="13087427"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31168</xdr:rowOff>
    </xdr:from>
    <xdr:ext cx="469744" cy="259045"/>
    <xdr:sp macro="" textlink="">
      <xdr:nvSpPr>
        <xdr:cNvPr id="175" name="n_3mainValue債務償還比率">
          <a:extLst>
            <a:ext uri="{FF2B5EF4-FFF2-40B4-BE49-F238E27FC236}">
              <a16:creationId xmlns:a16="http://schemas.microsoft.com/office/drawing/2014/main" id="{5414B850-A537-4BE6-85DB-D0434A746915}"/>
            </a:ext>
          </a:extLst>
        </xdr:cNvPr>
        <xdr:cNvSpPr txBox="1"/>
      </xdr:nvSpPr>
      <xdr:spPr>
        <a:xfrm>
          <a:off x="12325427" y="543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162096</xdr:rowOff>
    </xdr:from>
    <xdr:ext cx="469744" cy="259045"/>
    <xdr:sp macro="" textlink="">
      <xdr:nvSpPr>
        <xdr:cNvPr id="176" name="n_4mainValue債務償還比率">
          <a:extLst>
            <a:ext uri="{FF2B5EF4-FFF2-40B4-BE49-F238E27FC236}">
              <a16:creationId xmlns:a16="http://schemas.microsoft.com/office/drawing/2014/main" id="{B76DAD6F-2603-4BA8-8A2B-476841FEC9DE}"/>
            </a:ext>
          </a:extLst>
        </xdr:cNvPr>
        <xdr:cNvSpPr txBox="1"/>
      </xdr:nvSpPr>
      <xdr:spPr>
        <a:xfrm>
          <a:off x="11563427" y="556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03E3686B-4C2C-411A-8D3D-A29127F30A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1802DD1B-9F53-4AE7-A951-7C5E8EC1EDD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E0387A8B-594B-486D-9AE2-F4168B852F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E49B712E-9D0A-4EEB-B2C7-5D3F0A3241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F67F1E7E-F681-4439-9203-4CF0DD8037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91E7D785-58A3-4228-9FE0-4B5AD592471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56BC31-B684-41C2-91FE-839E234EC7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074C1E-4D61-491E-BD60-BE17D98A5C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1B0F5D-576E-47BC-8AD7-E975BB8960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BEA233-75DE-448B-9E4D-6A389106EE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D61D88-3CD6-41A9-961C-DA10C8BF6D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4C4FA4-AF50-41FB-8BC5-67336F9AC3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7789C1-A733-4CD0-81AB-A640DAC7A33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591F58-7AD3-4D5E-BE36-1A84357220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51D38E-CEB6-420C-AC6C-2E3FCC01F2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307AFD-783C-424E-96AC-AD808D5135D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86,689
85,128
14.87
45,401,657
44,750,128
534,313
20,626,152
19,790,985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B63BA2-321B-4A9B-B70B-1D31683B3F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050E68-01AC-468C-9B56-E5732C362F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C2352E-7AA3-4B24-BA28-B3C54AA27E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9C6319-B988-4956-9CAF-B16C541DF8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DA86A7-D5D4-465E-9D4F-3B6D065F0C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44C74DC-1185-4BD0-AAE4-2E1D30FB50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93B61C-B6BC-4661-8D55-C9CCAD28B3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8DA311-52ED-4D38-8707-40E578EA8E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599AF2-C127-4AF5-8589-BF375DD2F3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B97A1C-35BC-4A0E-85F5-27DC8059642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B5BA83-0C8F-4F7B-ACC4-C97A513FA8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1C5AA6-2EA5-4F01-B789-78BED1C707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8655BA-306F-4EDD-933D-4062F5B152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ABE87A-978C-4CA3-BB40-3EF075EEA4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B15812-103D-47BC-9FF0-07D9568637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EE0254-5908-479E-A111-BBDC4C35E6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4BDB66-6BBD-4FAA-8ED2-F6DBFBF172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F2D5BD-C953-48CF-8FF7-BDC66D4180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92F4CB-A68E-44F0-8442-776C0EB6EB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9E6A529-0CEE-457F-8D9C-BFB256D3B1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05B309-0440-4E41-8339-474196CD86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75D45B-E52E-432D-82CC-7B665D9D09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208B31-D553-4F34-8B72-1BE7E5B24F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3D01E1-181C-4C90-A3D7-0579817692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16B48D-5A6B-4CD0-8D1F-54A20B3661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4B0716-7A5A-4610-AA90-1DD68B70C8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1B6389-6E05-46D3-8ED4-CE143139D0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8F4C18-9402-46C1-8295-4529261E7A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FE30B7-EB56-4BA5-98B2-E35ADB021B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147C1B-5DA0-43DD-95C4-88834646B6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30969C-092B-4E4B-BA5D-C07AF26674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380692-6796-4F43-8578-4B9F019144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DDBEF5B-50BE-40D0-9502-C07E0ECF568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B83B2DB-CBD7-463C-ACFB-D4256F7A883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A5C75E-99EE-458D-86C4-9A30CC1776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0B9DE82-2FA1-4300-9072-77CF7C7C03F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E441B18-4AA2-4027-B2CE-1DD4BCBCB5D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234ABA-FC15-4B24-8EC3-D08136CA5C5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EE19755-7F0D-440E-B67E-8598EA79C93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E1854B8-AD2B-417A-BF8E-7292195FC2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A92579D-5152-4CE0-8D9F-E3DC8B6A15B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5B6AD9-8A5E-449A-9FAE-45611A334C9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C0AACA-C7F3-4CE4-AB72-9C553ECA666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DC92661-CAB7-4E21-A7F9-78F5200BF72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B70C843-B776-453F-9E3E-D046B42C16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5F72FB7-8FBE-4E3E-A7B3-24DDF37F4B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ACCBC184-6FD0-4BCA-BBC6-DB527A3149F1}"/>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8C366BEE-FE75-4D80-83EA-7826E4866F1C}"/>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735EFEA7-C59A-4D12-B337-FEBDAA51B34C}"/>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1D9A572-90BF-4F5A-921C-465A0EE7F71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9097B33-8250-484F-9AE4-8E893AAFD17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3F1ABD99-5D2A-4A10-A58C-326C6542C1D1}"/>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F18B6EC5-3A3A-4ADE-AECB-7F8C55575F3C}"/>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71EB88E1-6AEA-4A29-A954-81B7B0F2B82C}"/>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2C380585-FBC2-4224-BFD2-60BBEA36F89E}"/>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4B2ABEDD-4A6A-44B5-937B-5D3B5455B1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40FD83BD-9E9F-47D8-9E3A-08F17E73FB51}"/>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79405B-F388-4F14-921C-8AFA1CAEF1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BDC8AB-389E-4757-A8E0-FE6F0FB770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53C303-C364-4CE8-9B5B-2BE5F52A51C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4E60BF-FC92-4CE0-8BB9-B22B9B88FB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0DACAD2-823B-4411-9D37-0789B39386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4" name="楕円 73">
          <a:extLst>
            <a:ext uri="{FF2B5EF4-FFF2-40B4-BE49-F238E27FC236}">
              <a16:creationId xmlns:a16="http://schemas.microsoft.com/office/drawing/2014/main" id="{E2FF2CC7-F9FD-4B62-B0C7-CA2DC775BF44}"/>
            </a:ext>
          </a:extLst>
        </xdr:cNvPr>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5" name="【道路】&#10;有形固定資産減価償却率該当値テキスト">
          <a:extLst>
            <a:ext uri="{FF2B5EF4-FFF2-40B4-BE49-F238E27FC236}">
              <a16:creationId xmlns:a16="http://schemas.microsoft.com/office/drawing/2014/main" id="{9F32E699-FEA8-4BCD-8E92-D683BD6CB409}"/>
            </a:ext>
          </a:extLst>
        </xdr:cNvPr>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6" name="楕円 75">
          <a:extLst>
            <a:ext uri="{FF2B5EF4-FFF2-40B4-BE49-F238E27FC236}">
              <a16:creationId xmlns:a16="http://schemas.microsoft.com/office/drawing/2014/main" id="{7248774C-96B9-4270-8E22-99CA34BBB912}"/>
            </a:ext>
          </a:extLst>
        </xdr:cNvPr>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136616</xdr:rowOff>
    </xdr:to>
    <xdr:cxnSp macro="">
      <xdr:nvCxnSpPr>
        <xdr:cNvPr id="77" name="直線コネクタ 76">
          <a:extLst>
            <a:ext uri="{FF2B5EF4-FFF2-40B4-BE49-F238E27FC236}">
              <a16:creationId xmlns:a16="http://schemas.microsoft.com/office/drawing/2014/main" id="{FD559D9F-DE6E-4165-A366-4F51E26C123E}"/>
            </a:ext>
          </a:extLst>
        </xdr:cNvPr>
        <xdr:cNvCxnSpPr/>
      </xdr:nvCxnSpPr>
      <xdr:spPr>
        <a:xfrm>
          <a:off x="3797300" y="62696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a:extLst>
            <a:ext uri="{FF2B5EF4-FFF2-40B4-BE49-F238E27FC236}">
              <a16:creationId xmlns:a16="http://schemas.microsoft.com/office/drawing/2014/main" id="{D6094C89-94D0-40D6-B8FB-69CEFF519F6A}"/>
            </a:ext>
          </a:extLst>
        </xdr:cNvPr>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97427</xdr:rowOff>
    </xdr:to>
    <xdr:cxnSp macro="">
      <xdr:nvCxnSpPr>
        <xdr:cNvPr id="79" name="直線コネクタ 78">
          <a:extLst>
            <a:ext uri="{FF2B5EF4-FFF2-40B4-BE49-F238E27FC236}">
              <a16:creationId xmlns:a16="http://schemas.microsoft.com/office/drawing/2014/main" id="{2DE29A6D-6D8D-4AC3-BB41-198D37EDEFB0}"/>
            </a:ext>
          </a:extLst>
        </xdr:cNvPr>
        <xdr:cNvCxnSpPr/>
      </xdr:nvCxnSpPr>
      <xdr:spPr>
        <a:xfrm>
          <a:off x="2908300" y="62320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152763</xdr:rowOff>
    </xdr:from>
    <xdr:to>
      <xdr:col>10</xdr:col>
      <xdr:colOff>165100</xdr:colOff>
      <xdr:row>36</xdr:row>
      <xdr:rowOff>82913</xdr:rowOff>
    </xdr:to>
    <xdr:sp macro="" textlink="">
      <xdr:nvSpPr>
        <xdr:cNvPr id="80" name="楕円 79">
          <a:extLst>
            <a:ext uri="{FF2B5EF4-FFF2-40B4-BE49-F238E27FC236}">
              <a16:creationId xmlns:a16="http://schemas.microsoft.com/office/drawing/2014/main" id="{1EA3FBAF-B433-470E-9637-FECA2F4F4851}"/>
            </a:ext>
          </a:extLst>
        </xdr:cNvPr>
        <xdr:cNvSpPr/>
      </xdr:nvSpPr>
      <xdr:spPr>
        <a:xfrm>
          <a:off x="1968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32113</xdr:rowOff>
    </xdr:from>
    <xdr:to>
      <xdr:col>15</xdr:col>
      <xdr:colOff>50800</xdr:colOff>
      <xdr:row>36</xdr:row>
      <xdr:rowOff>59872</xdr:rowOff>
    </xdr:to>
    <xdr:cxnSp macro="">
      <xdr:nvCxnSpPr>
        <xdr:cNvPr id="81" name="直線コネクタ 80">
          <a:extLst>
            <a:ext uri="{FF2B5EF4-FFF2-40B4-BE49-F238E27FC236}">
              <a16:creationId xmlns:a16="http://schemas.microsoft.com/office/drawing/2014/main" id="{29E08CB6-6844-422B-AD8E-8DD0128E5BD3}"/>
            </a:ext>
          </a:extLst>
        </xdr:cNvPr>
        <xdr:cNvCxnSpPr/>
      </xdr:nvCxnSpPr>
      <xdr:spPr>
        <a:xfrm>
          <a:off x="2019300" y="62043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138067</xdr:rowOff>
    </xdr:from>
    <xdr:to>
      <xdr:col>6</xdr:col>
      <xdr:colOff>38100</xdr:colOff>
      <xdr:row>36</xdr:row>
      <xdr:rowOff>68217</xdr:rowOff>
    </xdr:to>
    <xdr:sp macro="" textlink="">
      <xdr:nvSpPr>
        <xdr:cNvPr id="82" name="楕円 81">
          <a:extLst>
            <a:ext uri="{FF2B5EF4-FFF2-40B4-BE49-F238E27FC236}">
              <a16:creationId xmlns:a16="http://schemas.microsoft.com/office/drawing/2014/main" id="{CE1BE9F0-CEBE-4FA3-A0E4-33F1F346131F}"/>
            </a:ext>
          </a:extLst>
        </xdr:cNvPr>
        <xdr:cNvSpPr/>
      </xdr:nvSpPr>
      <xdr:spPr>
        <a:xfrm>
          <a:off x="1079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17417</xdr:rowOff>
    </xdr:from>
    <xdr:to>
      <xdr:col>10</xdr:col>
      <xdr:colOff>114300</xdr:colOff>
      <xdr:row>36</xdr:row>
      <xdr:rowOff>32113</xdr:rowOff>
    </xdr:to>
    <xdr:cxnSp macro="">
      <xdr:nvCxnSpPr>
        <xdr:cNvPr id="83" name="直線コネクタ 82">
          <a:extLst>
            <a:ext uri="{FF2B5EF4-FFF2-40B4-BE49-F238E27FC236}">
              <a16:creationId xmlns:a16="http://schemas.microsoft.com/office/drawing/2014/main" id="{A9EFE6A2-7B16-4CD2-84F5-3D023F5C5E94}"/>
            </a:ext>
          </a:extLst>
        </xdr:cNvPr>
        <xdr:cNvCxnSpPr/>
      </xdr:nvCxnSpPr>
      <xdr:spPr>
        <a:xfrm>
          <a:off x="1130300" y="61896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1C8B9FAA-7B0B-41D0-98AB-D45B2698158B}"/>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D4E4A737-6A16-4D2D-B0FB-C21D56B4E109}"/>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3FDC263E-EAA6-4985-A796-09F76954E725}"/>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B9BB3C1F-58DE-49BD-B720-E36AECF2937D}"/>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88" name="n_1mainValue【道路】&#10;有形固定資産減価償却率">
          <a:extLst>
            <a:ext uri="{FF2B5EF4-FFF2-40B4-BE49-F238E27FC236}">
              <a16:creationId xmlns:a16="http://schemas.microsoft.com/office/drawing/2014/main" id="{37414CDF-BD0E-4D54-A81E-0754739EDC11}"/>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C399CB35-7707-473E-A93E-7EF35B97D28A}"/>
            </a:ext>
          </a:extLst>
        </xdr:cNvPr>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99440</xdr:rowOff>
    </xdr:from>
    <xdr:ext cx="405111" cy="259045"/>
    <xdr:sp macro="" textlink="">
      <xdr:nvSpPr>
        <xdr:cNvPr id="90" name="n_3mainValue【道路】&#10;有形固定資産減価償却率">
          <a:extLst>
            <a:ext uri="{FF2B5EF4-FFF2-40B4-BE49-F238E27FC236}">
              <a16:creationId xmlns:a16="http://schemas.microsoft.com/office/drawing/2014/main" id="{992DD8E3-B764-429C-90E6-6699380D1BE9}"/>
            </a:ext>
          </a:extLst>
        </xdr:cNvPr>
        <xdr:cNvSpPr txBox="1"/>
      </xdr:nvSpPr>
      <xdr:spPr>
        <a:xfrm>
          <a:off x="1816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CA53148-BAF2-412E-97AD-4FC582948399}"/>
            </a:ext>
          </a:extLst>
        </xdr:cNvPr>
        <xdr:cNvSpPr txBox="1"/>
      </xdr:nvSpPr>
      <xdr:spPr>
        <a:xfrm>
          <a:off x="927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4C19AB4-87F3-424B-B5F2-54B618F136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3C8577F-D02C-4842-B41F-76B101767E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FB55701-0CEA-4816-B293-3F7A500C1F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B856ADD-AEBA-4C8D-8C7D-FF9B76AF50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93A279A-D168-46CD-A69B-08681BD276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7D09427-253D-4DC9-AC72-83DB59AB83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94757F0-9A5E-4406-8058-0844FF6346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8B6FFA0-4A79-4195-A1F5-04025914504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5260A65-D119-4B0C-B138-8054E5B931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816ACC4-8749-4038-8E53-EE36289AD9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C8A460B-6E48-42AD-8BCB-94C6C5A71C5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7538A8A-2D4C-43FF-89F5-C4A1B381F6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ABEEFFA-FD61-4674-BCE9-2DCE8E1CD50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C6D62819-A9B4-47CC-BA2D-D440BAFE169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1A7B5AB-8C10-4BE7-8828-6F4756137CB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F00898B4-B534-45A8-93EF-B4C52E27416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F504BA7-485B-47D1-8D06-0CD72C5FDB8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327B7108-2823-49F1-B58F-42124660BF7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9C6E897-15BD-4359-8137-D6337572489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6E970798-FF6D-40E1-8723-0FD92F54B6C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87D8543-60E7-4E0F-806B-9BEA72E4ABF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5D988748-3F61-479D-91D5-961F47FA43D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C0A04A0-EB12-4C8A-881D-0480614AA2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5767AFC1-0431-47F4-B862-9554F0822735}"/>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ACFF1536-2CD7-4572-89CA-C3D63A895F3B}"/>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AEF6C885-D15C-493E-A5F2-080A89757453}"/>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53C05D13-59F9-4A57-8397-24EDE24AD24B}"/>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9540BAE8-FCE2-48C4-AC53-55A6A4BE47E2}"/>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CEDDDFE2-5573-4ABC-B56F-A66A5059AF11}"/>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55E0BB94-C740-4A8A-8E0F-E4A529A6F5A9}"/>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954DEC7B-120E-4041-BEFF-3A68E08AB2B3}"/>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6BE170C1-D928-4ED4-B1B6-AD3207CBD841}"/>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828BF7A5-8E1D-4811-86B3-BDCCF3EDE81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1C31C640-8831-4F7F-A15F-1EAAC38718A5}"/>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AA218EE-5764-4F59-B230-2DB5554DD6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BD54EA7-C002-4227-9066-5501CF5172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58BE95-CBE7-47D2-AB3F-88B35B3DA2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A1F089B-CFED-4366-BDC7-E33E3C7F90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FB18C36-1D92-4AD4-8B25-7235CA1F51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69177</xdr:rowOff>
    </xdr:from>
    <xdr:to>
      <xdr:col>55</xdr:col>
      <xdr:colOff>50800</xdr:colOff>
      <xdr:row>41</xdr:row>
      <xdr:rowOff>170777</xdr:rowOff>
    </xdr:to>
    <xdr:sp macro="" textlink="">
      <xdr:nvSpPr>
        <xdr:cNvPr id="131" name="楕円 130">
          <a:extLst>
            <a:ext uri="{FF2B5EF4-FFF2-40B4-BE49-F238E27FC236}">
              <a16:creationId xmlns:a16="http://schemas.microsoft.com/office/drawing/2014/main" id="{512822A6-186A-405E-9305-1DD0A3337AE2}"/>
            </a:ext>
          </a:extLst>
        </xdr:cNvPr>
        <xdr:cNvSpPr/>
      </xdr:nvSpPr>
      <xdr:spPr>
        <a:xfrm>
          <a:off x="10426700" y="7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155554</xdr:rowOff>
    </xdr:from>
    <xdr:ext cx="469744" cy="259045"/>
    <xdr:sp macro="" textlink="">
      <xdr:nvSpPr>
        <xdr:cNvPr id="132" name="【道路】&#10;一人当たり延長該当値テキスト">
          <a:extLst>
            <a:ext uri="{FF2B5EF4-FFF2-40B4-BE49-F238E27FC236}">
              <a16:creationId xmlns:a16="http://schemas.microsoft.com/office/drawing/2014/main" id="{8921E428-BDDD-42D5-8980-3A40AEA9984B}"/>
            </a:ext>
          </a:extLst>
        </xdr:cNvPr>
        <xdr:cNvSpPr txBox="1"/>
      </xdr:nvSpPr>
      <xdr:spPr>
        <a:xfrm>
          <a:off x="10515600" y="70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70777</xdr:rowOff>
    </xdr:from>
    <xdr:to>
      <xdr:col>50</xdr:col>
      <xdr:colOff>165100</xdr:colOff>
      <xdr:row>42</xdr:row>
      <xdr:rowOff>927</xdr:rowOff>
    </xdr:to>
    <xdr:sp macro="" textlink="">
      <xdr:nvSpPr>
        <xdr:cNvPr id="133" name="楕円 132">
          <a:extLst>
            <a:ext uri="{FF2B5EF4-FFF2-40B4-BE49-F238E27FC236}">
              <a16:creationId xmlns:a16="http://schemas.microsoft.com/office/drawing/2014/main" id="{92F38C3D-F7C4-4E2A-B4D8-8F3E7512AF6E}"/>
            </a:ext>
          </a:extLst>
        </xdr:cNvPr>
        <xdr:cNvSpPr/>
      </xdr:nvSpPr>
      <xdr:spPr>
        <a:xfrm>
          <a:off x="9588500" y="71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119977</xdr:rowOff>
    </xdr:from>
    <xdr:to>
      <xdr:col>55</xdr:col>
      <xdr:colOff>0</xdr:colOff>
      <xdr:row>41</xdr:row>
      <xdr:rowOff>121577</xdr:rowOff>
    </xdr:to>
    <xdr:cxnSp macro="">
      <xdr:nvCxnSpPr>
        <xdr:cNvPr id="134" name="直線コネクタ 133">
          <a:extLst>
            <a:ext uri="{FF2B5EF4-FFF2-40B4-BE49-F238E27FC236}">
              <a16:creationId xmlns:a16="http://schemas.microsoft.com/office/drawing/2014/main" id="{1B5EF83A-5E61-4A15-A13B-EABB0E04AE46}"/>
            </a:ext>
          </a:extLst>
        </xdr:cNvPr>
        <xdr:cNvCxnSpPr/>
      </xdr:nvCxnSpPr>
      <xdr:spPr>
        <a:xfrm flipV="1">
          <a:off x="9639300" y="714942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71310</xdr:rowOff>
    </xdr:from>
    <xdr:to>
      <xdr:col>46</xdr:col>
      <xdr:colOff>38100</xdr:colOff>
      <xdr:row>42</xdr:row>
      <xdr:rowOff>1460</xdr:rowOff>
    </xdr:to>
    <xdr:sp macro="" textlink="">
      <xdr:nvSpPr>
        <xdr:cNvPr id="135" name="楕円 134">
          <a:extLst>
            <a:ext uri="{FF2B5EF4-FFF2-40B4-BE49-F238E27FC236}">
              <a16:creationId xmlns:a16="http://schemas.microsoft.com/office/drawing/2014/main" id="{5D009A8A-1FE8-4B78-BBD5-8314BED6BDF2}"/>
            </a:ext>
          </a:extLst>
        </xdr:cNvPr>
        <xdr:cNvSpPr/>
      </xdr:nvSpPr>
      <xdr:spPr>
        <a:xfrm>
          <a:off x="8699500" y="71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121577</xdr:rowOff>
    </xdr:from>
    <xdr:to>
      <xdr:col>50</xdr:col>
      <xdr:colOff>114300</xdr:colOff>
      <xdr:row>41</xdr:row>
      <xdr:rowOff>122110</xdr:rowOff>
    </xdr:to>
    <xdr:cxnSp macro="">
      <xdr:nvCxnSpPr>
        <xdr:cNvPr id="136" name="直線コネクタ 135">
          <a:extLst>
            <a:ext uri="{FF2B5EF4-FFF2-40B4-BE49-F238E27FC236}">
              <a16:creationId xmlns:a16="http://schemas.microsoft.com/office/drawing/2014/main" id="{304D0B53-EBEC-427A-A43B-981E2FFB4D79}"/>
            </a:ext>
          </a:extLst>
        </xdr:cNvPr>
        <xdr:cNvCxnSpPr/>
      </xdr:nvCxnSpPr>
      <xdr:spPr>
        <a:xfrm flipV="1">
          <a:off x="8750300" y="715102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71310</xdr:rowOff>
    </xdr:from>
    <xdr:to>
      <xdr:col>41</xdr:col>
      <xdr:colOff>101600</xdr:colOff>
      <xdr:row>42</xdr:row>
      <xdr:rowOff>1460</xdr:rowOff>
    </xdr:to>
    <xdr:sp macro="" textlink="">
      <xdr:nvSpPr>
        <xdr:cNvPr id="137" name="楕円 136">
          <a:extLst>
            <a:ext uri="{FF2B5EF4-FFF2-40B4-BE49-F238E27FC236}">
              <a16:creationId xmlns:a16="http://schemas.microsoft.com/office/drawing/2014/main" id="{B92834D7-ABD3-4D97-B740-C9E74098D7A6}"/>
            </a:ext>
          </a:extLst>
        </xdr:cNvPr>
        <xdr:cNvSpPr/>
      </xdr:nvSpPr>
      <xdr:spPr>
        <a:xfrm>
          <a:off x="7810500" y="71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122110</xdr:rowOff>
    </xdr:from>
    <xdr:to>
      <xdr:col>45</xdr:col>
      <xdr:colOff>177800</xdr:colOff>
      <xdr:row>41</xdr:row>
      <xdr:rowOff>122110</xdr:rowOff>
    </xdr:to>
    <xdr:cxnSp macro="">
      <xdr:nvCxnSpPr>
        <xdr:cNvPr id="138" name="直線コネクタ 137">
          <a:extLst>
            <a:ext uri="{FF2B5EF4-FFF2-40B4-BE49-F238E27FC236}">
              <a16:creationId xmlns:a16="http://schemas.microsoft.com/office/drawing/2014/main" id="{0FC1C990-7010-48D5-9B57-4BEFA619391D}"/>
            </a:ext>
          </a:extLst>
        </xdr:cNvPr>
        <xdr:cNvCxnSpPr/>
      </xdr:nvCxnSpPr>
      <xdr:spPr>
        <a:xfrm>
          <a:off x="7861300" y="715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72072</xdr:rowOff>
    </xdr:from>
    <xdr:to>
      <xdr:col>36</xdr:col>
      <xdr:colOff>165100</xdr:colOff>
      <xdr:row>42</xdr:row>
      <xdr:rowOff>2222</xdr:rowOff>
    </xdr:to>
    <xdr:sp macro="" textlink="">
      <xdr:nvSpPr>
        <xdr:cNvPr id="139" name="楕円 138">
          <a:extLst>
            <a:ext uri="{FF2B5EF4-FFF2-40B4-BE49-F238E27FC236}">
              <a16:creationId xmlns:a16="http://schemas.microsoft.com/office/drawing/2014/main" id="{E07D275A-9130-4837-BC12-C9AA22E13AB3}"/>
            </a:ext>
          </a:extLst>
        </xdr:cNvPr>
        <xdr:cNvSpPr/>
      </xdr:nvSpPr>
      <xdr:spPr>
        <a:xfrm>
          <a:off x="6921500" y="71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122110</xdr:rowOff>
    </xdr:from>
    <xdr:to>
      <xdr:col>41</xdr:col>
      <xdr:colOff>50800</xdr:colOff>
      <xdr:row>41</xdr:row>
      <xdr:rowOff>122872</xdr:rowOff>
    </xdr:to>
    <xdr:cxnSp macro="">
      <xdr:nvCxnSpPr>
        <xdr:cNvPr id="140" name="直線コネクタ 139">
          <a:extLst>
            <a:ext uri="{FF2B5EF4-FFF2-40B4-BE49-F238E27FC236}">
              <a16:creationId xmlns:a16="http://schemas.microsoft.com/office/drawing/2014/main" id="{5FA87D54-D1EE-4E18-A2CD-B47A6B219CDB}"/>
            </a:ext>
          </a:extLst>
        </xdr:cNvPr>
        <xdr:cNvCxnSpPr/>
      </xdr:nvCxnSpPr>
      <xdr:spPr>
        <a:xfrm flipV="1">
          <a:off x="6972300" y="71515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A7DA1302-C768-40BE-8030-522BB05623AE}"/>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FB2EF027-A2C9-4CED-91BB-9381FC53DF32}"/>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6DEBE746-1477-4CD8-9638-76C567D7BBF6}"/>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BE5F6134-7716-4C20-A6DA-0B807087B7B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163504</xdr:rowOff>
    </xdr:from>
    <xdr:ext cx="469744" cy="259045"/>
    <xdr:sp macro="" textlink="">
      <xdr:nvSpPr>
        <xdr:cNvPr id="145" name="n_1mainValue【道路】&#10;一人当たり延長">
          <a:extLst>
            <a:ext uri="{FF2B5EF4-FFF2-40B4-BE49-F238E27FC236}">
              <a16:creationId xmlns:a16="http://schemas.microsoft.com/office/drawing/2014/main" id="{A0A0651B-46F6-489F-8A2F-3831B45DECC9}"/>
            </a:ext>
          </a:extLst>
        </xdr:cNvPr>
        <xdr:cNvSpPr txBox="1"/>
      </xdr:nvSpPr>
      <xdr:spPr>
        <a:xfrm>
          <a:off x="9391727" y="719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164037</xdr:rowOff>
    </xdr:from>
    <xdr:ext cx="469744" cy="259045"/>
    <xdr:sp macro="" textlink="">
      <xdr:nvSpPr>
        <xdr:cNvPr id="146" name="n_2mainValue【道路】&#10;一人当たり延長">
          <a:extLst>
            <a:ext uri="{FF2B5EF4-FFF2-40B4-BE49-F238E27FC236}">
              <a16:creationId xmlns:a16="http://schemas.microsoft.com/office/drawing/2014/main" id="{F69506CF-BC4F-4597-82AD-8125E82BBFF8}"/>
            </a:ext>
          </a:extLst>
        </xdr:cNvPr>
        <xdr:cNvSpPr txBox="1"/>
      </xdr:nvSpPr>
      <xdr:spPr>
        <a:xfrm>
          <a:off x="8515427" y="71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164037</xdr:rowOff>
    </xdr:from>
    <xdr:ext cx="469744" cy="259045"/>
    <xdr:sp macro="" textlink="">
      <xdr:nvSpPr>
        <xdr:cNvPr id="147" name="n_3mainValue【道路】&#10;一人当たり延長">
          <a:extLst>
            <a:ext uri="{FF2B5EF4-FFF2-40B4-BE49-F238E27FC236}">
              <a16:creationId xmlns:a16="http://schemas.microsoft.com/office/drawing/2014/main" id="{114C939F-AC07-40C7-B88A-1024503C0EDA}"/>
            </a:ext>
          </a:extLst>
        </xdr:cNvPr>
        <xdr:cNvSpPr txBox="1"/>
      </xdr:nvSpPr>
      <xdr:spPr>
        <a:xfrm>
          <a:off x="7626427" y="71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164799</xdr:rowOff>
    </xdr:from>
    <xdr:ext cx="469744" cy="259045"/>
    <xdr:sp macro="" textlink="">
      <xdr:nvSpPr>
        <xdr:cNvPr id="148" name="n_4mainValue【道路】&#10;一人当たり延長">
          <a:extLst>
            <a:ext uri="{FF2B5EF4-FFF2-40B4-BE49-F238E27FC236}">
              <a16:creationId xmlns:a16="http://schemas.microsoft.com/office/drawing/2014/main" id="{66F4A08E-1F39-4A97-9EA3-861A890896CF}"/>
            </a:ext>
          </a:extLst>
        </xdr:cNvPr>
        <xdr:cNvSpPr txBox="1"/>
      </xdr:nvSpPr>
      <xdr:spPr>
        <a:xfrm>
          <a:off x="6737427" y="71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CBA57BE-18B0-422D-B861-672955F226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F164D4E-030F-48AD-AF2B-CA5D937220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C7C4149-0E1B-491D-A20B-C0133F3138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046F5A5-B81F-4BB2-92E9-9D424E5B69E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B1AAABE-AD6E-4B17-9C86-CAE61F981A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E75C2EA-D734-4B8F-975F-46634BE110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6E73075-28FB-467A-AF7B-8EBEBCE4C6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583B678-BD02-496B-B7CC-35E66332C5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E9E134E-E996-46B3-9FEE-337AF24A09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690BA7F-A149-404F-BB7D-3390227357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E87D313-B88D-4873-8B94-E0AD282EFD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71E072F-27EC-43E4-9722-8CF35B6751C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AB72A8F-CC69-4C4F-BC07-36D5B792BEA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D5CC662-DB33-4F87-A1A4-0A4C786BD6F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FAEEFC6-9536-4711-9356-1A3777CD39E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99A60D8-7853-43CB-B1C7-CDAFCA47CCF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35880AF-ACF8-4B34-87CB-0DA6B41E5E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238527C-F775-42A5-AEBB-4ACCE159C8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F7573BF-3728-4277-9842-6E909D1C6B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E47CBD9-C39E-4EAC-8569-2EBDD690A47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35B97BB-5D83-4E61-BDD4-6C4266C319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6104812-2B14-430F-B21D-608301D33A6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7E1D8C1-D13B-48FF-8026-2EE883DBE75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498CABF-C775-48FC-AB05-BDF5D28081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52FDCB9-E4E0-4ACA-83AA-69CDB282551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170ADB06-A45C-45A7-A26F-5D48EB712ED2}"/>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CE18173-E351-4BC1-A82E-1C387A762898}"/>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896225A2-9B09-464E-8AC2-299CE5F0D639}"/>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230BEDD-AEED-48E2-8176-853167064B34}"/>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AB7EF57F-BF6D-4461-9E97-0244CF0D6FBC}"/>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4EA0830-A8EF-43A1-8E45-C85432535792}"/>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1640408B-A3F6-40D7-AF89-D03EB8CC4017}"/>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153E1140-FF61-4F07-B544-5B20D238D524}"/>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788C1CCF-9F0C-4217-98A3-CE332B96C234}"/>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9BF0EF2-669F-4045-B987-E59290346CBA}"/>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E8EB8C77-E215-46AA-8F30-67BDDF01A717}"/>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E6EDBEF-4388-40D2-8861-E1628E5C5D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900FCC-7E35-4D52-BEB8-F5ADEE083A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D0788F0-7926-425E-BCC2-916757B086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23C4C45-14F4-49B4-A402-424C42AA26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B4095A2-0B37-48BE-8668-8A4D46F33F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90" name="楕円 189">
          <a:extLst>
            <a:ext uri="{FF2B5EF4-FFF2-40B4-BE49-F238E27FC236}">
              <a16:creationId xmlns:a16="http://schemas.microsoft.com/office/drawing/2014/main" id="{611AAECC-190E-4C0A-BD09-1AC04765F8B3}"/>
            </a:ext>
          </a:extLst>
        </xdr:cNvPr>
        <xdr:cNvSpPr/>
      </xdr:nvSpPr>
      <xdr:spPr>
        <a:xfrm>
          <a:off x="4584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77850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87D3CFB-9ABB-4A65-9B7D-79FBD8F71199}"/>
            </a:ext>
          </a:extLst>
        </xdr:cNvPr>
        <xdr:cNvSpPr txBox="1"/>
      </xdr:nvSpPr>
      <xdr:spPr>
        <a:xfrm>
          <a:off x="4673600"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92" name="楕円 191">
          <a:extLst>
            <a:ext uri="{FF2B5EF4-FFF2-40B4-BE49-F238E27FC236}">
              <a16:creationId xmlns:a16="http://schemas.microsoft.com/office/drawing/2014/main" id="{20431764-2C01-43ED-A440-854A4DBF387D}"/>
            </a:ext>
          </a:extLst>
        </xdr:cNvPr>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150223</xdr:rowOff>
    </xdr:to>
    <xdr:cxnSp macro="">
      <xdr:nvCxnSpPr>
        <xdr:cNvPr id="193" name="直線コネクタ 192">
          <a:extLst>
            <a:ext uri="{FF2B5EF4-FFF2-40B4-BE49-F238E27FC236}">
              <a16:creationId xmlns:a16="http://schemas.microsoft.com/office/drawing/2014/main" id="{B5A20929-D636-47F7-803D-1BB09E9A11CE}"/>
            </a:ext>
          </a:extLst>
        </xdr:cNvPr>
        <xdr:cNvCxnSpPr/>
      </xdr:nvCxnSpPr>
      <xdr:spPr>
        <a:xfrm>
          <a:off x="3797300" y="105792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42273</xdr:rowOff>
    </xdr:from>
    <xdr:to>
      <xdr:col>15</xdr:col>
      <xdr:colOff>101600</xdr:colOff>
      <xdr:row>61</xdr:row>
      <xdr:rowOff>143873</xdr:rowOff>
    </xdr:to>
    <xdr:sp macro="" textlink="">
      <xdr:nvSpPr>
        <xdr:cNvPr id="194" name="楕円 193">
          <a:extLst>
            <a:ext uri="{FF2B5EF4-FFF2-40B4-BE49-F238E27FC236}">
              <a16:creationId xmlns:a16="http://schemas.microsoft.com/office/drawing/2014/main" id="{C53D7724-B3D3-4C9C-A4A0-604D65FA89C4}"/>
            </a:ext>
          </a:extLst>
        </xdr:cNvPr>
        <xdr:cNvSpPr/>
      </xdr:nvSpPr>
      <xdr:spPr>
        <a:xfrm>
          <a:off x="2857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93073</xdr:rowOff>
    </xdr:from>
    <xdr:to>
      <xdr:col>19</xdr:col>
      <xdr:colOff>177800</xdr:colOff>
      <xdr:row>61</xdr:row>
      <xdr:rowOff>120831</xdr:rowOff>
    </xdr:to>
    <xdr:cxnSp macro="">
      <xdr:nvCxnSpPr>
        <xdr:cNvPr id="195" name="直線コネクタ 194">
          <a:extLst>
            <a:ext uri="{FF2B5EF4-FFF2-40B4-BE49-F238E27FC236}">
              <a16:creationId xmlns:a16="http://schemas.microsoft.com/office/drawing/2014/main" id="{45F550CE-7272-4624-95EE-C8A6A0C471E9}"/>
            </a:ext>
          </a:extLst>
        </xdr:cNvPr>
        <xdr:cNvCxnSpPr/>
      </xdr:nvCxnSpPr>
      <xdr:spPr>
        <a:xfrm>
          <a:off x="2908300" y="105515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6" name="楕円 195">
          <a:extLst>
            <a:ext uri="{FF2B5EF4-FFF2-40B4-BE49-F238E27FC236}">
              <a16:creationId xmlns:a16="http://schemas.microsoft.com/office/drawing/2014/main" id="{187B4F94-871B-4B53-9C66-A5EFF8237971}"/>
            </a:ext>
          </a:extLst>
        </xdr:cNvPr>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93073</xdr:rowOff>
    </xdr:to>
    <xdr:cxnSp macro="">
      <xdr:nvCxnSpPr>
        <xdr:cNvPr id="197" name="直線コネクタ 196">
          <a:extLst>
            <a:ext uri="{FF2B5EF4-FFF2-40B4-BE49-F238E27FC236}">
              <a16:creationId xmlns:a16="http://schemas.microsoft.com/office/drawing/2014/main" id="{DB90857B-6020-4FB7-B0E6-38A0ABECCFB2}"/>
            </a:ext>
          </a:extLst>
        </xdr:cNvPr>
        <xdr:cNvCxnSpPr/>
      </xdr:nvCxnSpPr>
      <xdr:spPr>
        <a:xfrm>
          <a:off x="2019300" y="105221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156573</xdr:rowOff>
    </xdr:from>
    <xdr:to>
      <xdr:col>6</xdr:col>
      <xdr:colOff>38100</xdr:colOff>
      <xdr:row>61</xdr:row>
      <xdr:rowOff>86723</xdr:rowOff>
    </xdr:to>
    <xdr:sp macro="" textlink="">
      <xdr:nvSpPr>
        <xdr:cNvPr id="198" name="楕円 197">
          <a:extLst>
            <a:ext uri="{FF2B5EF4-FFF2-40B4-BE49-F238E27FC236}">
              <a16:creationId xmlns:a16="http://schemas.microsoft.com/office/drawing/2014/main" id="{05420BF4-AB76-4521-A49C-51FCD96DE450}"/>
            </a:ext>
          </a:extLst>
        </xdr:cNvPr>
        <xdr:cNvSpPr/>
      </xdr:nvSpPr>
      <xdr:spPr>
        <a:xfrm>
          <a:off x="1079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35923</xdr:rowOff>
    </xdr:from>
    <xdr:to>
      <xdr:col>10</xdr:col>
      <xdr:colOff>114300</xdr:colOff>
      <xdr:row>61</xdr:row>
      <xdr:rowOff>63681</xdr:rowOff>
    </xdr:to>
    <xdr:cxnSp macro="">
      <xdr:nvCxnSpPr>
        <xdr:cNvPr id="199" name="直線コネクタ 198">
          <a:extLst>
            <a:ext uri="{FF2B5EF4-FFF2-40B4-BE49-F238E27FC236}">
              <a16:creationId xmlns:a16="http://schemas.microsoft.com/office/drawing/2014/main" id="{15716730-6770-4146-894B-91A69B3410CE}"/>
            </a:ext>
          </a:extLst>
        </xdr:cNvPr>
        <xdr:cNvCxnSpPr/>
      </xdr:nvCxnSpPr>
      <xdr:spPr>
        <a:xfrm>
          <a:off x="1130300" y="1049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F365D06-A7B0-4F9E-BA46-90EE93DE29EB}"/>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C75DA75-D5AA-484E-90A5-145E0453201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3CCA257-F0B5-4CD4-AA5C-05D03CC9D1C5}"/>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FE8BBA0-25D5-4519-B135-FC7E4B91C0C5}"/>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4A1AACC-D9CE-48D6-B4C3-A146673EAA53}"/>
            </a:ext>
          </a:extLst>
        </xdr:cNvPr>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8F21A5C-2F34-488F-A98E-444302A3B593}"/>
            </a:ext>
          </a:extLst>
        </xdr:cNvPr>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2F35002-E610-43A2-B181-78994293719A}"/>
            </a:ext>
          </a:extLst>
        </xdr:cNvPr>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568BB9B-6CC3-45C8-826D-50577E69E383}"/>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D89B7C4-C87E-4F4E-9AEB-BC47FBB99C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29A3328-8160-4226-845F-C708AF1867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A053E2A-4743-424A-B40C-8DCC8867BD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782277D-B340-4EB7-A8D7-07BA485C28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E067805-56C6-4BDD-9DC2-2275FD16F5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178198D-16F9-474A-BBB8-598959778B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8C80D84-1825-4DEE-A52D-96D3255478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7CE6BAF-BBBF-4D8D-8552-10BA757603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6E6A7B7-1D06-4180-8F36-9B5A9AEAB4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9DFFFC6-00D9-42D3-84A3-EC322E0602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5C242BC-F762-49B4-8099-4EE164E4913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6D1D6DB5-6280-468D-8ED2-3D5293247DB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6642568-66B1-410F-8E97-ADC896510A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29F9BE3A-ADA6-4714-A2A1-D7FCB4A5DA7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C44411D-9FB9-4FCC-B0FB-8C451110405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FEE475D6-7B5C-4595-9E6F-4F83236D0F5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243D25B-5C8F-4BF2-A318-5B312B2E30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CE9DDC85-0D60-4443-B1E0-05A5172F7C0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83B140F-3139-4D99-B154-328AC68266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2E52A1C1-5FF3-4833-879E-A75442DE62F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D6D6F2A-623C-4038-AC91-353A749E9F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907F1B32-2060-49FB-9652-93958E61A27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B026505-6989-416D-8113-4613E39F80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341F47D3-3F18-49EB-BD42-EA2DA4CA08C2}"/>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B4890C3-B7C4-4C76-83F0-81586E951F8B}"/>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879B3C6F-EB85-487F-B11A-8A0653FA7DC1}"/>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6A60B193-F921-42CF-80CE-9C1887107843}"/>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BBF2CF14-B262-4C73-9461-CC25CB6F9879}"/>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712C515D-16E5-48E5-AF60-D9D9F445647E}"/>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F5531AA4-5D4A-40EE-9847-143881285FF1}"/>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BE45DC23-DD8F-489B-96E4-60C0788F0A59}"/>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2D2C8625-F540-4E58-9790-6B04672DF105}"/>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26FDA52-18B9-45D8-A098-5429F705E6D1}"/>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6648B6DE-83A1-4BDA-B154-AD394BCB7304}"/>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778927D-4364-4DB0-A372-7485EEE094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F2855A-C63C-42C7-9FDD-A15298EC00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CE84C49-EE39-463A-B42D-71E59BEF15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8616C71-3420-4993-B7BB-FB7A31D364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A5238CB-932D-422F-BF42-C26C0054E8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129860</xdr:rowOff>
    </xdr:from>
    <xdr:to>
      <xdr:col>55</xdr:col>
      <xdr:colOff>50800</xdr:colOff>
      <xdr:row>64</xdr:row>
      <xdr:rowOff>60010</xdr:rowOff>
    </xdr:to>
    <xdr:sp macro="" textlink="">
      <xdr:nvSpPr>
        <xdr:cNvPr id="247" name="楕円 246">
          <a:extLst>
            <a:ext uri="{FF2B5EF4-FFF2-40B4-BE49-F238E27FC236}">
              <a16:creationId xmlns:a16="http://schemas.microsoft.com/office/drawing/2014/main" id="{DDED12A7-37DB-443F-B73F-92766375E94C}"/>
            </a:ext>
          </a:extLst>
        </xdr:cNvPr>
        <xdr:cNvSpPr/>
      </xdr:nvSpPr>
      <xdr:spPr>
        <a:xfrm>
          <a:off x="10426700" y="109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44787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DE9FABFB-99B9-4CC2-9249-1A0253EAD298}"/>
            </a:ext>
          </a:extLst>
        </xdr:cNvPr>
        <xdr:cNvSpPr txBox="1"/>
      </xdr:nvSpPr>
      <xdr:spPr>
        <a:xfrm>
          <a:off x="10515600" y="108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129899</xdr:rowOff>
    </xdr:from>
    <xdr:to>
      <xdr:col>50</xdr:col>
      <xdr:colOff>165100</xdr:colOff>
      <xdr:row>64</xdr:row>
      <xdr:rowOff>60049</xdr:rowOff>
    </xdr:to>
    <xdr:sp macro="" textlink="">
      <xdr:nvSpPr>
        <xdr:cNvPr id="249" name="楕円 248">
          <a:extLst>
            <a:ext uri="{FF2B5EF4-FFF2-40B4-BE49-F238E27FC236}">
              <a16:creationId xmlns:a16="http://schemas.microsoft.com/office/drawing/2014/main" id="{9CB226CD-962F-41A3-B6F3-826E1CFE9D8C}"/>
            </a:ext>
          </a:extLst>
        </xdr:cNvPr>
        <xdr:cNvSpPr/>
      </xdr:nvSpPr>
      <xdr:spPr>
        <a:xfrm>
          <a:off x="9588500" y="109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9210</xdr:rowOff>
    </xdr:from>
    <xdr:to>
      <xdr:col>55</xdr:col>
      <xdr:colOff>0</xdr:colOff>
      <xdr:row>64</xdr:row>
      <xdr:rowOff>9249</xdr:rowOff>
    </xdr:to>
    <xdr:cxnSp macro="">
      <xdr:nvCxnSpPr>
        <xdr:cNvPr id="250" name="直線コネクタ 249">
          <a:extLst>
            <a:ext uri="{FF2B5EF4-FFF2-40B4-BE49-F238E27FC236}">
              <a16:creationId xmlns:a16="http://schemas.microsoft.com/office/drawing/2014/main" id="{ECE9B374-87E0-4362-98DE-BD3E4CF565CE}"/>
            </a:ext>
          </a:extLst>
        </xdr:cNvPr>
        <xdr:cNvCxnSpPr/>
      </xdr:nvCxnSpPr>
      <xdr:spPr>
        <a:xfrm flipV="1">
          <a:off x="9639300" y="1098201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129787</xdr:rowOff>
    </xdr:from>
    <xdr:to>
      <xdr:col>46</xdr:col>
      <xdr:colOff>38100</xdr:colOff>
      <xdr:row>64</xdr:row>
      <xdr:rowOff>59937</xdr:rowOff>
    </xdr:to>
    <xdr:sp macro="" textlink="">
      <xdr:nvSpPr>
        <xdr:cNvPr id="251" name="楕円 250">
          <a:extLst>
            <a:ext uri="{FF2B5EF4-FFF2-40B4-BE49-F238E27FC236}">
              <a16:creationId xmlns:a16="http://schemas.microsoft.com/office/drawing/2014/main" id="{25A9C4C3-837A-4204-B5DB-BCB174A8A075}"/>
            </a:ext>
          </a:extLst>
        </xdr:cNvPr>
        <xdr:cNvSpPr/>
      </xdr:nvSpPr>
      <xdr:spPr>
        <a:xfrm>
          <a:off x="8699500" y="109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9137</xdr:rowOff>
    </xdr:from>
    <xdr:to>
      <xdr:col>50</xdr:col>
      <xdr:colOff>114300</xdr:colOff>
      <xdr:row>64</xdr:row>
      <xdr:rowOff>9249</xdr:rowOff>
    </xdr:to>
    <xdr:cxnSp macro="">
      <xdr:nvCxnSpPr>
        <xdr:cNvPr id="252" name="直線コネクタ 251">
          <a:extLst>
            <a:ext uri="{FF2B5EF4-FFF2-40B4-BE49-F238E27FC236}">
              <a16:creationId xmlns:a16="http://schemas.microsoft.com/office/drawing/2014/main" id="{798DFDE3-390A-4626-9822-18EFBD37A577}"/>
            </a:ext>
          </a:extLst>
        </xdr:cNvPr>
        <xdr:cNvCxnSpPr/>
      </xdr:nvCxnSpPr>
      <xdr:spPr>
        <a:xfrm>
          <a:off x="8750300" y="1098193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129210</xdr:rowOff>
    </xdr:from>
    <xdr:to>
      <xdr:col>41</xdr:col>
      <xdr:colOff>101600</xdr:colOff>
      <xdr:row>64</xdr:row>
      <xdr:rowOff>59360</xdr:rowOff>
    </xdr:to>
    <xdr:sp macro="" textlink="">
      <xdr:nvSpPr>
        <xdr:cNvPr id="253" name="楕円 252">
          <a:extLst>
            <a:ext uri="{FF2B5EF4-FFF2-40B4-BE49-F238E27FC236}">
              <a16:creationId xmlns:a16="http://schemas.microsoft.com/office/drawing/2014/main" id="{7857EA53-1F23-409D-B0DA-09F5AE306F57}"/>
            </a:ext>
          </a:extLst>
        </xdr:cNvPr>
        <xdr:cNvSpPr/>
      </xdr:nvSpPr>
      <xdr:spPr>
        <a:xfrm>
          <a:off x="7810500" y="10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8560</xdr:rowOff>
    </xdr:from>
    <xdr:to>
      <xdr:col>45</xdr:col>
      <xdr:colOff>177800</xdr:colOff>
      <xdr:row>64</xdr:row>
      <xdr:rowOff>9137</xdr:rowOff>
    </xdr:to>
    <xdr:cxnSp macro="">
      <xdr:nvCxnSpPr>
        <xdr:cNvPr id="254" name="直線コネクタ 253">
          <a:extLst>
            <a:ext uri="{FF2B5EF4-FFF2-40B4-BE49-F238E27FC236}">
              <a16:creationId xmlns:a16="http://schemas.microsoft.com/office/drawing/2014/main" id="{643A4824-734C-41A6-B74D-C380925E2138}"/>
            </a:ext>
          </a:extLst>
        </xdr:cNvPr>
        <xdr:cNvCxnSpPr/>
      </xdr:nvCxnSpPr>
      <xdr:spPr>
        <a:xfrm>
          <a:off x="7861300" y="10981360"/>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128853</xdr:rowOff>
    </xdr:from>
    <xdr:to>
      <xdr:col>36</xdr:col>
      <xdr:colOff>165100</xdr:colOff>
      <xdr:row>64</xdr:row>
      <xdr:rowOff>59003</xdr:rowOff>
    </xdr:to>
    <xdr:sp macro="" textlink="">
      <xdr:nvSpPr>
        <xdr:cNvPr id="255" name="楕円 254">
          <a:extLst>
            <a:ext uri="{FF2B5EF4-FFF2-40B4-BE49-F238E27FC236}">
              <a16:creationId xmlns:a16="http://schemas.microsoft.com/office/drawing/2014/main" id="{B921750B-69BC-41E5-82FD-D0E3D7615DDD}"/>
            </a:ext>
          </a:extLst>
        </xdr:cNvPr>
        <xdr:cNvSpPr/>
      </xdr:nvSpPr>
      <xdr:spPr>
        <a:xfrm>
          <a:off x="6921500" y="109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8203</xdr:rowOff>
    </xdr:from>
    <xdr:to>
      <xdr:col>41</xdr:col>
      <xdr:colOff>50800</xdr:colOff>
      <xdr:row>64</xdr:row>
      <xdr:rowOff>8560</xdr:rowOff>
    </xdr:to>
    <xdr:cxnSp macro="">
      <xdr:nvCxnSpPr>
        <xdr:cNvPr id="256" name="直線コネクタ 255">
          <a:extLst>
            <a:ext uri="{FF2B5EF4-FFF2-40B4-BE49-F238E27FC236}">
              <a16:creationId xmlns:a16="http://schemas.microsoft.com/office/drawing/2014/main" id="{62267425-320F-44A8-A3DB-C4D3910C6CE5}"/>
            </a:ext>
          </a:extLst>
        </xdr:cNvPr>
        <xdr:cNvCxnSpPr/>
      </xdr:nvCxnSpPr>
      <xdr:spPr>
        <a:xfrm>
          <a:off x="6972300" y="10981003"/>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30B3082-94CF-4247-ABEF-9A72EA469B86}"/>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45FDC1B-722B-4358-87BC-4754AE5217A9}"/>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5928525B-5C33-4100-B2B6-3E6CA84E700B}"/>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63744A4-0741-4669-BA65-32E8781C650F}"/>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51176</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55513F96-6D41-4031-BFDB-24CBA7AC15A9}"/>
            </a:ext>
          </a:extLst>
        </xdr:cNvPr>
        <xdr:cNvSpPr txBox="1"/>
      </xdr:nvSpPr>
      <xdr:spPr>
        <a:xfrm>
          <a:off x="9359411" y="1102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51064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B508AD8F-76CB-4293-B2A0-6701C305959F}"/>
            </a:ext>
          </a:extLst>
        </xdr:cNvPr>
        <xdr:cNvSpPr txBox="1"/>
      </xdr:nvSpPr>
      <xdr:spPr>
        <a:xfrm>
          <a:off x="8483111" y="110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50487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D5043B49-C608-4155-B6BF-EB721F59098E}"/>
            </a:ext>
          </a:extLst>
        </xdr:cNvPr>
        <xdr:cNvSpPr txBox="1"/>
      </xdr:nvSpPr>
      <xdr:spPr>
        <a:xfrm>
          <a:off x="7594111" y="110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50130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5552CE07-CBF1-4254-80A0-8D84D7A26238}"/>
            </a:ext>
          </a:extLst>
        </xdr:cNvPr>
        <xdr:cNvSpPr txBox="1"/>
      </xdr:nvSpPr>
      <xdr:spPr>
        <a:xfrm>
          <a:off x="6705111" y="110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68CCF62-C204-4233-9BF5-F56AB13C6D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FFC9EAD-B135-48F6-8288-B48B43ECB3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3AB4B7B-EA35-4EC4-B60B-3A7FEFB621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31DA60F-7AC0-4243-ABA9-DE7DFC368C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664F455-AEC1-47BD-87D3-6461029F961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EEB777D-A140-414E-B9FC-F53F6DCC87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FB8F957-66A5-4862-9B3E-34747E58C1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18564CB-0744-489E-AAF5-152BBDE18F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065783B-95E0-4B0C-A8DE-257044B943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A460A4D-4012-447B-A8DF-1FEBE820E6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FA678FA-69E8-42CC-9845-A3973D4538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FBE049D-ACC6-46FF-A7A6-9450F3475C2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4BBD9814-500A-4D5D-AC26-BB4BCF1A1E3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77DC6A6C-7FA4-4515-AB14-8EDC10B0B2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4A05AC62-938B-4E13-9D87-558EEC4943B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A701D7B-469E-4F14-B294-FEB98526925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2B67DF6-A0A6-489E-81FE-AAD5838EFB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0A80F0B-75F2-41D6-8C2A-AC2FB19CEA1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9C55481-0D75-473B-A55A-DA1B38995D5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07F96CD-5846-44CE-9C0B-BF0ADE3F3EA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ED2320F-A901-4F43-A921-E1C62A6B938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D947DBB5-87D3-4B52-BE40-AF23C41C79E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6842A78-0F4B-4ACC-AB87-F5D5027BBC5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5BCA0E9-6810-47F0-96A8-89F816010C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FEAAAD8-0C06-4374-8D01-1620990B8BD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7B5A581B-788E-4544-AC12-917053BF28E7}"/>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45A4BAC1-1FE8-4942-8C3F-10C4BE60D50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02BE0D8-D776-4E02-8891-FD737BB77FE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701179B3-5ACB-42E2-B8F2-A66C1E0A07DF}"/>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C843841B-F366-403B-969E-46DD2D539AA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9862A7E-9458-447F-9C37-7A7239DB9BB4}"/>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23502F78-CB8D-454A-87ED-38B71A9DD869}"/>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74462B5B-39DA-4B1B-B729-41437AA6DE27}"/>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3978BE42-F682-4C4C-A8B7-58D43C755741}"/>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48F8F10D-5DA7-4577-A770-B25AACF51F77}"/>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1471CA26-AFEA-43E8-99D3-E35AFB15E01D}"/>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18D99B3-CFA5-49D4-9351-DC3D02DF54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7EF9EF-1B07-4A08-9CD8-DAAE3C08B6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6A44D98-3707-4C17-BB86-269F083AE8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17DC3EE-CE96-4E17-A9FF-81A19981F47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E62A140-AA0C-49F3-9D1D-45D81A9E45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31387</xdr:rowOff>
    </xdr:from>
    <xdr:to>
      <xdr:col>24</xdr:col>
      <xdr:colOff>114300</xdr:colOff>
      <xdr:row>81</xdr:row>
      <xdr:rowOff>132987</xdr:rowOff>
    </xdr:to>
    <xdr:sp macro="" textlink="">
      <xdr:nvSpPr>
        <xdr:cNvPr id="306" name="楕円 305">
          <a:extLst>
            <a:ext uri="{FF2B5EF4-FFF2-40B4-BE49-F238E27FC236}">
              <a16:creationId xmlns:a16="http://schemas.microsoft.com/office/drawing/2014/main" id="{DCC75BE2-C22E-4142-A6D7-230AA0D87961}"/>
            </a:ext>
          </a:extLst>
        </xdr:cNvPr>
        <xdr:cNvSpPr/>
      </xdr:nvSpPr>
      <xdr:spPr>
        <a:xfrm>
          <a:off x="4584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54264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2A69DBC-B431-4578-8783-E06C80A2F305}"/>
            </a:ext>
          </a:extLst>
        </xdr:cNvPr>
        <xdr:cNvSpPr txBox="1"/>
      </xdr:nvSpPr>
      <xdr:spPr>
        <a:xfrm>
          <a:off x="4673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166914</xdr:rowOff>
    </xdr:from>
    <xdr:to>
      <xdr:col>20</xdr:col>
      <xdr:colOff>38100</xdr:colOff>
      <xdr:row>81</xdr:row>
      <xdr:rowOff>97064</xdr:rowOff>
    </xdr:to>
    <xdr:sp macro="" textlink="">
      <xdr:nvSpPr>
        <xdr:cNvPr id="308" name="楕円 307">
          <a:extLst>
            <a:ext uri="{FF2B5EF4-FFF2-40B4-BE49-F238E27FC236}">
              <a16:creationId xmlns:a16="http://schemas.microsoft.com/office/drawing/2014/main" id="{96932DE4-CA76-4B30-A05A-47F78E55B606}"/>
            </a:ext>
          </a:extLst>
        </xdr:cNvPr>
        <xdr:cNvSpPr/>
      </xdr:nvSpPr>
      <xdr:spPr>
        <a:xfrm>
          <a:off x="3746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46264</xdr:rowOff>
    </xdr:from>
    <xdr:to>
      <xdr:col>24</xdr:col>
      <xdr:colOff>63500</xdr:colOff>
      <xdr:row>81</xdr:row>
      <xdr:rowOff>82187</xdr:rowOff>
    </xdr:to>
    <xdr:cxnSp macro="">
      <xdr:nvCxnSpPr>
        <xdr:cNvPr id="309" name="直線コネクタ 308">
          <a:extLst>
            <a:ext uri="{FF2B5EF4-FFF2-40B4-BE49-F238E27FC236}">
              <a16:creationId xmlns:a16="http://schemas.microsoft.com/office/drawing/2014/main" id="{17ADDFE1-D463-4CF3-BD2F-DE9C4CC33DDE}"/>
            </a:ext>
          </a:extLst>
        </xdr:cNvPr>
        <xdr:cNvCxnSpPr/>
      </xdr:nvCxnSpPr>
      <xdr:spPr>
        <a:xfrm>
          <a:off x="3797300" y="139337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127726</xdr:rowOff>
    </xdr:from>
    <xdr:to>
      <xdr:col>15</xdr:col>
      <xdr:colOff>101600</xdr:colOff>
      <xdr:row>81</xdr:row>
      <xdr:rowOff>57876</xdr:rowOff>
    </xdr:to>
    <xdr:sp macro="" textlink="">
      <xdr:nvSpPr>
        <xdr:cNvPr id="310" name="楕円 309">
          <a:extLst>
            <a:ext uri="{FF2B5EF4-FFF2-40B4-BE49-F238E27FC236}">
              <a16:creationId xmlns:a16="http://schemas.microsoft.com/office/drawing/2014/main" id="{50BEE1AF-442D-48D3-B33C-800F633BF44C}"/>
            </a:ext>
          </a:extLst>
        </xdr:cNvPr>
        <xdr:cNvSpPr/>
      </xdr:nvSpPr>
      <xdr:spPr>
        <a:xfrm>
          <a:off x="2857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7076</xdr:rowOff>
    </xdr:from>
    <xdr:to>
      <xdr:col>19</xdr:col>
      <xdr:colOff>177800</xdr:colOff>
      <xdr:row>81</xdr:row>
      <xdr:rowOff>46264</xdr:rowOff>
    </xdr:to>
    <xdr:cxnSp macro="">
      <xdr:nvCxnSpPr>
        <xdr:cNvPr id="311" name="直線コネクタ 310">
          <a:extLst>
            <a:ext uri="{FF2B5EF4-FFF2-40B4-BE49-F238E27FC236}">
              <a16:creationId xmlns:a16="http://schemas.microsoft.com/office/drawing/2014/main" id="{28AE27B6-CE71-41BF-A52B-8AF2DE9C6203}"/>
            </a:ext>
          </a:extLst>
        </xdr:cNvPr>
        <xdr:cNvCxnSpPr/>
      </xdr:nvCxnSpPr>
      <xdr:spPr>
        <a:xfrm>
          <a:off x="2908300" y="138945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91802</xdr:rowOff>
    </xdr:from>
    <xdr:to>
      <xdr:col>10</xdr:col>
      <xdr:colOff>165100</xdr:colOff>
      <xdr:row>81</xdr:row>
      <xdr:rowOff>21952</xdr:rowOff>
    </xdr:to>
    <xdr:sp macro="" textlink="">
      <xdr:nvSpPr>
        <xdr:cNvPr id="312" name="楕円 311">
          <a:extLst>
            <a:ext uri="{FF2B5EF4-FFF2-40B4-BE49-F238E27FC236}">
              <a16:creationId xmlns:a16="http://schemas.microsoft.com/office/drawing/2014/main" id="{7039ECBD-2A7F-4CE1-8BB9-467A797971AD}"/>
            </a:ext>
          </a:extLst>
        </xdr:cNvPr>
        <xdr:cNvSpPr/>
      </xdr:nvSpPr>
      <xdr:spPr>
        <a:xfrm>
          <a:off x="1968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142602</xdr:rowOff>
    </xdr:from>
    <xdr:to>
      <xdr:col>15</xdr:col>
      <xdr:colOff>50800</xdr:colOff>
      <xdr:row>81</xdr:row>
      <xdr:rowOff>7076</xdr:rowOff>
    </xdr:to>
    <xdr:cxnSp macro="">
      <xdr:nvCxnSpPr>
        <xdr:cNvPr id="313" name="直線コネクタ 312">
          <a:extLst>
            <a:ext uri="{FF2B5EF4-FFF2-40B4-BE49-F238E27FC236}">
              <a16:creationId xmlns:a16="http://schemas.microsoft.com/office/drawing/2014/main" id="{F42F1063-2913-4FB7-B596-A372F2ACADBD}"/>
            </a:ext>
          </a:extLst>
        </xdr:cNvPr>
        <xdr:cNvCxnSpPr/>
      </xdr:nvCxnSpPr>
      <xdr:spPr>
        <a:xfrm>
          <a:off x="2019300" y="138586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82006</xdr:rowOff>
    </xdr:from>
    <xdr:to>
      <xdr:col>6</xdr:col>
      <xdr:colOff>38100</xdr:colOff>
      <xdr:row>81</xdr:row>
      <xdr:rowOff>12156</xdr:rowOff>
    </xdr:to>
    <xdr:sp macro="" textlink="">
      <xdr:nvSpPr>
        <xdr:cNvPr id="314" name="楕円 313">
          <a:extLst>
            <a:ext uri="{FF2B5EF4-FFF2-40B4-BE49-F238E27FC236}">
              <a16:creationId xmlns:a16="http://schemas.microsoft.com/office/drawing/2014/main" id="{33BC8195-793C-4872-A472-7CBDB0AECD5E}"/>
            </a:ext>
          </a:extLst>
        </xdr:cNvPr>
        <xdr:cNvSpPr/>
      </xdr:nvSpPr>
      <xdr:spPr>
        <a:xfrm>
          <a:off x="1079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132806</xdr:rowOff>
    </xdr:from>
    <xdr:to>
      <xdr:col>10</xdr:col>
      <xdr:colOff>114300</xdr:colOff>
      <xdr:row>80</xdr:row>
      <xdr:rowOff>142602</xdr:rowOff>
    </xdr:to>
    <xdr:cxnSp macro="">
      <xdr:nvCxnSpPr>
        <xdr:cNvPr id="315" name="直線コネクタ 314">
          <a:extLst>
            <a:ext uri="{FF2B5EF4-FFF2-40B4-BE49-F238E27FC236}">
              <a16:creationId xmlns:a16="http://schemas.microsoft.com/office/drawing/2014/main" id="{5498D72B-4FB8-41E7-8BD6-B57C760933E0}"/>
            </a:ext>
          </a:extLst>
        </xdr:cNvPr>
        <xdr:cNvCxnSpPr/>
      </xdr:nvCxnSpPr>
      <xdr:spPr>
        <a:xfrm>
          <a:off x="1130300" y="138488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F842AB9E-5A33-4B20-8A9A-78CBE912ED91}"/>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6C408366-4193-4CE2-B310-0967802D65EF}"/>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58F729A1-715B-433D-897A-32EE00701436}"/>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E6A0844C-72F9-41AB-9235-709753B352F9}"/>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113591</xdr:rowOff>
    </xdr:from>
    <xdr:ext cx="405111" cy="259045"/>
    <xdr:sp macro="" textlink="">
      <xdr:nvSpPr>
        <xdr:cNvPr id="320" name="n_1mainValue【公営住宅】&#10;有形固定資産減価償却率">
          <a:extLst>
            <a:ext uri="{FF2B5EF4-FFF2-40B4-BE49-F238E27FC236}">
              <a16:creationId xmlns:a16="http://schemas.microsoft.com/office/drawing/2014/main" id="{CE6E093B-19FA-4763-85A4-53D3B9CCE473}"/>
            </a:ext>
          </a:extLst>
        </xdr:cNvPr>
        <xdr:cNvSpPr txBox="1"/>
      </xdr:nvSpPr>
      <xdr:spPr>
        <a:xfrm>
          <a:off x="3582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74403</xdr:rowOff>
    </xdr:from>
    <xdr:ext cx="405111" cy="259045"/>
    <xdr:sp macro="" textlink="">
      <xdr:nvSpPr>
        <xdr:cNvPr id="321" name="n_2mainValue【公営住宅】&#10;有形固定資産減価償却率">
          <a:extLst>
            <a:ext uri="{FF2B5EF4-FFF2-40B4-BE49-F238E27FC236}">
              <a16:creationId xmlns:a16="http://schemas.microsoft.com/office/drawing/2014/main" id="{B14C1D0E-269F-4224-BCE6-6AC4F2113910}"/>
            </a:ext>
          </a:extLst>
        </xdr:cNvPr>
        <xdr:cNvSpPr txBox="1"/>
      </xdr:nvSpPr>
      <xdr:spPr>
        <a:xfrm>
          <a:off x="2705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38479</xdr:rowOff>
    </xdr:from>
    <xdr:ext cx="405111" cy="259045"/>
    <xdr:sp macro="" textlink="">
      <xdr:nvSpPr>
        <xdr:cNvPr id="322" name="n_3mainValue【公営住宅】&#10;有形固定資産減価償却率">
          <a:extLst>
            <a:ext uri="{FF2B5EF4-FFF2-40B4-BE49-F238E27FC236}">
              <a16:creationId xmlns:a16="http://schemas.microsoft.com/office/drawing/2014/main" id="{319711B3-C068-4F8D-9D4E-DB0E90E4BB64}"/>
            </a:ext>
          </a:extLst>
        </xdr:cNvPr>
        <xdr:cNvSpPr txBox="1"/>
      </xdr:nvSpPr>
      <xdr:spPr>
        <a:xfrm>
          <a:off x="1816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28683</xdr:rowOff>
    </xdr:from>
    <xdr:ext cx="405111" cy="259045"/>
    <xdr:sp macro="" textlink="">
      <xdr:nvSpPr>
        <xdr:cNvPr id="323" name="n_4mainValue【公営住宅】&#10;有形固定資産減価償却率">
          <a:extLst>
            <a:ext uri="{FF2B5EF4-FFF2-40B4-BE49-F238E27FC236}">
              <a16:creationId xmlns:a16="http://schemas.microsoft.com/office/drawing/2014/main" id="{4A08B8B2-847A-477C-8251-6B1C2CE24467}"/>
            </a:ext>
          </a:extLst>
        </xdr:cNvPr>
        <xdr:cNvSpPr txBox="1"/>
      </xdr:nvSpPr>
      <xdr:spPr>
        <a:xfrm>
          <a:off x="927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1B1C74A-8C53-42FF-8F5B-88F732BA5E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86FFB81-DFCA-4AD0-9596-2F94B387E9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EE6AA59-E71D-4B77-9891-133601509E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90AA54E-6A96-4594-BB7F-70544B1FFC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85794B5-1EAC-47FE-915A-1FB4C39019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4F452698-8C09-4E58-8D9C-A0ABEBA101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002CC61-BB66-45BE-B2F9-41910CBC91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E456BE5-CE40-46C1-8E4C-D13EB6943C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AA12D8A-0A9B-4D48-B625-4977D814CD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629AE4B-5CCE-410C-9151-85DDAD57BB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A08137FE-6C19-4392-B533-73421C837E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C26CD009-AF7B-45CB-A70B-5270CC1C2F8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711AB0-AFB1-4C58-8402-43F3EE15E25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ECFC0D1-C1EE-40F5-94A7-09D6AF9285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8BE844F-7663-4D15-9C4C-0CAC9FDC4ED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10CD2866-3F7D-49D4-9818-A30B5F0C8FE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E8BBF236-1FF8-4998-9DE9-AA4DDAEDFA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2F0CD40E-F111-41BA-8BD8-9FB560B1DC8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2C349069-9F45-4D8A-A770-959515CE0FB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A57EB9C7-E165-4147-AFD6-096DC2CEF72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E67CF3F-2C7D-4351-8652-A0F6346FA6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60DD9745-E093-47A9-A184-B76F58AD3A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99C5DC3D-CBB6-43EC-AD42-57BE4CF1EA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4A145A75-8862-4E0E-8D66-400270C86096}"/>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E25516CB-49F9-4ABB-900B-AFC9E2F0ED29}"/>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3F97A563-6E3E-42F5-AA2E-A682C5A5B4F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FA6FBDBE-8DAC-4F80-A33C-8A328C58CEEF}"/>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4EF42CC-BBF2-4E6B-8B29-B3793587A9D2}"/>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8636C8AA-0459-4F44-8DC7-B40ADDC09FFF}"/>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FF12F5F9-500E-439E-ADB3-DBED1C4D651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CF84D39C-B61D-43AB-84BF-6DAC6D591755}"/>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EF371D0A-18A9-4219-A738-FA5704F23752}"/>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46F2AEE6-DB12-40CC-B491-3CCA396FEBEC}"/>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81FEA282-2CB5-45DF-AFCD-679404069553}"/>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FA44C8A-695D-4E2F-81FF-01CF7F7ADB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0CD2D12-B39F-4BB8-A7E6-59F425F2E6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5A44980-CFFB-4F77-929B-D96E44DC7B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CFEFD94-48B1-4D31-8AB3-D488FDCB0D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6BA2CA3-F3A0-46B4-AE7D-136DB2BB94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163322</xdr:rowOff>
    </xdr:from>
    <xdr:to>
      <xdr:col>55</xdr:col>
      <xdr:colOff>50800</xdr:colOff>
      <xdr:row>86</xdr:row>
      <xdr:rowOff>93472</xdr:rowOff>
    </xdr:to>
    <xdr:sp macro="" textlink="">
      <xdr:nvSpPr>
        <xdr:cNvPr id="363" name="楕円 362">
          <a:extLst>
            <a:ext uri="{FF2B5EF4-FFF2-40B4-BE49-F238E27FC236}">
              <a16:creationId xmlns:a16="http://schemas.microsoft.com/office/drawing/2014/main" id="{6AD6E88F-E839-45E8-93F0-3B85E73B01A7}"/>
            </a:ext>
          </a:extLst>
        </xdr:cNvPr>
        <xdr:cNvSpPr/>
      </xdr:nvSpPr>
      <xdr:spPr>
        <a:xfrm>
          <a:off x="104267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78249</xdr:rowOff>
    </xdr:from>
    <xdr:ext cx="469744" cy="259045"/>
    <xdr:sp macro="" textlink="">
      <xdr:nvSpPr>
        <xdr:cNvPr id="364" name="【公営住宅】&#10;一人当たり面積該当値テキスト">
          <a:extLst>
            <a:ext uri="{FF2B5EF4-FFF2-40B4-BE49-F238E27FC236}">
              <a16:creationId xmlns:a16="http://schemas.microsoft.com/office/drawing/2014/main" id="{A7A8363B-470E-4F33-AB76-E04FD93EDBAE}"/>
            </a:ext>
          </a:extLst>
        </xdr:cNvPr>
        <xdr:cNvSpPr txBox="1"/>
      </xdr:nvSpPr>
      <xdr:spPr>
        <a:xfrm>
          <a:off x="10515600" y="1465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163703</xdr:rowOff>
    </xdr:from>
    <xdr:to>
      <xdr:col>50</xdr:col>
      <xdr:colOff>165100</xdr:colOff>
      <xdr:row>86</xdr:row>
      <xdr:rowOff>93853</xdr:rowOff>
    </xdr:to>
    <xdr:sp macro="" textlink="">
      <xdr:nvSpPr>
        <xdr:cNvPr id="365" name="楕円 364">
          <a:extLst>
            <a:ext uri="{FF2B5EF4-FFF2-40B4-BE49-F238E27FC236}">
              <a16:creationId xmlns:a16="http://schemas.microsoft.com/office/drawing/2014/main" id="{D55C94E9-205C-40F7-A5C9-83646E9E2129}"/>
            </a:ext>
          </a:extLst>
        </xdr:cNvPr>
        <xdr:cNvSpPr/>
      </xdr:nvSpPr>
      <xdr:spPr>
        <a:xfrm>
          <a:off x="9588500" y="14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42672</xdr:rowOff>
    </xdr:from>
    <xdr:to>
      <xdr:col>55</xdr:col>
      <xdr:colOff>0</xdr:colOff>
      <xdr:row>86</xdr:row>
      <xdr:rowOff>43053</xdr:rowOff>
    </xdr:to>
    <xdr:cxnSp macro="">
      <xdr:nvCxnSpPr>
        <xdr:cNvPr id="366" name="直線コネクタ 365">
          <a:extLst>
            <a:ext uri="{FF2B5EF4-FFF2-40B4-BE49-F238E27FC236}">
              <a16:creationId xmlns:a16="http://schemas.microsoft.com/office/drawing/2014/main" id="{62BE6CDE-B9FD-4522-B8C6-32FD73FE2D94}"/>
            </a:ext>
          </a:extLst>
        </xdr:cNvPr>
        <xdr:cNvCxnSpPr/>
      </xdr:nvCxnSpPr>
      <xdr:spPr>
        <a:xfrm flipV="1">
          <a:off x="9639300" y="1478737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169038</xdr:rowOff>
    </xdr:from>
    <xdr:to>
      <xdr:col>46</xdr:col>
      <xdr:colOff>38100</xdr:colOff>
      <xdr:row>86</xdr:row>
      <xdr:rowOff>99188</xdr:rowOff>
    </xdr:to>
    <xdr:sp macro="" textlink="">
      <xdr:nvSpPr>
        <xdr:cNvPr id="367" name="楕円 366">
          <a:extLst>
            <a:ext uri="{FF2B5EF4-FFF2-40B4-BE49-F238E27FC236}">
              <a16:creationId xmlns:a16="http://schemas.microsoft.com/office/drawing/2014/main" id="{A9BCEA58-4413-4927-87E7-44359A7659C4}"/>
            </a:ext>
          </a:extLst>
        </xdr:cNvPr>
        <xdr:cNvSpPr/>
      </xdr:nvSpPr>
      <xdr:spPr>
        <a:xfrm>
          <a:off x="86995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43053</xdr:rowOff>
    </xdr:from>
    <xdr:to>
      <xdr:col>50</xdr:col>
      <xdr:colOff>114300</xdr:colOff>
      <xdr:row>86</xdr:row>
      <xdr:rowOff>48388</xdr:rowOff>
    </xdr:to>
    <xdr:cxnSp macro="">
      <xdr:nvCxnSpPr>
        <xdr:cNvPr id="368" name="直線コネクタ 367">
          <a:extLst>
            <a:ext uri="{FF2B5EF4-FFF2-40B4-BE49-F238E27FC236}">
              <a16:creationId xmlns:a16="http://schemas.microsoft.com/office/drawing/2014/main" id="{4C6E4552-B3DD-4F26-B7A1-DFCF3CD48E2C}"/>
            </a:ext>
          </a:extLst>
        </xdr:cNvPr>
        <xdr:cNvCxnSpPr/>
      </xdr:nvCxnSpPr>
      <xdr:spPr>
        <a:xfrm flipV="1">
          <a:off x="8750300" y="1478775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369" name="楕円 368">
          <a:extLst>
            <a:ext uri="{FF2B5EF4-FFF2-40B4-BE49-F238E27FC236}">
              <a16:creationId xmlns:a16="http://schemas.microsoft.com/office/drawing/2014/main" id="{71371A3A-50F5-4E98-AF42-17D4217AD7FC}"/>
            </a:ext>
          </a:extLst>
        </xdr:cNvPr>
        <xdr:cNvSpPr/>
      </xdr:nvSpPr>
      <xdr:spPr>
        <a:xfrm>
          <a:off x="7810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48006</xdr:rowOff>
    </xdr:from>
    <xdr:to>
      <xdr:col>45</xdr:col>
      <xdr:colOff>177800</xdr:colOff>
      <xdr:row>86</xdr:row>
      <xdr:rowOff>48388</xdr:rowOff>
    </xdr:to>
    <xdr:cxnSp macro="">
      <xdr:nvCxnSpPr>
        <xdr:cNvPr id="370" name="直線コネクタ 369">
          <a:extLst>
            <a:ext uri="{FF2B5EF4-FFF2-40B4-BE49-F238E27FC236}">
              <a16:creationId xmlns:a16="http://schemas.microsoft.com/office/drawing/2014/main" id="{D7AB0832-CC49-4BA9-98F6-37D724D6A228}"/>
            </a:ext>
          </a:extLst>
        </xdr:cNvPr>
        <xdr:cNvCxnSpPr/>
      </xdr:nvCxnSpPr>
      <xdr:spPr>
        <a:xfrm>
          <a:off x="7861300" y="1479270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168275</xdr:rowOff>
    </xdr:from>
    <xdr:to>
      <xdr:col>36</xdr:col>
      <xdr:colOff>165100</xdr:colOff>
      <xdr:row>86</xdr:row>
      <xdr:rowOff>98425</xdr:rowOff>
    </xdr:to>
    <xdr:sp macro="" textlink="">
      <xdr:nvSpPr>
        <xdr:cNvPr id="371" name="楕円 370">
          <a:extLst>
            <a:ext uri="{FF2B5EF4-FFF2-40B4-BE49-F238E27FC236}">
              <a16:creationId xmlns:a16="http://schemas.microsoft.com/office/drawing/2014/main" id="{788ADA47-7F75-4819-B296-015EAF101820}"/>
            </a:ext>
          </a:extLst>
        </xdr:cNvPr>
        <xdr:cNvSpPr/>
      </xdr:nvSpPr>
      <xdr:spPr>
        <a:xfrm>
          <a:off x="6921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47625</xdr:rowOff>
    </xdr:from>
    <xdr:to>
      <xdr:col>41</xdr:col>
      <xdr:colOff>50800</xdr:colOff>
      <xdr:row>86</xdr:row>
      <xdr:rowOff>48006</xdr:rowOff>
    </xdr:to>
    <xdr:cxnSp macro="">
      <xdr:nvCxnSpPr>
        <xdr:cNvPr id="372" name="直線コネクタ 371">
          <a:extLst>
            <a:ext uri="{FF2B5EF4-FFF2-40B4-BE49-F238E27FC236}">
              <a16:creationId xmlns:a16="http://schemas.microsoft.com/office/drawing/2014/main" id="{A1C44E27-9967-4DA0-933E-5286CD370375}"/>
            </a:ext>
          </a:extLst>
        </xdr:cNvPr>
        <xdr:cNvCxnSpPr/>
      </xdr:nvCxnSpPr>
      <xdr:spPr>
        <a:xfrm>
          <a:off x="6972300" y="147923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AA3C125E-1F8D-4F5B-BA28-29790C14A806}"/>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E02B8AE-F0F3-4DD4-ABE3-8032EAFB5C24}"/>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47189302-088B-4089-A6A5-70B82469220E}"/>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6919E0D7-CC87-4919-B678-046C272392E3}"/>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84980</xdr:rowOff>
    </xdr:from>
    <xdr:ext cx="469744" cy="259045"/>
    <xdr:sp macro="" textlink="">
      <xdr:nvSpPr>
        <xdr:cNvPr id="377" name="n_1mainValue【公営住宅】&#10;一人当たり面積">
          <a:extLst>
            <a:ext uri="{FF2B5EF4-FFF2-40B4-BE49-F238E27FC236}">
              <a16:creationId xmlns:a16="http://schemas.microsoft.com/office/drawing/2014/main" id="{4F7F4EE5-FCA2-4A22-9E6C-1927075B64B7}"/>
            </a:ext>
          </a:extLst>
        </xdr:cNvPr>
        <xdr:cNvSpPr txBox="1"/>
      </xdr:nvSpPr>
      <xdr:spPr>
        <a:xfrm>
          <a:off x="9391727" y="148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90315</xdr:rowOff>
    </xdr:from>
    <xdr:ext cx="469744" cy="259045"/>
    <xdr:sp macro="" textlink="">
      <xdr:nvSpPr>
        <xdr:cNvPr id="378" name="n_2mainValue【公営住宅】&#10;一人当たり面積">
          <a:extLst>
            <a:ext uri="{FF2B5EF4-FFF2-40B4-BE49-F238E27FC236}">
              <a16:creationId xmlns:a16="http://schemas.microsoft.com/office/drawing/2014/main" id="{A92B6ED5-E406-4AAF-B91C-79EA661F105E}"/>
            </a:ext>
          </a:extLst>
        </xdr:cNvPr>
        <xdr:cNvSpPr txBox="1"/>
      </xdr:nvSpPr>
      <xdr:spPr>
        <a:xfrm>
          <a:off x="8515427" y="148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379" name="n_3mainValue【公営住宅】&#10;一人当たり面積">
          <a:extLst>
            <a:ext uri="{FF2B5EF4-FFF2-40B4-BE49-F238E27FC236}">
              <a16:creationId xmlns:a16="http://schemas.microsoft.com/office/drawing/2014/main" id="{2813301A-E56C-49AF-A289-405FC11B5022}"/>
            </a:ext>
          </a:extLst>
        </xdr:cNvPr>
        <xdr:cNvSpPr txBox="1"/>
      </xdr:nvSpPr>
      <xdr:spPr>
        <a:xfrm>
          <a:off x="7626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89552</xdr:rowOff>
    </xdr:from>
    <xdr:ext cx="469744" cy="259045"/>
    <xdr:sp macro="" textlink="">
      <xdr:nvSpPr>
        <xdr:cNvPr id="380" name="n_4mainValue【公営住宅】&#10;一人当たり面積">
          <a:extLst>
            <a:ext uri="{FF2B5EF4-FFF2-40B4-BE49-F238E27FC236}">
              <a16:creationId xmlns:a16="http://schemas.microsoft.com/office/drawing/2014/main" id="{3244C5C2-7CD8-4F98-8131-507520BA2AA0}"/>
            </a:ext>
          </a:extLst>
        </xdr:cNvPr>
        <xdr:cNvSpPr txBox="1"/>
      </xdr:nvSpPr>
      <xdr:spPr>
        <a:xfrm>
          <a:off x="67374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9D86CE7-981B-4F98-8A82-4141481225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A8856A6-712C-4F98-9656-B9A791139A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73A8125-8B92-48BA-B9F2-3EDC7CBAB4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692321B-3D6B-4224-B453-28B1EBBA21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00C79DC-84DD-4B80-AB3A-501F8C7997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FBE10A3-21D5-4CE3-A093-D241147945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94ECDE2-08A1-4FD6-A120-E08FDEC62E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AB3C026-917A-43C8-88EF-AB56D53486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1FA337B-9D6B-40CB-A924-80950968E1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569DF64-9D2F-470F-A459-143110DF23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4FA89FC5-4B0C-41DD-B733-9C8866A21B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7626DEEB-BD86-488D-AB88-77CB095080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E52C77F-F3BB-452D-A40D-3C3517F6BE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0CCFA66-8E10-4318-97D5-1934D2E725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69E06AB-1A0C-44E2-B26A-8049F5CCEB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F4C756D-6C96-4AEF-AC69-4E7D644E71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AD1DFF83-952E-4FE9-A518-7E33BFFF9F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266EFA1-114E-4B52-B8CB-2577F19EC2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8EBD7B30-0EA8-43FD-8448-187D1C91AC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4410968-B6C2-43EA-BEF4-2E2348B41F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7CBE17B-606C-42B7-B62B-C9D3276B7B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25913A6-E786-44BD-A166-C02C90D2EB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520F2DE-5127-4333-B6D1-2C025B4DA5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A0076EB-E851-413A-B0BE-9BAF4C81B9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59665B7-396A-42EF-B53C-2C2EC284A6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C42B20C0-1A79-4F2B-BCEC-E44DDD5DAB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474841B-C8A1-493D-88B7-D11E986189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33F8BFFF-E781-4799-8A07-4D31C853DFA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25E68A94-4230-4A36-A64A-9733D47814D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EC1A826E-8D8A-412D-B437-96A074BDADD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FDF1ECA5-0F13-4E22-892B-BC960728F96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16AA5308-5D7F-4C6F-9898-D372A6D1894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E7F1FB22-D113-488F-BD52-8100379D7AE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92264007-4FFE-46A8-A6DE-BB281D9ECF0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A32773D4-5415-4D25-9D86-1D139C73E68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2CA250F2-8518-487D-A28E-CDD46AD5A69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35F3206E-895A-4811-AFB9-4CA189CA272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EF567EB6-CAF1-45B9-A8EA-6B8CB61D00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A7B1B171-D6FE-4B02-9B6E-73571DDC309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AD77A60D-CF02-423F-9AE0-6531765648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D093114F-9B8E-41CB-B064-EB33D05F1AA7}"/>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AB312932-FCAE-422E-975C-9F7CD130FB7C}"/>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4880A2F3-D1D6-463E-88F1-640389C41E54}"/>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7A936570-2038-4C72-BC94-5E69632A23EA}"/>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1C2EDDFD-1FC1-4ACB-882A-041E09BCF957}"/>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502197F-5153-4D20-A8A6-B847D365619D}"/>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3491A8B3-A72C-48CA-9ABD-C76C97556A1D}"/>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2EB4AB8-B777-4376-B774-D37A7892E5A4}"/>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D307716C-3527-4CAE-BFB0-2FE0EA5EB3F5}"/>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47FB06D3-7EFD-4434-9D09-B75F41EF3162}"/>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810BB93-1377-4446-96A1-DE9F9EC61C4E}"/>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33C9C16-A3E0-4BD0-A2A4-3CACD8A828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78C390C-126C-4715-BB47-6CE79F474C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FB06A2F-320C-46E2-8A46-5EA37334BEA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5C7CD57-47A1-4AEF-B291-AC3B82B0D3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038E3CE-BDC4-4955-A081-2DA1F4826D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37" name="楕円 436">
          <a:extLst>
            <a:ext uri="{FF2B5EF4-FFF2-40B4-BE49-F238E27FC236}">
              <a16:creationId xmlns:a16="http://schemas.microsoft.com/office/drawing/2014/main" id="{5C0E2207-C7B0-4705-A926-76A98FCE6DBE}"/>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131462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4723DE6-CE81-4738-AE94-05DB9FA535EA}"/>
            </a:ext>
          </a:extLst>
        </xdr:cNvPr>
        <xdr:cNvSpPr txBox="1"/>
      </xdr:nvSpPr>
      <xdr:spPr>
        <a:xfrm>
          <a:off x="16357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xdr:rowOff>
    </xdr:from>
    <xdr:to>
      <xdr:col>81</xdr:col>
      <xdr:colOff>101600</xdr:colOff>
      <xdr:row>38</xdr:row>
      <xdr:rowOff>106045</xdr:rowOff>
    </xdr:to>
    <xdr:sp macro="" textlink="">
      <xdr:nvSpPr>
        <xdr:cNvPr id="439" name="楕円 438">
          <a:extLst>
            <a:ext uri="{FF2B5EF4-FFF2-40B4-BE49-F238E27FC236}">
              <a16:creationId xmlns:a16="http://schemas.microsoft.com/office/drawing/2014/main" id="{038DC451-6774-4B75-9325-2AE24DD7F8AD}"/>
            </a:ext>
          </a:extLst>
        </xdr:cNvPr>
        <xdr:cNvSpPr/>
      </xdr:nvSpPr>
      <xdr:spPr>
        <a:xfrm>
          <a:off x="1543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32385</xdr:rowOff>
    </xdr:from>
    <xdr:to>
      <xdr:col>85</xdr:col>
      <xdr:colOff>127000</xdr:colOff>
      <xdr:row>38</xdr:row>
      <xdr:rowOff>55245</xdr:rowOff>
    </xdr:to>
    <xdr:cxnSp macro="">
      <xdr:nvCxnSpPr>
        <xdr:cNvPr id="440" name="直線コネクタ 439">
          <a:extLst>
            <a:ext uri="{FF2B5EF4-FFF2-40B4-BE49-F238E27FC236}">
              <a16:creationId xmlns:a16="http://schemas.microsoft.com/office/drawing/2014/main" id="{E0B13C44-743D-45E5-AC89-41C87686A144}"/>
            </a:ext>
          </a:extLst>
        </xdr:cNvPr>
        <xdr:cNvCxnSpPr/>
      </xdr:nvCxnSpPr>
      <xdr:spPr>
        <a:xfrm flipV="1">
          <a:off x="15481300" y="65474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楕円 440">
          <a:extLst>
            <a:ext uri="{FF2B5EF4-FFF2-40B4-BE49-F238E27FC236}">
              <a16:creationId xmlns:a16="http://schemas.microsoft.com/office/drawing/2014/main" id="{BDC22CFE-240C-46A0-B893-767A624CF720}"/>
            </a:ext>
          </a:extLst>
        </xdr:cNvPr>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38</xdr:row>
      <xdr:rowOff>55245</xdr:rowOff>
    </xdr:to>
    <xdr:cxnSp macro="">
      <xdr:nvCxnSpPr>
        <xdr:cNvPr id="442" name="直線コネクタ 441">
          <a:extLst>
            <a:ext uri="{FF2B5EF4-FFF2-40B4-BE49-F238E27FC236}">
              <a16:creationId xmlns:a16="http://schemas.microsoft.com/office/drawing/2014/main" id="{0CBE566D-DDCE-4173-94A8-C47F2998DCD8}"/>
            </a:ext>
          </a:extLst>
        </xdr:cNvPr>
        <xdr:cNvCxnSpPr/>
      </xdr:nvCxnSpPr>
      <xdr:spPr>
        <a:xfrm>
          <a:off x="14592300" y="645795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43" name="楕円 442">
          <a:extLst>
            <a:ext uri="{FF2B5EF4-FFF2-40B4-BE49-F238E27FC236}">
              <a16:creationId xmlns:a16="http://schemas.microsoft.com/office/drawing/2014/main" id="{7C415BF4-F054-4920-A710-87B5E8220461}"/>
            </a:ext>
          </a:extLst>
        </xdr:cNvPr>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37</xdr:row>
      <xdr:rowOff>114300</xdr:rowOff>
    </xdr:to>
    <xdr:cxnSp macro="">
      <xdr:nvCxnSpPr>
        <xdr:cNvPr id="444" name="直線コネクタ 443">
          <a:extLst>
            <a:ext uri="{FF2B5EF4-FFF2-40B4-BE49-F238E27FC236}">
              <a16:creationId xmlns:a16="http://schemas.microsoft.com/office/drawing/2014/main" id="{64242238-A548-4C0F-A49F-449E31A0B1FA}"/>
            </a:ext>
          </a:extLst>
        </xdr:cNvPr>
        <xdr:cNvCxnSpPr/>
      </xdr:nvCxnSpPr>
      <xdr:spPr>
        <a:xfrm>
          <a:off x="13703300" y="6423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445" name="楕円 444">
          <a:extLst>
            <a:ext uri="{FF2B5EF4-FFF2-40B4-BE49-F238E27FC236}">
              <a16:creationId xmlns:a16="http://schemas.microsoft.com/office/drawing/2014/main" id="{5057F442-0425-44BC-893E-06120321F0E0}"/>
            </a:ext>
          </a:extLst>
        </xdr:cNvPr>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37</xdr:row>
      <xdr:rowOff>80010</xdr:rowOff>
    </xdr:to>
    <xdr:cxnSp macro="">
      <xdr:nvCxnSpPr>
        <xdr:cNvPr id="446" name="直線コネクタ 445">
          <a:extLst>
            <a:ext uri="{FF2B5EF4-FFF2-40B4-BE49-F238E27FC236}">
              <a16:creationId xmlns:a16="http://schemas.microsoft.com/office/drawing/2014/main" id="{AAF51220-095A-4C7E-BB18-9FED2068176C}"/>
            </a:ext>
          </a:extLst>
        </xdr:cNvPr>
        <xdr:cNvCxnSpPr/>
      </xdr:nvCxnSpPr>
      <xdr:spPr>
        <a:xfrm>
          <a:off x="12814300" y="6377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64A9BDA-1DF9-4B8F-B15D-364588A19217}"/>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890C12D-B981-4A5D-8849-53AB09A44D0B}"/>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C2C76C5-86EB-4BEC-9B7A-B8F319752202}"/>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B42C6CB-18D4-4254-878C-9B7BF47AA0EF}"/>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97172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6E5B9DE-9D4E-4882-A1E5-14BB6DC89447}"/>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B08D82C5-0D38-415E-9E3F-5EE9508CF21C}"/>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B927245-92D0-40AF-BFC6-D4D2386F0CA7}"/>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66A3579-6448-4A78-8F56-3F0A792F4B08}"/>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2488761-6802-4EEC-871C-BCB6B8A475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3CDBCA2-347A-4B86-B4EE-B6CBFCFC9F0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1CC7D66-48C3-47B6-8F25-B21FE8B32F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011E414-DCE4-4DB0-BDFA-0870BA65D8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204B1A7-784B-4B60-9B6A-0733E66F68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E1E0C2E-C2C6-463E-9872-D2B5D7BC9B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CE476C2-784D-4662-892E-BCC990243C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7ECDF14-C1AA-469F-8332-C8A2552A6F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6773971-D42F-4D59-9E9B-D9EABD718F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43E3C596-0902-42BD-BB11-59FAB775DB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74364030-AED5-4523-B2D8-CFFBBE4BE02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5B5610AC-885C-4C83-9717-5D6EDDF5F2B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6065F32B-107E-4A72-8F38-6F9E3303F8A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ACE4AB69-3F3B-4566-866C-C50161FF463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9E024F00-2069-4660-B9DB-C99C4153444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CBACBF59-A6ED-47D2-A35E-22A79E3634E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D4D93197-0278-4F03-87FB-14BC7F82034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ED7D6457-894C-493E-BE86-F9D29014F64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26EF13FC-27A5-49AB-89B3-7AE85079786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C26F0774-076C-41A0-B59F-C42781C64EC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7BA184AA-8C40-4554-AEF6-62FA2E7886A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B6A2F2D-C7F7-42F2-90CE-7BFB5BEBE00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657BF661-1D6E-406A-967E-896BF91B89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833869F6-C817-4068-88B3-5B615DD91762}"/>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EBBEF3DC-D515-4582-A0D5-B68EF4C5543F}"/>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A125C911-0C8C-4AF5-A0AC-E7B6090C4831}"/>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90E81777-F01F-4A18-A48C-718C2F852126}"/>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17109551-276D-43B5-9D4E-8EB0606757E8}"/>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E4E1B94D-4CA8-4694-8EF8-3ACCB73302BA}"/>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D79BD48C-8996-4BF4-AEE9-C301DCA93DE6}"/>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7831D3AD-A47D-475A-9A47-33AF295046CD}"/>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F9326C98-FBB6-4698-930F-A042B3451509}"/>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EF64FDCB-FAF1-4909-A5E1-D346C5B4C064}"/>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FC7BE71F-ED87-4AC9-915C-44791597C2D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277CF78-90B7-4BEB-9E23-D6CEAE6312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86F0762-5D9E-4D56-846F-26116E15BC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CB27714-16BE-4B02-98A7-533071CCEC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C8A80A4-4F41-4874-A0F7-1D03DA4DC69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702846B-6ADC-4F0D-B698-EDC8847DE0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97790</xdr:rowOff>
    </xdr:from>
    <xdr:to>
      <xdr:col>116</xdr:col>
      <xdr:colOff>114300</xdr:colOff>
      <xdr:row>41</xdr:row>
      <xdr:rowOff>27940</xdr:rowOff>
    </xdr:to>
    <xdr:sp macro="" textlink="">
      <xdr:nvSpPr>
        <xdr:cNvPr id="494" name="楕円 493">
          <a:extLst>
            <a:ext uri="{FF2B5EF4-FFF2-40B4-BE49-F238E27FC236}">
              <a16:creationId xmlns:a16="http://schemas.microsoft.com/office/drawing/2014/main" id="{3EB5DBB2-09D7-4019-B09D-EAB6A8160D15}"/>
            </a:ext>
          </a:extLst>
        </xdr:cNvPr>
        <xdr:cNvSpPr/>
      </xdr:nvSpPr>
      <xdr:spPr>
        <a:xfrm>
          <a:off x="22110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76217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F37F5A2B-E4EC-406A-9480-F5DC6C965DEB}"/>
            </a:ext>
          </a:extLst>
        </xdr:cNvPr>
        <xdr:cNvSpPr txBox="1"/>
      </xdr:nvSpPr>
      <xdr:spPr>
        <a:xfrm>
          <a:off x="22199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496" name="楕円 495">
          <a:extLst>
            <a:ext uri="{FF2B5EF4-FFF2-40B4-BE49-F238E27FC236}">
              <a16:creationId xmlns:a16="http://schemas.microsoft.com/office/drawing/2014/main" id="{F996EDE0-C14A-485A-8536-4A68A851E554}"/>
            </a:ext>
          </a:extLst>
        </xdr:cNvPr>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148590</xdr:rowOff>
    </xdr:to>
    <xdr:cxnSp macro="">
      <xdr:nvCxnSpPr>
        <xdr:cNvPr id="497" name="直線コネクタ 496">
          <a:extLst>
            <a:ext uri="{FF2B5EF4-FFF2-40B4-BE49-F238E27FC236}">
              <a16:creationId xmlns:a16="http://schemas.microsoft.com/office/drawing/2014/main" id="{4654F969-AE29-4719-A34E-F88C4CE28009}"/>
            </a:ext>
          </a:extLst>
        </xdr:cNvPr>
        <xdr:cNvCxnSpPr/>
      </xdr:nvCxnSpPr>
      <xdr:spPr>
        <a:xfrm>
          <a:off x="21323300" y="69646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21590</xdr:rowOff>
    </xdr:from>
    <xdr:to>
      <xdr:col>107</xdr:col>
      <xdr:colOff>101600</xdr:colOff>
      <xdr:row>40</xdr:row>
      <xdr:rowOff>123190</xdr:rowOff>
    </xdr:to>
    <xdr:sp macro="" textlink="">
      <xdr:nvSpPr>
        <xdr:cNvPr id="498" name="楕円 497">
          <a:extLst>
            <a:ext uri="{FF2B5EF4-FFF2-40B4-BE49-F238E27FC236}">
              <a16:creationId xmlns:a16="http://schemas.microsoft.com/office/drawing/2014/main" id="{8FDAB1A7-54EC-4ABA-93D9-DD88B7D6AEFE}"/>
            </a:ext>
          </a:extLst>
        </xdr:cNvPr>
        <xdr:cNvSpPr/>
      </xdr:nvSpPr>
      <xdr:spPr>
        <a:xfrm>
          <a:off x="2038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106680</xdr:rowOff>
    </xdr:to>
    <xdr:cxnSp macro="">
      <xdr:nvCxnSpPr>
        <xdr:cNvPr id="499" name="直線コネクタ 498">
          <a:extLst>
            <a:ext uri="{FF2B5EF4-FFF2-40B4-BE49-F238E27FC236}">
              <a16:creationId xmlns:a16="http://schemas.microsoft.com/office/drawing/2014/main" id="{1FDE22C9-5863-4FAE-8E54-9CF225E5EDBF}"/>
            </a:ext>
          </a:extLst>
        </xdr:cNvPr>
        <xdr:cNvCxnSpPr/>
      </xdr:nvCxnSpPr>
      <xdr:spPr>
        <a:xfrm>
          <a:off x="20434300" y="6930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500" name="楕円 499">
          <a:extLst>
            <a:ext uri="{FF2B5EF4-FFF2-40B4-BE49-F238E27FC236}">
              <a16:creationId xmlns:a16="http://schemas.microsoft.com/office/drawing/2014/main" id="{206CB094-3217-4510-8EFC-5BCA2129009B}"/>
            </a:ext>
          </a:extLst>
        </xdr:cNvPr>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72390</xdr:rowOff>
    </xdr:to>
    <xdr:cxnSp macro="">
      <xdr:nvCxnSpPr>
        <xdr:cNvPr id="501" name="直線コネクタ 500">
          <a:extLst>
            <a:ext uri="{FF2B5EF4-FFF2-40B4-BE49-F238E27FC236}">
              <a16:creationId xmlns:a16="http://schemas.microsoft.com/office/drawing/2014/main" id="{869E5FAA-B7FF-497F-ACC7-E5E393B604D7}"/>
            </a:ext>
          </a:extLst>
        </xdr:cNvPr>
        <xdr:cNvCxnSpPr/>
      </xdr:nvCxnSpPr>
      <xdr:spPr>
        <a:xfrm>
          <a:off x="19545300" y="692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63500</xdr:rowOff>
    </xdr:from>
    <xdr:to>
      <xdr:col>98</xdr:col>
      <xdr:colOff>38100</xdr:colOff>
      <xdr:row>40</xdr:row>
      <xdr:rowOff>165100</xdr:rowOff>
    </xdr:to>
    <xdr:sp macro="" textlink="">
      <xdr:nvSpPr>
        <xdr:cNvPr id="502" name="楕円 501">
          <a:extLst>
            <a:ext uri="{FF2B5EF4-FFF2-40B4-BE49-F238E27FC236}">
              <a16:creationId xmlns:a16="http://schemas.microsoft.com/office/drawing/2014/main" id="{18E8ABE6-DDE8-4F3E-8783-3460B39E87A0}"/>
            </a:ext>
          </a:extLst>
        </xdr:cNvPr>
        <xdr:cNvSpPr/>
      </xdr:nvSpPr>
      <xdr:spPr>
        <a:xfrm>
          <a:off x="18605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114300</xdr:rowOff>
    </xdr:to>
    <xdr:cxnSp macro="">
      <xdr:nvCxnSpPr>
        <xdr:cNvPr id="503" name="直線コネクタ 502">
          <a:extLst>
            <a:ext uri="{FF2B5EF4-FFF2-40B4-BE49-F238E27FC236}">
              <a16:creationId xmlns:a16="http://schemas.microsoft.com/office/drawing/2014/main" id="{6C7F1240-000B-492C-976F-6F1422B9A8A2}"/>
            </a:ext>
          </a:extLst>
        </xdr:cNvPr>
        <xdr:cNvCxnSpPr/>
      </xdr:nvCxnSpPr>
      <xdr:spPr>
        <a:xfrm flipV="1">
          <a:off x="18656300" y="6926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EF1195B3-8C45-4F18-A9E0-E59BF7A3EDFC}"/>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6858C83-82AD-4873-86D4-BC503D2085F7}"/>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77785B72-62F3-4747-B12F-8E42E505CD12}"/>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722084BB-5E67-4278-988D-B09B076A3C4D}"/>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9A6290ED-1AF9-445D-8FA2-5D3E52FA2190}"/>
            </a:ext>
          </a:extLst>
        </xdr:cNvPr>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114317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BFA91C07-32FF-4B5E-8C2E-294283712E5C}"/>
            </a:ext>
          </a:extLst>
        </xdr:cNvPr>
        <xdr:cNvSpPr txBox="1"/>
      </xdr:nvSpPr>
      <xdr:spPr>
        <a:xfrm>
          <a:off x="20199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51B66C98-DF50-41DD-8581-22A81F0074BA}"/>
            </a:ext>
          </a:extLst>
        </xdr:cNvPr>
        <xdr:cNvSpPr txBox="1"/>
      </xdr:nvSpPr>
      <xdr:spPr>
        <a:xfrm>
          <a:off x="19310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156227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D04C3752-BD9F-48DB-9C2B-AC34314CF9DD}"/>
            </a:ext>
          </a:extLst>
        </xdr:cNvPr>
        <xdr:cNvSpPr txBox="1"/>
      </xdr:nvSpPr>
      <xdr:spPr>
        <a:xfrm>
          <a:off x="18421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BEB7D331-EBFC-47A9-B7DF-249FEF76648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348EA99-B4A5-4CB8-82D3-B51043666F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EE91970F-3D94-4FB3-BCE3-8A57FF813A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A4A9FF36-C3A4-413D-8B28-FB50028A0E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809FE7CF-35FA-4616-ADD3-E9357AB62AA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F5A48A6-2CD4-4013-A7AB-A3226B35A2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1C0DDB32-D3B8-49C0-9BC4-054AE40B64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C8990235-CAAE-42DE-BAE2-D3E0C22E04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183A625-0CEF-40D2-9E04-0673217748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66A6EBAB-B7EC-4FD6-BDDB-FE8E4A8893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DC6347C1-C52F-4660-8A64-D3721315AB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BD050BD0-5BAA-45D4-A734-CD627419AD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F2BAD469-F664-4748-8F36-8D8A71020F4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AAC70651-B3CF-495D-9EE5-AEA928F554C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770A84CA-7958-4382-8216-E1A5E4480FF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F22F67E0-1806-4FF0-9F20-9774E47B915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98566EBC-D5EE-4D72-BD2B-F797D101A0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DC38A33C-4147-42E9-8F27-0065B4DFC09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75E372A8-721B-46AF-8C23-79A73E98965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B23D2D55-4E93-4848-AE35-CBE64E7EA75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8CF26E7B-765C-4718-9400-C3578C9C4F3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C6FE4430-AC4A-4D1B-B114-12D0A2E4AF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C06DC95A-864F-45F8-9BE2-B9F95828DAC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9361E6DF-E1C5-4CB9-AAD0-81D226B96E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A383872F-7723-47BE-A7AD-838CEA1D5179}"/>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716E8895-23DE-4EE1-96E2-5B3BFEA9CE5C}"/>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A573222A-7D97-4A71-8B45-A34F4A6BA23E}"/>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A27FB303-5ECF-42FD-9E21-1F7CFE699291}"/>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E7707A4C-748D-45B5-B90C-1ADF2E05907F}"/>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8ADD1EE-3B73-4336-B5EE-20C298639FBA}"/>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5E358B55-2445-4A95-8C2B-C64C95398CEB}"/>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2928C165-D1B7-4B0D-B02D-92C43A7B2AD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42B8AF9E-0418-45E4-943B-4D8E9B8E4E27}"/>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8C3C6C08-36B5-451F-A37D-9836ACB241F9}"/>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FB305955-C31F-4410-A061-2489C865732B}"/>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462D18B-49F7-4864-B3F4-DAA3F2A6743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EE5B13E-DA3C-453C-BE2F-7130EB04F3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DCB12BC-590D-404A-80E1-CDC2468BED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5EF74E0-AB9C-4983-806C-5F4BEA8EEB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6C5A405-66ED-49E7-A2C7-E7D3AD7089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52" name="楕円 551">
          <a:extLst>
            <a:ext uri="{FF2B5EF4-FFF2-40B4-BE49-F238E27FC236}">
              <a16:creationId xmlns:a16="http://schemas.microsoft.com/office/drawing/2014/main" id="{154D9707-CF4B-45E6-80A4-0EED1509D3B5}"/>
            </a:ext>
          </a:extLst>
        </xdr:cNvPr>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47007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E4BA0D69-882F-4B93-BEBF-03C3B98FA3A9}"/>
            </a:ext>
          </a:extLst>
        </xdr:cNvPr>
        <xdr:cNvSpPr txBox="1"/>
      </xdr:nvSpPr>
      <xdr:spPr>
        <a:xfrm>
          <a:off x="16357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107315</xdr:rowOff>
    </xdr:from>
    <xdr:to>
      <xdr:col>81</xdr:col>
      <xdr:colOff>101600</xdr:colOff>
      <xdr:row>63</xdr:row>
      <xdr:rowOff>37465</xdr:rowOff>
    </xdr:to>
    <xdr:sp macro="" textlink="">
      <xdr:nvSpPr>
        <xdr:cNvPr id="554" name="楕円 553">
          <a:extLst>
            <a:ext uri="{FF2B5EF4-FFF2-40B4-BE49-F238E27FC236}">
              <a16:creationId xmlns:a16="http://schemas.microsoft.com/office/drawing/2014/main" id="{FCFFEEDA-8460-4A63-A3E7-3EF393828DCB}"/>
            </a:ext>
          </a:extLst>
        </xdr:cNvPr>
        <xdr:cNvSpPr/>
      </xdr:nvSpPr>
      <xdr:spPr>
        <a:xfrm>
          <a:off x="15430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158115</xdr:rowOff>
    </xdr:from>
    <xdr:to>
      <xdr:col>85</xdr:col>
      <xdr:colOff>127000</xdr:colOff>
      <xdr:row>63</xdr:row>
      <xdr:rowOff>11430</xdr:rowOff>
    </xdr:to>
    <xdr:cxnSp macro="">
      <xdr:nvCxnSpPr>
        <xdr:cNvPr id="555" name="直線コネクタ 554">
          <a:extLst>
            <a:ext uri="{FF2B5EF4-FFF2-40B4-BE49-F238E27FC236}">
              <a16:creationId xmlns:a16="http://schemas.microsoft.com/office/drawing/2014/main" id="{3A40E8BF-30B7-47DC-B970-97361422ED41}"/>
            </a:ext>
          </a:extLst>
        </xdr:cNvPr>
        <xdr:cNvCxnSpPr/>
      </xdr:nvCxnSpPr>
      <xdr:spPr>
        <a:xfrm>
          <a:off x="15481300" y="107880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6" name="楕円 555">
          <a:extLst>
            <a:ext uri="{FF2B5EF4-FFF2-40B4-BE49-F238E27FC236}">
              <a16:creationId xmlns:a16="http://schemas.microsoft.com/office/drawing/2014/main" id="{EF62D80C-9A1E-4241-B9A2-BE60DE1A0C9C}"/>
            </a:ext>
          </a:extLst>
        </xdr:cNvPr>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158115</xdr:rowOff>
    </xdr:from>
    <xdr:to>
      <xdr:col>81</xdr:col>
      <xdr:colOff>50800</xdr:colOff>
      <xdr:row>63</xdr:row>
      <xdr:rowOff>34290</xdr:rowOff>
    </xdr:to>
    <xdr:cxnSp macro="">
      <xdr:nvCxnSpPr>
        <xdr:cNvPr id="557" name="直線コネクタ 556">
          <a:extLst>
            <a:ext uri="{FF2B5EF4-FFF2-40B4-BE49-F238E27FC236}">
              <a16:creationId xmlns:a16="http://schemas.microsoft.com/office/drawing/2014/main" id="{CE6AF165-F2D4-4DDA-921F-30B622A3D051}"/>
            </a:ext>
          </a:extLst>
        </xdr:cNvPr>
        <xdr:cNvCxnSpPr/>
      </xdr:nvCxnSpPr>
      <xdr:spPr>
        <a:xfrm flipV="1">
          <a:off x="14592300" y="107880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93980</xdr:rowOff>
    </xdr:from>
    <xdr:to>
      <xdr:col>72</xdr:col>
      <xdr:colOff>38100</xdr:colOff>
      <xdr:row>63</xdr:row>
      <xdr:rowOff>24130</xdr:rowOff>
    </xdr:to>
    <xdr:sp macro="" textlink="">
      <xdr:nvSpPr>
        <xdr:cNvPr id="558" name="楕円 557">
          <a:extLst>
            <a:ext uri="{FF2B5EF4-FFF2-40B4-BE49-F238E27FC236}">
              <a16:creationId xmlns:a16="http://schemas.microsoft.com/office/drawing/2014/main" id="{850C4B3C-DF00-453A-B09F-FCB69CE813A5}"/>
            </a:ext>
          </a:extLst>
        </xdr:cNvPr>
        <xdr:cNvSpPr/>
      </xdr:nvSpPr>
      <xdr:spPr>
        <a:xfrm>
          <a:off x="1365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144780</xdr:rowOff>
    </xdr:from>
    <xdr:to>
      <xdr:col>76</xdr:col>
      <xdr:colOff>114300</xdr:colOff>
      <xdr:row>63</xdr:row>
      <xdr:rowOff>34290</xdr:rowOff>
    </xdr:to>
    <xdr:cxnSp macro="">
      <xdr:nvCxnSpPr>
        <xdr:cNvPr id="559" name="直線コネクタ 558">
          <a:extLst>
            <a:ext uri="{FF2B5EF4-FFF2-40B4-BE49-F238E27FC236}">
              <a16:creationId xmlns:a16="http://schemas.microsoft.com/office/drawing/2014/main" id="{6B93ECCF-1B8A-4CE9-8442-4CEDFF05FF6C}"/>
            </a:ext>
          </a:extLst>
        </xdr:cNvPr>
        <xdr:cNvCxnSpPr/>
      </xdr:nvCxnSpPr>
      <xdr:spPr>
        <a:xfrm>
          <a:off x="13703300" y="10774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73025</xdr:rowOff>
    </xdr:from>
    <xdr:to>
      <xdr:col>67</xdr:col>
      <xdr:colOff>101600</xdr:colOff>
      <xdr:row>63</xdr:row>
      <xdr:rowOff>3175</xdr:rowOff>
    </xdr:to>
    <xdr:sp macro="" textlink="">
      <xdr:nvSpPr>
        <xdr:cNvPr id="560" name="楕円 559">
          <a:extLst>
            <a:ext uri="{FF2B5EF4-FFF2-40B4-BE49-F238E27FC236}">
              <a16:creationId xmlns:a16="http://schemas.microsoft.com/office/drawing/2014/main" id="{331C6BB6-2CAA-4042-83C6-C822F92EA0C4}"/>
            </a:ext>
          </a:extLst>
        </xdr:cNvPr>
        <xdr:cNvSpPr/>
      </xdr:nvSpPr>
      <xdr:spPr>
        <a:xfrm>
          <a:off x="12763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123825</xdr:rowOff>
    </xdr:from>
    <xdr:to>
      <xdr:col>71</xdr:col>
      <xdr:colOff>177800</xdr:colOff>
      <xdr:row>62</xdr:row>
      <xdr:rowOff>144780</xdr:rowOff>
    </xdr:to>
    <xdr:cxnSp macro="">
      <xdr:nvCxnSpPr>
        <xdr:cNvPr id="561" name="直線コネクタ 560">
          <a:extLst>
            <a:ext uri="{FF2B5EF4-FFF2-40B4-BE49-F238E27FC236}">
              <a16:creationId xmlns:a16="http://schemas.microsoft.com/office/drawing/2014/main" id="{0E293CF1-B6A2-40B6-BB6F-432C760E6745}"/>
            </a:ext>
          </a:extLst>
        </xdr:cNvPr>
        <xdr:cNvCxnSpPr/>
      </xdr:nvCxnSpPr>
      <xdr:spPr>
        <a:xfrm>
          <a:off x="12814300" y="107537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3B8BFC68-A732-4F28-B985-60BA4AF903BE}"/>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9764FBE2-1F45-47CC-915D-0D33B1DD9C35}"/>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38BF4A22-FE2E-4E69-9EC2-A1CD8A39C632}"/>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58584D22-1372-4873-BE05-4C7EEE5F291E}"/>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28592</xdr:rowOff>
    </xdr:from>
    <xdr:ext cx="405111" cy="259045"/>
    <xdr:sp macro="" textlink="">
      <xdr:nvSpPr>
        <xdr:cNvPr id="566" name="n_1mainValue【学校施設】&#10;有形固定資産減価償却率">
          <a:extLst>
            <a:ext uri="{FF2B5EF4-FFF2-40B4-BE49-F238E27FC236}">
              <a16:creationId xmlns:a16="http://schemas.microsoft.com/office/drawing/2014/main" id="{88690B9F-A76E-474B-87B0-CF3FCBD10D1D}"/>
            </a:ext>
          </a:extLst>
        </xdr:cNvPr>
        <xdr:cNvSpPr txBox="1"/>
      </xdr:nvSpPr>
      <xdr:spPr>
        <a:xfrm>
          <a:off x="152660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7" name="n_2mainValue【学校施設】&#10;有形固定資産減価償却率">
          <a:extLst>
            <a:ext uri="{FF2B5EF4-FFF2-40B4-BE49-F238E27FC236}">
              <a16:creationId xmlns:a16="http://schemas.microsoft.com/office/drawing/2014/main" id="{25CAD78A-F65B-4327-85D4-B74EFD540385}"/>
            </a:ext>
          </a:extLst>
        </xdr:cNvPr>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15257</xdr:rowOff>
    </xdr:from>
    <xdr:ext cx="405111" cy="259045"/>
    <xdr:sp macro="" textlink="">
      <xdr:nvSpPr>
        <xdr:cNvPr id="568" name="n_3mainValue【学校施設】&#10;有形固定資産減価償却率">
          <a:extLst>
            <a:ext uri="{FF2B5EF4-FFF2-40B4-BE49-F238E27FC236}">
              <a16:creationId xmlns:a16="http://schemas.microsoft.com/office/drawing/2014/main" id="{FBEF0D97-5359-4025-A8C9-03BFB4D576D7}"/>
            </a:ext>
          </a:extLst>
        </xdr:cNvPr>
        <xdr:cNvSpPr txBox="1"/>
      </xdr:nvSpPr>
      <xdr:spPr>
        <a:xfrm>
          <a:off x="13500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165752</xdr:rowOff>
    </xdr:from>
    <xdr:ext cx="405111" cy="259045"/>
    <xdr:sp macro="" textlink="">
      <xdr:nvSpPr>
        <xdr:cNvPr id="569" name="n_4mainValue【学校施設】&#10;有形固定資産減価償却率">
          <a:extLst>
            <a:ext uri="{FF2B5EF4-FFF2-40B4-BE49-F238E27FC236}">
              <a16:creationId xmlns:a16="http://schemas.microsoft.com/office/drawing/2014/main" id="{4C55D779-A97D-4691-8A81-1BE8DABF0921}"/>
            </a:ext>
          </a:extLst>
        </xdr:cNvPr>
        <xdr:cNvSpPr txBox="1"/>
      </xdr:nvSpPr>
      <xdr:spPr>
        <a:xfrm>
          <a:off x="12611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1D0FD714-ECA2-426B-96C4-2553F9ACFAB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A2A6C730-BA9A-4148-8B62-8323D52F12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80166798-74A3-460D-81FD-9E57F420F8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2685465E-30F3-43A2-A351-A55BCD3712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6826A104-27C3-41B9-A5C8-AFC72ADB95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6D8D195A-694B-4E98-9CEC-6012FD53789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8E2F07D-4620-4C39-9C63-7E315990BF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801F107D-01B7-4C82-8E60-214CDD065B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279693E-024F-4FA5-8720-CB1C5EB82E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0786787-F2F2-4043-99B1-55F7B55A72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26C997EB-9048-4CDA-B2F2-BF28D0F27C4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A11406B8-A872-4658-A536-539A290A397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78EF5A5D-01EC-4CF0-9AC9-B6A4A6EEC86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FC438090-27B3-420A-86A9-E693FA6AAD0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8F01710-C3B0-466D-93A9-C5AC3A19E3C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EA8E04C-353A-4015-9A84-9C654FE7B15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E538C0B4-20AB-4DDF-8729-D90E1B4F84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B63C18F-E7B6-4EE5-A458-C25C1539058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6CEB5F9A-5FA9-4191-B33C-75BD315367E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A577E28-7579-4BDE-B605-D67540830B4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64F0E591-0630-4121-A7DF-AF86586BE9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A141BAE7-4EFD-410F-A17F-6011012C7DB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98F21FB2-9E1F-4C3F-A67C-582122C186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82EFCC6B-8914-4BC4-9E07-7B4C99441DE9}"/>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C1445ACB-2387-4BF7-AE24-323D5737DB41}"/>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5A3C7FDB-1237-4766-9C79-417D0BC9300C}"/>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7377A0F9-E7BC-494D-AD17-8FFA5B277A47}"/>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81BB123B-4855-45B1-848C-1E08796518E3}"/>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FDC3823A-2214-4F15-B4F6-EB5516840E4A}"/>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36CE62EA-CAE6-40D6-B25C-302DD89A726E}"/>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EB75F715-E578-41DB-BB20-F0C788C6D889}"/>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C7703101-888F-4E6B-BFC0-A1C76B4EDC17}"/>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7708976A-82C6-4EBA-947A-FAB32D88DDDE}"/>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5829F278-4237-44C4-A992-0FD199A5CC25}"/>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D64A214-F512-49E6-9817-D40C788905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718B1B2-7E39-4CDE-B729-9227101A41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1D67753-ACFA-4EC0-A144-4FC0AAB012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12690D2-6F11-4678-BA94-0E1A6465E2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6D12DF8-6291-4757-B88B-872FAE2C7F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609" name="楕円 608">
          <a:extLst>
            <a:ext uri="{FF2B5EF4-FFF2-40B4-BE49-F238E27FC236}">
              <a16:creationId xmlns:a16="http://schemas.microsoft.com/office/drawing/2014/main" id="{813E89FE-C3D1-4A29-AD1F-7FDE35DE84F3}"/>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5E3AF3A8-FD1F-41B4-9925-33443DB81042}"/>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127698</xdr:rowOff>
    </xdr:from>
    <xdr:to>
      <xdr:col>112</xdr:col>
      <xdr:colOff>38100</xdr:colOff>
      <xdr:row>63</xdr:row>
      <xdr:rowOff>57848</xdr:rowOff>
    </xdr:to>
    <xdr:sp macro="" textlink="">
      <xdr:nvSpPr>
        <xdr:cNvPr id="611" name="楕円 610">
          <a:extLst>
            <a:ext uri="{FF2B5EF4-FFF2-40B4-BE49-F238E27FC236}">
              <a16:creationId xmlns:a16="http://schemas.microsoft.com/office/drawing/2014/main" id="{FEE3AD3C-0191-4895-A268-203A80A5C450}"/>
            </a:ext>
          </a:extLst>
        </xdr:cNvPr>
        <xdr:cNvSpPr/>
      </xdr:nvSpPr>
      <xdr:spPr>
        <a:xfrm>
          <a:off x="21272500" y="107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7048</xdr:rowOff>
    </xdr:to>
    <xdr:cxnSp macro="">
      <xdr:nvCxnSpPr>
        <xdr:cNvPr id="612" name="直線コネクタ 611">
          <a:extLst>
            <a:ext uri="{FF2B5EF4-FFF2-40B4-BE49-F238E27FC236}">
              <a16:creationId xmlns:a16="http://schemas.microsoft.com/office/drawing/2014/main" id="{2FA4E4DE-5E9B-4599-960E-B2866AB66AC7}"/>
            </a:ext>
          </a:extLst>
        </xdr:cNvPr>
        <xdr:cNvCxnSpPr/>
      </xdr:nvCxnSpPr>
      <xdr:spPr>
        <a:xfrm flipV="1">
          <a:off x="21323300" y="1080135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120459</xdr:rowOff>
    </xdr:from>
    <xdr:to>
      <xdr:col>107</xdr:col>
      <xdr:colOff>101600</xdr:colOff>
      <xdr:row>63</xdr:row>
      <xdr:rowOff>50609</xdr:rowOff>
    </xdr:to>
    <xdr:sp macro="" textlink="">
      <xdr:nvSpPr>
        <xdr:cNvPr id="613" name="楕円 612">
          <a:extLst>
            <a:ext uri="{FF2B5EF4-FFF2-40B4-BE49-F238E27FC236}">
              <a16:creationId xmlns:a16="http://schemas.microsoft.com/office/drawing/2014/main" id="{F143B0EC-03E5-4FAC-937D-82AECDD377D5}"/>
            </a:ext>
          </a:extLst>
        </xdr:cNvPr>
        <xdr:cNvSpPr/>
      </xdr:nvSpPr>
      <xdr:spPr>
        <a:xfrm>
          <a:off x="20383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171259</xdr:rowOff>
    </xdr:from>
    <xdr:to>
      <xdr:col>111</xdr:col>
      <xdr:colOff>177800</xdr:colOff>
      <xdr:row>63</xdr:row>
      <xdr:rowOff>7048</xdr:rowOff>
    </xdr:to>
    <xdr:cxnSp macro="">
      <xdr:nvCxnSpPr>
        <xdr:cNvPr id="614" name="直線コネクタ 613">
          <a:extLst>
            <a:ext uri="{FF2B5EF4-FFF2-40B4-BE49-F238E27FC236}">
              <a16:creationId xmlns:a16="http://schemas.microsoft.com/office/drawing/2014/main" id="{FF4381EE-4B18-4F39-BAA8-9DDFFB60A30C}"/>
            </a:ext>
          </a:extLst>
        </xdr:cNvPr>
        <xdr:cNvCxnSpPr/>
      </xdr:nvCxnSpPr>
      <xdr:spPr>
        <a:xfrm>
          <a:off x="20434300" y="108011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615" name="楕円 614">
          <a:extLst>
            <a:ext uri="{FF2B5EF4-FFF2-40B4-BE49-F238E27FC236}">
              <a16:creationId xmlns:a16="http://schemas.microsoft.com/office/drawing/2014/main" id="{383DB80E-E652-4628-A0AC-BE6D51B75F4F}"/>
            </a:ext>
          </a:extLst>
        </xdr:cNvPr>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171259</xdr:rowOff>
    </xdr:from>
    <xdr:to>
      <xdr:col>107</xdr:col>
      <xdr:colOff>50800</xdr:colOff>
      <xdr:row>63</xdr:row>
      <xdr:rowOff>5715</xdr:rowOff>
    </xdr:to>
    <xdr:cxnSp macro="">
      <xdr:nvCxnSpPr>
        <xdr:cNvPr id="616" name="直線コネクタ 615">
          <a:extLst>
            <a:ext uri="{FF2B5EF4-FFF2-40B4-BE49-F238E27FC236}">
              <a16:creationId xmlns:a16="http://schemas.microsoft.com/office/drawing/2014/main" id="{B8221FA3-3B53-43CA-BD0A-FE2D975AD351}"/>
            </a:ext>
          </a:extLst>
        </xdr:cNvPr>
        <xdr:cNvCxnSpPr/>
      </xdr:nvCxnSpPr>
      <xdr:spPr>
        <a:xfrm flipV="1">
          <a:off x="19545300" y="1080115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125222</xdr:rowOff>
    </xdr:from>
    <xdr:to>
      <xdr:col>98</xdr:col>
      <xdr:colOff>38100</xdr:colOff>
      <xdr:row>63</xdr:row>
      <xdr:rowOff>55372</xdr:rowOff>
    </xdr:to>
    <xdr:sp macro="" textlink="">
      <xdr:nvSpPr>
        <xdr:cNvPr id="617" name="楕円 616">
          <a:extLst>
            <a:ext uri="{FF2B5EF4-FFF2-40B4-BE49-F238E27FC236}">
              <a16:creationId xmlns:a16="http://schemas.microsoft.com/office/drawing/2014/main" id="{C3E1D31B-9F20-4A64-A7A7-244B654E7948}"/>
            </a:ext>
          </a:extLst>
        </xdr:cNvPr>
        <xdr:cNvSpPr/>
      </xdr:nvSpPr>
      <xdr:spPr>
        <a:xfrm>
          <a:off x="18605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5715</xdr:rowOff>
    </xdr:to>
    <xdr:cxnSp macro="">
      <xdr:nvCxnSpPr>
        <xdr:cNvPr id="618" name="直線コネクタ 617">
          <a:extLst>
            <a:ext uri="{FF2B5EF4-FFF2-40B4-BE49-F238E27FC236}">
              <a16:creationId xmlns:a16="http://schemas.microsoft.com/office/drawing/2014/main" id="{DBCF9CB2-5ADF-478C-B476-EE042F143C22}"/>
            </a:ext>
          </a:extLst>
        </xdr:cNvPr>
        <xdr:cNvCxnSpPr/>
      </xdr:nvCxnSpPr>
      <xdr:spPr>
        <a:xfrm>
          <a:off x="18656300" y="108059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C961DB50-B324-479C-B782-216CA63725BB}"/>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CA28FCBD-015A-4DE0-889A-DB09FDF68097}"/>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150A1815-2321-4B6A-A14A-9BCA492D52CA}"/>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8EC607E7-05FB-43CE-B3C7-D8E754C3054C}"/>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48975</xdr:rowOff>
    </xdr:from>
    <xdr:ext cx="469744" cy="259045"/>
    <xdr:sp macro="" textlink="">
      <xdr:nvSpPr>
        <xdr:cNvPr id="623" name="n_1mainValue【学校施設】&#10;一人当たり面積">
          <a:extLst>
            <a:ext uri="{FF2B5EF4-FFF2-40B4-BE49-F238E27FC236}">
              <a16:creationId xmlns:a16="http://schemas.microsoft.com/office/drawing/2014/main" id="{1B81FC7E-1BBA-422F-886C-2E5EB10A0B0B}"/>
            </a:ext>
          </a:extLst>
        </xdr:cNvPr>
        <xdr:cNvSpPr txBox="1"/>
      </xdr:nvSpPr>
      <xdr:spPr>
        <a:xfrm>
          <a:off x="21075727" y="1085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41736</xdr:rowOff>
    </xdr:from>
    <xdr:ext cx="469744" cy="259045"/>
    <xdr:sp macro="" textlink="">
      <xdr:nvSpPr>
        <xdr:cNvPr id="624" name="n_2mainValue【学校施設】&#10;一人当たり面積">
          <a:extLst>
            <a:ext uri="{FF2B5EF4-FFF2-40B4-BE49-F238E27FC236}">
              <a16:creationId xmlns:a16="http://schemas.microsoft.com/office/drawing/2014/main" id="{8BDE55A6-D989-4CFD-9DC0-9453A364716E}"/>
            </a:ext>
          </a:extLst>
        </xdr:cNvPr>
        <xdr:cNvSpPr txBox="1"/>
      </xdr:nvSpPr>
      <xdr:spPr>
        <a:xfrm>
          <a:off x="201994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625" name="n_3mainValue【学校施設】&#10;一人当たり面積">
          <a:extLst>
            <a:ext uri="{FF2B5EF4-FFF2-40B4-BE49-F238E27FC236}">
              <a16:creationId xmlns:a16="http://schemas.microsoft.com/office/drawing/2014/main" id="{1B0F1F11-AE61-468C-8253-1AD02FE989AA}"/>
            </a:ext>
          </a:extLst>
        </xdr:cNvPr>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46499</xdr:rowOff>
    </xdr:from>
    <xdr:ext cx="469744" cy="259045"/>
    <xdr:sp macro="" textlink="">
      <xdr:nvSpPr>
        <xdr:cNvPr id="626" name="n_4mainValue【学校施設】&#10;一人当たり面積">
          <a:extLst>
            <a:ext uri="{FF2B5EF4-FFF2-40B4-BE49-F238E27FC236}">
              <a16:creationId xmlns:a16="http://schemas.microsoft.com/office/drawing/2014/main" id="{711A18EE-8086-4843-86CB-9941C83E03DA}"/>
            </a:ext>
          </a:extLst>
        </xdr:cNvPr>
        <xdr:cNvSpPr txBox="1"/>
      </xdr:nvSpPr>
      <xdr:spPr>
        <a:xfrm>
          <a:off x="18421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22204363-11D1-47AB-BD07-85F2D20FF2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B19F7ABA-6D49-4D57-8BAB-DD1245DAAA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8E97402-077C-40EA-A29F-042492C1242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229E28CD-55FB-4FCD-83A9-1666CA8366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0CBB599-4E8A-406A-9A24-DC27A8BB57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1BB2EC4D-FCAF-4FAD-B9AD-A6EC7AA9FB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711DC985-7326-45A2-9DC6-92A5643CDB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7DCF000-66D0-4514-BDA3-AB23386214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9FE5C386-1677-494C-AE58-B2FDB00ECB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C3A6B55-4BE3-44A9-A346-CD6D4D2184F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FA885463-50F9-4BC7-B169-71B771DE213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33B6C340-A077-408F-8DDD-A45523CA7BE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CCCCA2CA-2878-46FB-A689-AD2890E1E00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E8FC8F27-4B59-4B15-87F7-BEAB1E8E55C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55C9497C-4FF8-41B6-9243-B32A6EAC53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E19FB411-E7E4-41B5-A940-3138F8D6C16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A1B0D480-4CAC-4AE2-A099-048AF20B562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EF7793AF-8B7A-4C24-861A-5788E7728D6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39EF14E1-896B-4E1B-87FE-79E3AE799A3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AE0D6951-E9BA-4C25-965B-135DCE3F72A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EC0F20FC-E77D-49E6-8EEC-C9014F1D4D6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EACABFA6-F811-4D81-AABA-FB74C18C9F7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E5DBA6FD-52E7-4056-95A3-7486B25E3B3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66727B01-9466-489B-B756-A2C5C1D4D0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0579ADAA-5805-4186-873D-A271647BC9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6AD0CC2E-C3C6-4F77-BB26-A4887624522F}"/>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4E6FAED4-8CDA-4497-8C0A-CBB900D3509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C0DDF640-A87A-4971-AA26-0FE819C12E4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3573B307-641C-4852-9505-CF4B4A20020F}"/>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01B1D91A-3EFD-4D47-9463-4777AE9B789E}"/>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C14FD3B0-278B-45FC-BB37-24556209D723}"/>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C9242038-DDB3-4C09-8660-79B664A69FB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A11E427A-83E1-46A9-A515-2333298C03CA}"/>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D5C8A75B-CEAB-4424-BAB3-9B9F8C18C61B}"/>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28220AAF-3292-4131-9EA1-7EAF0EE6AAA5}"/>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EDF81054-F3C0-4C30-9169-466977C8AC94}"/>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46195FA-D10D-47E4-93A1-EA97918CFF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8EA43A6-8F19-4BBB-A0B2-077E2C0E83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2CC35D3-C925-4B1D-925F-EC459D2A5B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BFCCB8A-405F-43FE-99E2-C43EE16A93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087A113-5A04-4EAA-866A-A236A378F25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36286</xdr:rowOff>
    </xdr:from>
    <xdr:to>
      <xdr:col>85</xdr:col>
      <xdr:colOff>177800</xdr:colOff>
      <xdr:row>84</xdr:row>
      <xdr:rowOff>137886</xdr:rowOff>
    </xdr:to>
    <xdr:sp macro="" textlink="">
      <xdr:nvSpPr>
        <xdr:cNvPr id="668" name="楕円 667">
          <a:extLst>
            <a:ext uri="{FF2B5EF4-FFF2-40B4-BE49-F238E27FC236}">
              <a16:creationId xmlns:a16="http://schemas.microsoft.com/office/drawing/2014/main" id="{F1347986-D3BE-4876-B485-5E1164EDB250}"/>
            </a:ext>
          </a:extLst>
        </xdr:cNvPr>
        <xdr:cNvSpPr/>
      </xdr:nvSpPr>
      <xdr:spPr>
        <a:xfrm>
          <a:off x="16268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14713</xdr:rowOff>
    </xdr:from>
    <xdr:ext cx="405111" cy="259045"/>
    <xdr:sp macro="" textlink="">
      <xdr:nvSpPr>
        <xdr:cNvPr id="669" name="【児童館】&#10;有形固定資産減価償却率該当値テキスト">
          <a:extLst>
            <a:ext uri="{FF2B5EF4-FFF2-40B4-BE49-F238E27FC236}">
              <a16:creationId xmlns:a16="http://schemas.microsoft.com/office/drawing/2014/main" id="{53E8A3EB-2670-487E-B849-383C5EEF5267}"/>
            </a:ext>
          </a:extLst>
        </xdr:cNvPr>
        <xdr:cNvSpPr txBox="1"/>
      </xdr:nvSpPr>
      <xdr:spPr>
        <a:xfrm>
          <a:off x="16357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670" name="楕円 669">
          <a:extLst>
            <a:ext uri="{FF2B5EF4-FFF2-40B4-BE49-F238E27FC236}">
              <a16:creationId xmlns:a16="http://schemas.microsoft.com/office/drawing/2014/main" id="{E1CF4486-4344-429B-BDF7-C438793D0012}"/>
            </a:ext>
          </a:extLst>
        </xdr:cNvPr>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57694</xdr:rowOff>
    </xdr:from>
    <xdr:to>
      <xdr:col>85</xdr:col>
      <xdr:colOff>127000</xdr:colOff>
      <xdr:row>84</xdr:row>
      <xdr:rowOff>87086</xdr:rowOff>
    </xdr:to>
    <xdr:cxnSp macro="">
      <xdr:nvCxnSpPr>
        <xdr:cNvPr id="671" name="直線コネクタ 670">
          <a:extLst>
            <a:ext uri="{FF2B5EF4-FFF2-40B4-BE49-F238E27FC236}">
              <a16:creationId xmlns:a16="http://schemas.microsoft.com/office/drawing/2014/main" id="{EFB69CF0-EDAE-46F6-AC9C-3B6F47CAE7C9}"/>
            </a:ext>
          </a:extLst>
        </xdr:cNvPr>
        <xdr:cNvCxnSpPr/>
      </xdr:nvCxnSpPr>
      <xdr:spPr>
        <a:xfrm>
          <a:off x="15481300" y="144594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672" name="楕円 671">
          <a:extLst>
            <a:ext uri="{FF2B5EF4-FFF2-40B4-BE49-F238E27FC236}">
              <a16:creationId xmlns:a16="http://schemas.microsoft.com/office/drawing/2014/main" id="{2E067E88-9AAD-4AE0-A781-FCFB8D738F99}"/>
            </a:ext>
          </a:extLst>
        </xdr:cNvPr>
        <xdr:cNvSpPr/>
      </xdr:nvSpPr>
      <xdr:spPr>
        <a:xfrm>
          <a:off x="1454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57694</xdr:rowOff>
    </xdr:to>
    <xdr:cxnSp macro="">
      <xdr:nvCxnSpPr>
        <xdr:cNvPr id="673" name="直線コネクタ 672">
          <a:extLst>
            <a:ext uri="{FF2B5EF4-FFF2-40B4-BE49-F238E27FC236}">
              <a16:creationId xmlns:a16="http://schemas.microsoft.com/office/drawing/2014/main" id="{545DA6EA-4995-4BEC-9E24-DC9E98D0C581}"/>
            </a:ext>
          </a:extLst>
        </xdr:cNvPr>
        <xdr:cNvCxnSpPr/>
      </xdr:nvCxnSpPr>
      <xdr:spPr>
        <a:xfrm>
          <a:off x="14592300" y="144235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674" name="楕円 673">
          <a:extLst>
            <a:ext uri="{FF2B5EF4-FFF2-40B4-BE49-F238E27FC236}">
              <a16:creationId xmlns:a16="http://schemas.microsoft.com/office/drawing/2014/main" id="{538D91C1-87E5-4A58-90A1-E0235CECDDC3}"/>
            </a:ext>
          </a:extLst>
        </xdr:cNvPr>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21771</xdr:rowOff>
    </xdr:to>
    <xdr:cxnSp macro="">
      <xdr:nvCxnSpPr>
        <xdr:cNvPr id="675" name="直線コネクタ 674">
          <a:extLst>
            <a:ext uri="{FF2B5EF4-FFF2-40B4-BE49-F238E27FC236}">
              <a16:creationId xmlns:a16="http://schemas.microsoft.com/office/drawing/2014/main" id="{4166EAF5-3AE2-49F7-B877-8116E1845C81}"/>
            </a:ext>
          </a:extLst>
        </xdr:cNvPr>
        <xdr:cNvCxnSpPr/>
      </xdr:nvCxnSpPr>
      <xdr:spPr>
        <a:xfrm>
          <a:off x="13703300" y="143941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676" name="楕円 675">
          <a:extLst>
            <a:ext uri="{FF2B5EF4-FFF2-40B4-BE49-F238E27FC236}">
              <a16:creationId xmlns:a16="http://schemas.microsoft.com/office/drawing/2014/main" id="{CA49614F-B346-425B-A587-FBD2F2765160}"/>
            </a:ext>
          </a:extLst>
        </xdr:cNvPr>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83</xdr:row>
      <xdr:rowOff>163830</xdr:rowOff>
    </xdr:to>
    <xdr:cxnSp macro="">
      <xdr:nvCxnSpPr>
        <xdr:cNvPr id="677" name="直線コネクタ 676">
          <a:extLst>
            <a:ext uri="{FF2B5EF4-FFF2-40B4-BE49-F238E27FC236}">
              <a16:creationId xmlns:a16="http://schemas.microsoft.com/office/drawing/2014/main" id="{468DF434-51BB-4B3B-9871-98285CFC9E02}"/>
            </a:ext>
          </a:extLst>
        </xdr:cNvPr>
        <xdr:cNvCxnSpPr/>
      </xdr:nvCxnSpPr>
      <xdr:spPr>
        <a:xfrm>
          <a:off x="12814300" y="1435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60888B00-0B69-4933-95D4-1F212A324F7C}"/>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862A410F-769F-4B3C-887A-4E0FA7C348EC}"/>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3E999EB6-FE4F-4D66-8A80-DFAB8C023AEF}"/>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FDB92DC3-6C07-4E8D-BB9B-A341C1AD5E19}"/>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99621</xdr:rowOff>
    </xdr:from>
    <xdr:ext cx="405111" cy="259045"/>
    <xdr:sp macro="" textlink="">
      <xdr:nvSpPr>
        <xdr:cNvPr id="682" name="n_1mainValue【児童館】&#10;有形固定資産減価償却率">
          <a:extLst>
            <a:ext uri="{FF2B5EF4-FFF2-40B4-BE49-F238E27FC236}">
              <a16:creationId xmlns:a16="http://schemas.microsoft.com/office/drawing/2014/main" id="{D943BA44-4988-458B-972B-596CB4E9DBCD}"/>
            </a:ext>
          </a:extLst>
        </xdr:cNvPr>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683" name="n_2mainValue【児童館】&#10;有形固定資産減価償却率">
          <a:extLst>
            <a:ext uri="{FF2B5EF4-FFF2-40B4-BE49-F238E27FC236}">
              <a16:creationId xmlns:a16="http://schemas.microsoft.com/office/drawing/2014/main" id="{BE6874B1-D5A9-42DD-B4A1-48A5F7A9295A}"/>
            </a:ext>
          </a:extLst>
        </xdr:cNvPr>
        <xdr:cNvSpPr txBox="1"/>
      </xdr:nvSpPr>
      <xdr:spPr>
        <a:xfrm>
          <a:off x="14389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684" name="n_3mainValue【児童館】&#10;有形固定資産減価償却率">
          <a:extLst>
            <a:ext uri="{FF2B5EF4-FFF2-40B4-BE49-F238E27FC236}">
              <a16:creationId xmlns:a16="http://schemas.microsoft.com/office/drawing/2014/main" id="{EB707D01-A487-401B-8DE4-8DF0D856358E}"/>
            </a:ext>
          </a:extLst>
        </xdr:cNvPr>
        <xdr:cNvSpPr txBox="1"/>
      </xdr:nvSpPr>
      <xdr:spPr>
        <a:xfrm>
          <a:off x="13500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685" name="n_4mainValue【児童館】&#10;有形固定資産減価償却率">
          <a:extLst>
            <a:ext uri="{FF2B5EF4-FFF2-40B4-BE49-F238E27FC236}">
              <a16:creationId xmlns:a16="http://schemas.microsoft.com/office/drawing/2014/main" id="{23A930F3-2376-4688-B552-F394A58CEF9E}"/>
            </a:ext>
          </a:extLst>
        </xdr:cNvPr>
        <xdr:cNvSpPr txBox="1"/>
      </xdr:nvSpPr>
      <xdr:spPr>
        <a:xfrm>
          <a:off x="12611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4A411B6B-F30A-44CC-AC02-1AFDF0C881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F2AAB4A5-DD29-4780-815E-5A5364B93A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51C20098-FCB0-4D8F-AAAA-575C8061AC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6A3B8956-32DF-46B3-B356-06C14867B4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58567A33-76F2-41D9-8C70-5453D3FD2B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218D2373-6304-4F40-8519-0894DA42F7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41D5F89E-B586-437B-A947-3C603F7737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285097B6-29B8-44C5-8E78-A8B9EC7380D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DE8B0A83-3E93-44FB-8011-37937E119F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B8BF2A93-CBB7-4390-81A8-74B3E251BA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FA4B75-123C-4C14-9F83-CC5EFA3AB4F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D979B650-9D4D-48F1-8642-F9347A0465F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4DAEBAE-BB28-4584-BBEB-AA85CF63D53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C540D134-58BC-49BC-A7ED-6F9A84A764D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8418B13A-6A5A-4126-BEAF-B4E91100B1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F6A6C851-D11B-4347-A81D-BE436D05BE9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C3BFD07A-FE08-43F2-A98F-5C1D85DDAC3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B11BB7BE-064F-4BD3-9157-CFB6866C6ED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75B2A458-73F0-44C6-B149-707B86B70CF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29501810-F9C9-48A8-8C8C-26C44572162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792F2602-2C83-4291-82AD-88B05C7216C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AEA21A3A-0C42-43D3-903A-82998A89FE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D01D63C0-8BB0-4822-A537-171918EB2D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4D6B467E-E685-42E9-A90B-3519E38C0928}"/>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ED3DB1C0-1B80-42F2-9122-DED44B78F1C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4D598BF5-035D-4D0A-9DD6-4DF6F580FB4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3AB6F869-5BA1-4C97-B96D-0D73A49C526F}"/>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1CFC7FAB-EFA3-49AB-BCC7-10CD6854246F}"/>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332C1F63-A411-4BAE-9C45-C1BD7F826362}"/>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4C15DA8A-B3CA-4A9F-9AD8-1F0E3E733C46}"/>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8E108AE0-6C6D-4600-84FB-41B51E718F24}"/>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54E21BB2-274F-4FB0-A158-0CBB9D82F1C5}"/>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A713B77D-B18D-46E7-B830-A8F21B54DEC8}"/>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56849BA4-38A6-4CF9-89CF-EFAA4291664B}"/>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D2516E1-56F8-41B4-90B2-77C704C696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FCE9E4A-D84E-4553-A023-D40347DBF9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3543134-BE89-40D5-9EB9-0EDCAA12237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17D74178-26B9-4E28-87E2-C3A0424C3F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E462BE6-36D6-4ABA-8CBC-A6D4740AA8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5" name="楕円 724">
          <a:extLst>
            <a:ext uri="{FF2B5EF4-FFF2-40B4-BE49-F238E27FC236}">
              <a16:creationId xmlns:a16="http://schemas.microsoft.com/office/drawing/2014/main" id="{695CF230-67FD-431B-B09F-85B9B35B433A}"/>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6" name="【児童館】&#10;一人当たり面積該当値テキスト">
          <a:extLst>
            <a:ext uri="{FF2B5EF4-FFF2-40B4-BE49-F238E27FC236}">
              <a16:creationId xmlns:a16="http://schemas.microsoft.com/office/drawing/2014/main" id="{C32EC9FD-97A4-4B81-8835-1D2DC30C613B}"/>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7" name="楕円 726">
          <a:extLst>
            <a:ext uri="{FF2B5EF4-FFF2-40B4-BE49-F238E27FC236}">
              <a16:creationId xmlns:a16="http://schemas.microsoft.com/office/drawing/2014/main" id="{42092B8C-69C8-4BA3-A8DA-78CC89237ABB}"/>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8" name="直線コネクタ 727">
          <a:extLst>
            <a:ext uri="{FF2B5EF4-FFF2-40B4-BE49-F238E27FC236}">
              <a16:creationId xmlns:a16="http://schemas.microsoft.com/office/drawing/2014/main" id="{3F2B78E4-3D5C-42F7-A660-F33E064B6DC7}"/>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9" name="楕円 728">
          <a:extLst>
            <a:ext uri="{FF2B5EF4-FFF2-40B4-BE49-F238E27FC236}">
              <a16:creationId xmlns:a16="http://schemas.microsoft.com/office/drawing/2014/main" id="{CFEF7BD4-A65E-4A73-963F-BD255A04D92B}"/>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30" name="直線コネクタ 729">
          <a:extLst>
            <a:ext uri="{FF2B5EF4-FFF2-40B4-BE49-F238E27FC236}">
              <a16:creationId xmlns:a16="http://schemas.microsoft.com/office/drawing/2014/main" id="{6C21227D-4DA5-47F3-AC20-FCE6C1ABDC36}"/>
            </a:ext>
          </a:extLst>
        </xdr:cNvPr>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1" name="楕円 730">
          <a:extLst>
            <a:ext uri="{FF2B5EF4-FFF2-40B4-BE49-F238E27FC236}">
              <a16:creationId xmlns:a16="http://schemas.microsoft.com/office/drawing/2014/main" id="{275D03F8-4BB2-46F1-9887-0903CF09668A}"/>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32" name="直線コネクタ 731">
          <a:extLst>
            <a:ext uri="{FF2B5EF4-FFF2-40B4-BE49-F238E27FC236}">
              <a16:creationId xmlns:a16="http://schemas.microsoft.com/office/drawing/2014/main" id="{12F91D0D-2BE8-4930-8249-B7749C1E27CC}"/>
            </a:ext>
          </a:extLst>
        </xdr:cNvPr>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3" name="楕円 732">
          <a:extLst>
            <a:ext uri="{FF2B5EF4-FFF2-40B4-BE49-F238E27FC236}">
              <a16:creationId xmlns:a16="http://schemas.microsoft.com/office/drawing/2014/main" id="{C137AEBC-E5E3-4958-B1C4-FC6F97B1C980}"/>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4" name="直線コネクタ 733">
          <a:extLst>
            <a:ext uri="{FF2B5EF4-FFF2-40B4-BE49-F238E27FC236}">
              <a16:creationId xmlns:a16="http://schemas.microsoft.com/office/drawing/2014/main" id="{E404ECC2-B679-48C8-A93F-66403DDA3AE2}"/>
            </a:ext>
          </a:extLst>
        </xdr:cNvPr>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78794C2B-FE03-4FAB-A811-969AA640316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2F9D88A3-AF49-48E0-9DF6-A3B7DADF947D}"/>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BD2D2A3E-D900-4772-9124-8E9379B661AC}"/>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81D2F86A-A7E3-4BF9-AD80-CAF1B89BDBD2}"/>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9" name="n_1mainValue【児童館】&#10;一人当たり面積">
          <a:extLst>
            <a:ext uri="{FF2B5EF4-FFF2-40B4-BE49-F238E27FC236}">
              <a16:creationId xmlns:a16="http://schemas.microsoft.com/office/drawing/2014/main" id="{8537079A-34A0-4279-BED4-880D3A77B5A6}"/>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40" name="n_2mainValue【児童館】&#10;一人当たり面積">
          <a:extLst>
            <a:ext uri="{FF2B5EF4-FFF2-40B4-BE49-F238E27FC236}">
              <a16:creationId xmlns:a16="http://schemas.microsoft.com/office/drawing/2014/main" id="{FCB0EC8C-BD5C-4B32-B672-D491B738812F}"/>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1" name="n_3mainValue【児童館】&#10;一人当たり面積">
          <a:extLst>
            <a:ext uri="{FF2B5EF4-FFF2-40B4-BE49-F238E27FC236}">
              <a16:creationId xmlns:a16="http://schemas.microsoft.com/office/drawing/2014/main" id="{746D70AA-76FD-4FAA-9553-A18677E4E16D}"/>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42" name="n_4mainValue【児童館】&#10;一人当たり面積">
          <a:extLst>
            <a:ext uri="{FF2B5EF4-FFF2-40B4-BE49-F238E27FC236}">
              <a16:creationId xmlns:a16="http://schemas.microsoft.com/office/drawing/2014/main" id="{F374C05F-6228-4E63-855A-1D0C7AE7791B}"/>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96629CE9-B069-41CB-B07E-6C107FBC09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EA6B5AEB-7041-40D3-B36A-57E50316EBC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EE522115-1B3B-466E-8C80-0F0945B65C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F376E605-515F-444B-A021-5FBB7DC4F4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FD5A0837-7939-4015-AFBA-3DCA5CAFD3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36C60603-4D10-4CBF-A528-02FA2D0286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A0360F6-68B4-4EF2-B99F-A590DBD2BC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DCEC9424-DBB5-4B20-9BA9-5DD72B5271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FE94999C-954A-41CB-B015-B9666B4EDE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9E21BEF3-92D0-4F98-A7CA-0AC849CFB6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ADFAB3C-606F-49A1-B32D-4DF4FBC6375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32CDFD14-ACF5-4886-BB2C-39A617518CE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56DDB6E6-A1E4-4D6E-A220-459D0C5266C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6108E2AD-016C-4E43-9CFE-8A86E756725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50A42B3D-D00E-40C6-8B6F-62F6D4CE922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A633C83D-1D43-458C-BB32-D7C4A5547AE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7FCE60F5-C15A-4A86-9AB8-95003F57A24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F7A5D895-CFE4-4FA3-928C-3262D1857E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245A10A4-0522-4FA0-937D-38200F27780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527B2FCB-468A-43D3-A371-99E413BECC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77CD02AF-17EA-4DD0-B079-AF23D35E2F1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569C80C-CD24-47D9-8BD0-8A771BBD1E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17F47F4E-7E44-4B1B-8E6A-285BF5ADB3E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E33990FE-EC24-45BB-81BA-F6E36A39A5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CDCC3716-A8EB-4775-8ABF-376DB5B14BE4}"/>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2850E598-9785-4101-9113-03A5C8D61F5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A674531C-56B7-46FF-B02B-9C892DEA086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C400A6BB-E25F-434A-893E-8E1A296724AD}"/>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04F80730-B2CD-46AE-80CA-3D3DE3413633}"/>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a:extLst>
            <a:ext uri="{FF2B5EF4-FFF2-40B4-BE49-F238E27FC236}">
              <a16:creationId xmlns:a16="http://schemas.microsoft.com/office/drawing/2014/main" id="{B798E101-AA6F-458E-A691-D6EE41DC02B9}"/>
            </a:ext>
          </a:extLst>
        </xdr:cNvPr>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1CD0E0D4-D7F0-4BF9-B94B-BD3D0C3E0082}"/>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E1E797C7-BA6D-4AD3-B928-AF5A0095F812}"/>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BC704572-B603-4C8C-8D2B-09711169C6CE}"/>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5C4424FF-950C-408C-A4C2-212537FDAE38}"/>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62C3AB4A-9797-48EE-8E24-A2593B48B21E}"/>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C95511E-2031-4BA0-AB8B-1E99AE7646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46AD860-9867-477F-BA46-53EBB52384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77CA81D-40C5-49A8-9598-D2D55E6151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191797C-A135-4D7F-997F-BA1A157122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F2F9DD9-5963-4B04-A0E4-7832E130CC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113030</xdr:rowOff>
    </xdr:from>
    <xdr:to>
      <xdr:col>85</xdr:col>
      <xdr:colOff>177800</xdr:colOff>
      <xdr:row>103</xdr:row>
      <xdr:rowOff>43180</xdr:rowOff>
    </xdr:to>
    <xdr:sp macro="" textlink="">
      <xdr:nvSpPr>
        <xdr:cNvPr id="783" name="楕円 782">
          <a:extLst>
            <a:ext uri="{FF2B5EF4-FFF2-40B4-BE49-F238E27FC236}">
              <a16:creationId xmlns:a16="http://schemas.microsoft.com/office/drawing/2014/main" id="{243B4DE3-BCE2-4653-A682-9B8668540549}"/>
            </a:ext>
          </a:extLst>
        </xdr:cNvPr>
        <xdr:cNvSpPr/>
      </xdr:nvSpPr>
      <xdr:spPr>
        <a:xfrm>
          <a:off x="16268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135907</xdr:rowOff>
    </xdr:from>
    <xdr:ext cx="405111" cy="259045"/>
    <xdr:sp macro="" textlink="">
      <xdr:nvSpPr>
        <xdr:cNvPr id="784" name="【公民館】&#10;有形固定資産減価償却率該当値テキスト">
          <a:extLst>
            <a:ext uri="{FF2B5EF4-FFF2-40B4-BE49-F238E27FC236}">
              <a16:creationId xmlns:a16="http://schemas.microsoft.com/office/drawing/2014/main" id="{39E78B4B-53D1-49B9-8AF3-0A8FF051D558}"/>
            </a:ext>
          </a:extLst>
        </xdr:cNvPr>
        <xdr:cNvSpPr txBox="1"/>
      </xdr:nvSpPr>
      <xdr:spPr>
        <a:xfrm>
          <a:off x="16357600"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42545</xdr:rowOff>
    </xdr:from>
    <xdr:to>
      <xdr:col>81</xdr:col>
      <xdr:colOff>101600</xdr:colOff>
      <xdr:row>103</xdr:row>
      <xdr:rowOff>144145</xdr:rowOff>
    </xdr:to>
    <xdr:sp macro="" textlink="">
      <xdr:nvSpPr>
        <xdr:cNvPr id="785" name="楕円 784">
          <a:extLst>
            <a:ext uri="{FF2B5EF4-FFF2-40B4-BE49-F238E27FC236}">
              <a16:creationId xmlns:a16="http://schemas.microsoft.com/office/drawing/2014/main" id="{F94E8788-5BC7-4BD2-AF0A-56B943FC6894}"/>
            </a:ext>
          </a:extLst>
        </xdr:cNvPr>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163830</xdr:rowOff>
    </xdr:from>
    <xdr:to>
      <xdr:col>85</xdr:col>
      <xdr:colOff>127000</xdr:colOff>
      <xdr:row>103</xdr:row>
      <xdr:rowOff>93345</xdr:rowOff>
    </xdr:to>
    <xdr:cxnSp macro="">
      <xdr:nvCxnSpPr>
        <xdr:cNvPr id="786" name="直線コネクタ 785">
          <a:extLst>
            <a:ext uri="{FF2B5EF4-FFF2-40B4-BE49-F238E27FC236}">
              <a16:creationId xmlns:a16="http://schemas.microsoft.com/office/drawing/2014/main" id="{FC071988-9EBE-49F8-9863-8F2F9C14A855}"/>
            </a:ext>
          </a:extLst>
        </xdr:cNvPr>
        <xdr:cNvCxnSpPr/>
      </xdr:nvCxnSpPr>
      <xdr:spPr>
        <a:xfrm flipV="1">
          <a:off x="15481300" y="17651730"/>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xdr:rowOff>
    </xdr:from>
    <xdr:to>
      <xdr:col>76</xdr:col>
      <xdr:colOff>165100</xdr:colOff>
      <xdr:row>103</xdr:row>
      <xdr:rowOff>106045</xdr:rowOff>
    </xdr:to>
    <xdr:sp macro="" textlink="">
      <xdr:nvSpPr>
        <xdr:cNvPr id="787" name="楕円 786">
          <a:extLst>
            <a:ext uri="{FF2B5EF4-FFF2-40B4-BE49-F238E27FC236}">
              <a16:creationId xmlns:a16="http://schemas.microsoft.com/office/drawing/2014/main" id="{9EFAD042-F5F0-4C79-B14D-DC6261AC7053}"/>
            </a:ext>
          </a:extLst>
        </xdr:cNvPr>
        <xdr:cNvSpPr/>
      </xdr:nvSpPr>
      <xdr:spPr>
        <a:xfrm>
          <a:off x="14541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55245</xdr:rowOff>
    </xdr:from>
    <xdr:to>
      <xdr:col>81</xdr:col>
      <xdr:colOff>50800</xdr:colOff>
      <xdr:row>103</xdr:row>
      <xdr:rowOff>93345</xdr:rowOff>
    </xdr:to>
    <xdr:cxnSp macro="">
      <xdr:nvCxnSpPr>
        <xdr:cNvPr id="788" name="直線コネクタ 787">
          <a:extLst>
            <a:ext uri="{FF2B5EF4-FFF2-40B4-BE49-F238E27FC236}">
              <a16:creationId xmlns:a16="http://schemas.microsoft.com/office/drawing/2014/main" id="{8D7B7ABB-81B7-4241-ADC2-AFD6C12579EA}"/>
            </a:ext>
          </a:extLst>
        </xdr:cNvPr>
        <xdr:cNvCxnSpPr/>
      </xdr:nvCxnSpPr>
      <xdr:spPr>
        <a:xfrm>
          <a:off x="14592300" y="1771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135889</xdr:rowOff>
    </xdr:from>
    <xdr:to>
      <xdr:col>72</xdr:col>
      <xdr:colOff>38100</xdr:colOff>
      <xdr:row>103</xdr:row>
      <xdr:rowOff>66039</xdr:rowOff>
    </xdr:to>
    <xdr:sp macro="" textlink="">
      <xdr:nvSpPr>
        <xdr:cNvPr id="789" name="楕円 788">
          <a:extLst>
            <a:ext uri="{FF2B5EF4-FFF2-40B4-BE49-F238E27FC236}">
              <a16:creationId xmlns:a16="http://schemas.microsoft.com/office/drawing/2014/main" id="{3D44F7B8-804B-4DF3-AD79-17E015AC0913}"/>
            </a:ext>
          </a:extLst>
        </xdr:cNvPr>
        <xdr:cNvSpPr/>
      </xdr:nvSpPr>
      <xdr:spPr>
        <a:xfrm>
          <a:off x="13652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15239</xdr:rowOff>
    </xdr:from>
    <xdr:to>
      <xdr:col>76</xdr:col>
      <xdr:colOff>114300</xdr:colOff>
      <xdr:row>103</xdr:row>
      <xdr:rowOff>55245</xdr:rowOff>
    </xdr:to>
    <xdr:cxnSp macro="">
      <xdr:nvCxnSpPr>
        <xdr:cNvPr id="790" name="直線コネクタ 789">
          <a:extLst>
            <a:ext uri="{FF2B5EF4-FFF2-40B4-BE49-F238E27FC236}">
              <a16:creationId xmlns:a16="http://schemas.microsoft.com/office/drawing/2014/main" id="{504B6D25-1619-455B-B91D-F2D75A367D6C}"/>
            </a:ext>
          </a:extLst>
        </xdr:cNvPr>
        <xdr:cNvCxnSpPr/>
      </xdr:nvCxnSpPr>
      <xdr:spPr>
        <a:xfrm>
          <a:off x="13703300" y="17674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93980</xdr:rowOff>
    </xdr:from>
    <xdr:to>
      <xdr:col>67</xdr:col>
      <xdr:colOff>101600</xdr:colOff>
      <xdr:row>103</xdr:row>
      <xdr:rowOff>24130</xdr:rowOff>
    </xdr:to>
    <xdr:sp macro="" textlink="">
      <xdr:nvSpPr>
        <xdr:cNvPr id="791" name="楕円 790">
          <a:extLst>
            <a:ext uri="{FF2B5EF4-FFF2-40B4-BE49-F238E27FC236}">
              <a16:creationId xmlns:a16="http://schemas.microsoft.com/office/drawing/2014/main" id="{61F14F89-28A7-45C9-B48A-A7300B0C49DF}"/>
            </a:ext>
          </a:extLst>
        </xdr:cNvPr>
        <xdr:cNvSpPr/>
      </xdr:nvSpPr>
      <xdr:spPr>
        <a:xfrm>
          <a:off x="1276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144780</xdr:rowOff>
    </xdr:from>
    <xdr:to>
      <xdr:col>71</xdr:col>
      <xdr:colOff>177800</xdr:colOff>
      <xdr:row>103</xdr:row>
      <xdr:rowOff>15239</xdr:rowOff>
    </xdr:to>
    <xdr:cxnSp macro="">
      <xdr:nvCxnSpPr>
        <xdr:cNvPr id="792" name="直線コネクタ 791">
          <a:extLst>
            <a:ext uri="{FF2B5EF4-FFF2-40B4-BE49-F238E27FC236}">
              <a16:creationId xmlns:a16="http://schemas.microsoft.com/office/drawing/2014/main" id="{016F0DC4-DE71-4143-85FC-81BBFACE0460}"/>
            </a:ext>
          </a:extLst>
        </xdr:cNvPr>
        <xdr:cNvCxnSpPr/>
      </xdr:nvCxnSpPr>
      <xdr:spPr>
        <a:xfrm>
          <a:off x="12814300" y="17632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a:extLst>
            <a:ext uri="{FF2B5EF4-FFF2-40B4-BE49-F238E27FC236}">
              <a16:creationId xmlns:a16="http://schemas.microsoft.com/office/drawing/2014/main" id="{65E391C2-8801-46DC-A30E-25825F6071FD}"/>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4" name="n_2aveValue【公民館】&#10;有形固定資産減価償却率">
          <a:extLst>
            <a:ext uri="{FF2B5EF4-FFF2-40B4-BE49-F238E27FC236}">
              <a16:creationId xmlns:a16="http://schemas.microsoft.com/office/drawing/2014/main" id="{B51E4B72-683A-4F98-A984-F2C5DF656454}"/>
            </a:ext>
          </a:extLst>
        </xdr:cNvPr>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95" name="n_3aveValue【公民館】&#10;有形固定資産減価償却率">
          <a:extLst>
            <a:ext uri="{FF2B5EF4-FFF2-40B4-BE49-F238E27FC236}">
              <a16:creationId xmlns:a16="http://schemas.microsoft.com/office/drawing/2014/main" id="{25CFFAA3-CB8E-4ADD-ACE8-3C25005416FB}"/>
            </a:ext>
          </a:extLst>
        </xdr:cNvPr>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a:extLst>
            <a:ext uri="{FF2B5EF4-FFF2-40B4-BE49-F238E27FC236}">
              <a16:creationId xmlns:a16="http://schemas.microsoft.com/office/drawing/2014/main" id="{C883ED7C-9B03-4E9A-93EF-CB19E02D2344}"/>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160672</xdr:rowOff>
    </xdr:from>
    <xdr:ext cx="405111" cy="259045"/>
    <xdr:sp macro="" textlink="">
      <xdr:nvSpPr>
        <xdr:cNvPr id="797" name="n_1mainValue【公民館】&#10;有形固定資産減価償却率">
          <a:extLst>
            <a:ext uri="{FF2B5EF4-FFF2-40B4-BE49-F238E27FC236}">
              <a16:creationId xmlns:a16="http://schemas.microsoft.com/office/drawing/2014/main" id="{FFE7DA2D-DF47-406A-AC88-4095091D4431}"/>
            </a:ext>
          </a:extLst>
        </xdr:cNvPr>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122572</xdr:rowOff>
    </xdr:from>
    <xdr:ext cx="405111" cy="259045"/>
    <xdr:sp macro="" textlink="">
      <xdr:nvSpPr>
        <xdr:cNvPr id="798" name="n_2mainValue【公民館】&#10;有形固定資産減価償却率">
          <a:extLst>
            <a:ext uri="{FF2B5EF4-FFF2-40B4-BE49-F238E27FC236}">
              <a16:creationId xmlns:a16="http://schemas.microsoft.com/office/drawing/2014/main" id="{7A77437C-7673-4799-8DFF-1B3921282AEE}"/>
            </a:ext>
          </a:extLst>
        </xdr:cNvPr>
        <xdr:cNvSpPr txBox="1"/>
      </xdr:nvSpPr>
      <xdr:spPr>
        <a:xfrm>
          <a:off x="14389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82566</xdr:rowOff>
    </xdr:from>
    <xdr:ext cx="405111" cy="259045"/>
    <xdr:sp macro="" textlink="">
      <xdr:nvSpPr>
        <xdr:cNvPr id="799" name="n_3mainValue【公民館】&#10;有形固定資産減価償却率">
          <a:extLst>
            <a:ext uri="{FF2B5EF4-FFF2-40B4-BE49-F238E27FC236}">
              <a16:creationId xmlns:a16="http://schemas.microsoft.com/office/drawing/2014/main" id="{D90818EC-5ED6-469A-B8D1-6C24CFCC8FF0}"/>
            </a:ext>
          </a:extLst>
        </xdr:cNvPr>
        <xdr:cNvSpPr txBox="1"/>
      </xdr:nvSpPr>
      <xdr:spPr>
        <a:xfrm>
          <a:off x="13500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40657</xdr:rowOff>
    </xdr:from>
    <xdr:ext cx="405111" cy="259045"/>
    <xdr:sp macro="" textlink="">
      <xdr:nvSpPr>
        <xdr:cNvPr id="800" name="n_4mainValue【公民館】&#10;有形固定資産減価償却率">
          <a:extLst>
            <a:ext uri="{FF2B5EF4-FFF2-40B4-BE49-F238E27FC236}">
              <a16:creationId xmlns:a16="http://schemas.microsoft.com/office/drawing/2014/main" id="{60CAA2E0-A5D3-4072-B23E-B8CA112D695D}"/>
            </a:ext>
          </a:extLst>
        </xdr:cNvPr>
        <xdr:cNvSpPr txBox="1"/>
      </xdr:nvSpPr>
      <xdr:spPr>
        <a:xfrm>
          <a:off x="12611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6AFC5E04-DE55-415E-B857-D9DF96EEB2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3797F3BA-C7A3-46C4-9E32-EC134C369F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D6CB2771-3B3C-443A-97E1-72E0DD7E6C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BAEFE10B-7CD3-4D1A-A4E6-531B932541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A553911F-0CBD-462D-AB22-CF3DAE73FF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B9219C81-B634-49DC-9178-B046AF0255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2DE9647E-2729-4A57-ADEF-B91483A05D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EE7D946F-F27B-47DB-943C-3D19DC3D3B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DC0514E5-2DED-4B05-BE97-1E1B090F68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D90822D9-FD17-47F9-BDBF-FB97144C2E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819016D0-C6F9-46C6-AA6B-A8C370C1DCD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2890F5C-8EC9-4DF7-A686-67043017243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41D56862-AC9C-4EC7-AFFF-BCEA988395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DC05CBFF-380B-4D5B-BFFB-FCBA3D9B400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DDD05CED-EFFB-4CA5-8372-CD1254F8B3D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979DB1B8-011D-40A7-BF43-A43CA1D6494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DBC5890-3872-4E0A-9635-18F3C103D64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3A06D5D9-FC99-45B4-BC39-31005AD05E2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FE01C1FE-6F7F-41C0-A09D-AF68A3AF47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3B4DB1D5-49BC-462D-861F-993DDD28EE6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E4C9F4CB-7D80-4203-98D0-7B68E74A96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4B0D62C9-F162-40B1-B4AC-AFFD587BE85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A05A151F-7D85-46A9-831D-DC136CBDD3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5928B3BB-DA29-4DD8-BCEC-71AACA8FB8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BDD87A8B-8D9B-4158-BCA3-1BF58AB5F7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8C107ECA-09F0-447F-B340-E61F98788A9B}"/>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8A7FBA77-AC28-4637-9628-3FEDBAB07DED}"/>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E17E7F17-403F-4A39-9514-4DAD6FA7421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E204EBDA-55F0-46D0-BD3A-65FBBEBB00EA}"/>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5DD81E84-A37B-4E92-BA70-C62E2C34593C}"/>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3A9058E1-76C1-4A9B-B4BC-233D0B978815}"/>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AEB2DB46-7B4F-467E-8B63-EC18259E9CBB}"/>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330BCE06-2907-4EB5-855F-C2D0E2BC5BDA}"/>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031B95D8-E289-4D17-B163-81C374CEB119}"/>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7FE5699D-4E02-4E72-81AA-CC1D3DCEEE13}"/>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72EBA61D-B2E3-42FB-8EE8-091D7F8D503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EF2C62E-C3C8-4E00-B56D-3212E60A0B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6C0324A-B06C-4EC2-A381-2E9AA0D1ED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A25102D-E392-42A6-9C39-A646FEE8A0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138ED0E-C68D-4137-BA76-597D20FD15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AFE7A0A-B978-4E24-8644-4BA71CAE83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842" name="楕円 841">
          <a:extLst>
            <a:ext uri="{FF2B5EF4-FFF2-40B4-BE49-F238E27FC236}">
              <a16:creationId xmlns:a16="http://schemas.microsoft.com/office/drawing/2014/main" id="{B774F9D2-E61A-4B42-B8AD-83583072B12E}"/>
            </a:ext>
          </a:extLst>
        </xdr:cNvPr>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843" name="【公民館】&#10;一人当たり面積該当値テキスト">
          <a:extLst>
            <a:ext uri="{FF2B5EF4-FFF2-40B4-BE49-F238E27FC236}">
              <a16:creationId xmlns:a16="http://schemas.microsoft.com/office/drawing/2014/main" id="{8FDEBA76-09A4-4E98-B416-0A838FCE68EC}"/>
            </a:ext>
          </a:extLst>
        </xdr:cNvPr>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844" name="楕円 843">
          <a:extLst>
            <a:ext uri="{FF2B5EF4-FFF2-40B4-BE49-F238E27FC236}">
              <a16:creationId xmlns:a16="http://schemas.microsoft.com/office/drawing/2014/main" id="{38CE0E6B-ACAB-4EBE-A6DF-2A94651597EF}"/>
            </a:ext>
          </a:extLst>
        </xdr:cNvPr>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23949</xdr:rowOff>
    </xdr:to>
    <xdr:cxnSp macro="">
      <xdr:nvCxnSpPr>
        <xdr:cNvPr id="845" name="直線コネクタ 844">
          <a:extLst>
            <a:ext uri="{FF2B5EF4-FFF2-40B4-BE49-F238E27FC236}">
              <a16:creationId xmlns:a16="http://schemas.microsoft.com/office/drawing/2014/main" id="{C21E5385-58F5-4D6F-AB9D-3FA946DBAF20}"/>
            </a:ext>
          </a:extLst>
        </xdr:cNvPr>
        <xdr:cNvCxnSpPr/>
      </xdr:nvCxnSpPr>
      <xdr:spPr>
        <a:xfrm flipV="1">
          <a:off x="21323300" y="1853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46" name="楕円 845">
          <a:extLst>
            <a:ext uri="{FF2B5EF4-FFF2-40B4-BE49-F238E27FC236}">
              <a16:creationId xmlns:a16="http://schemas.microsoft.com/office/drawing/2014/main" id="{3F3AC1A4-FFC5-4AE8-A309-7D980C8A0441}"/>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23949</xdr:rowOff>
    </xdr:to>
    <xdr:cxnSp macro="">
      <xdr:nvCxnSpPr>
        <xdr:cNvPr id="847" name="直線コネクタ 846">
          <a:extLst>
            <a:ext uri="{FF2B5EF4-FFF2-40B4-BE49-F238E27FC236}">
              <a16:creationId xmlns:a16="http://schemas.microsoft.com/office/drawing/2014/main" id="{86333C73-F0B6-4660-B4F0-738E339FFF12}"/>
            </a:ext>
          </a:extLst>
        </xdr:cNvPr>
        <xdr:cNvCxnSpPr/>
      </xdr:nvCxnSpPr>
      <xdr:spPr>
        <a:xfrm>
          <a:off x="20434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48" name="楕円 847">
          <a:extLst>
            <a:ext uri="{FF2B5EF4-FFF2-40B4-BE49-F238E27FC236}">
              <a16:creationId xmlns:a16="http://schemas.microsoft.com/office/drawing/2014/main" id="{F26E424E-4454-486C-9325-5B9444E2099F}"/>
            </a:ext>
          </a:extLst>
        </xdr:cNvPr>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849" name="直線コネクタ 848">
          <a:extLst>
            <a:ext uri="{FF2B5EF4-FFF2-40B4-BE49-F238E27FC236}">
              <a16:creationId xmlns:a16="http://schemas.microsoft.com/office/drawing/2014/main" id="{D2733EBE-3923-4FB4-993E-F1EB7FF926F2}"/>
            </a:ext>
          </a:extLst>
        </xdr:cNvPr>
        <xdr:cNvCxnSpPr/>
      </xdr:nvCxnSpPr>
      <xdr:spPr>
        <a:xfrm>
          <a:off x="19545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138068</xdr:rowOff>
    </xdr:from>
    <xdr:to>
      <xdr:col>98</xdr:col>
      <xdr:colOff>38100</xdr:colOff>
      <xdr:row>108</xdr:row>
      <xdr:rowOff>68218</xdr:rowOff>
    </xdr:to>
    <xdr:sp macro="" textlink="">
      <xdr:nvSpPr>
        <xdr:cNvPr id="850" name="楕円 849">
          <a:extLst>
            <a:ext uri="{FF2B5EF4-FFF2-40B4-BE49-F238E27FC236}">
              <a16:creationId xmlns:a16="http://schemas.microsoft.com/office/drawing/2014/main" id="{2783B803-6D1B-4F75-9A94-F0E893B39AFF}"/>
            </a:ext>
          </a:extLst>
        </xdr:cNvPr>
        <xdr:cNvSpPr/>
      </xdr:nvSpPr>
      <xdr:spPr>
        <a:xfrm>
          <a:off x="18605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17418</xdr:rowOff>
    </xdr:from>
    <xdr:to>
      <xdr:col>102</xdr:col>
      <xdr:colOff>114300</xdr:colOff>
      <xdr:row>108</xdr:row>
      <xdr:rowOff>20682</xdr:rowOff>
    </xdr:to>
    <xdr:cxnSp macro="">
      <xdr:nvCxnSpPr>
        <xdr:cNvPr id="851" name="直線コネクタ 850">
          <a:extLst>
            <a:ext uri="{FF2B5EF4-FFF2-40B4-BE49-F238E27FC236}">
              <a16:creationId xmlns:a16="http://schemas.microsoft.com/office/drawing/2014/main" id="{A969DC61-D7A3-4243-9A90-B05C02C01A1C}"/>
            </a:ext>
          </a:extLst>
        </xdr:cNvPr>
        <xdr:cNvCxnSpPr/>
      </xdr:nvCxnSpPr>
      <xdr:spPr>
        <a:xfrm>
          <a:off x="18656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8949CC5D-EA39-47B4-9C91-5C3D29B830B7}"/>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B908DDAB-78C3-47FE-B816-498C1FA928C4}"/>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0850D2C6-F4CD-4DA4-B967-4645162514C8}"/>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7433CA4F-04FD-4EF5-8D4A-F5EE1DE8B50F}"/>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856" name="n_1mainValue【公民館】&#10;一人当たり面積">
          <a:extLst>
            <a:ext uri="{FF2B5EF4-FFF2-40B4-BE49-F238E27FC236}">
              <a16:creationId xmlns:a16="http://schemas.microsoft.com/office/drawing/2014/main" id="{FA90EE98-0968-404F-9292-CBF8D69543D8}"/>
            </a:ext>
          </a:extLst>
        </xdr:cNvPr>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57" name="n_2mainValue【公民館】&#10;一人当たり面積">
          <a:extLst>
            <a:ext uri="{FF2B5EF4-FFF2-40B4-BE49-F238E27FC236}">
              <a16:creationId xmlns:a16="http://schemas.microsoft.com/office/drawing/2014/main" id="{EC343749-FB88-4F45-9991-6FC7C30464CF}"/>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58" name="n_3mainValue【公民館】&#10;一人当たり面積">
          <a:extLst>
            <a:ext uri="{FF2B5EF4-FFF2-40B4-BE49-F238E27FC236}">
              <a16:creationId xmlns:a16="http://schemas.microsoft.com/office/drawing/2014/main" id="{25AA85C8-2560-4E4D-A908-1FDF5372474D}"/>
            </a:ext>
          </a:extLst>
        </xdr:cNvPr>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59345</xdr:rowOff>
    </xdr:from>
    <xdr:ext cx="469744" cy="259045"/>
    <xdr:sp macro="" textlink="">
      <xdr:nvSpPr>
        <xdr:cNvPr id="859" name="n_4mainValue【公民館】&#10;一人当たり面積">
          <a:extLst>
            <a:ext uri="{FF2B5EF4-FFF2-40B4-BE49-F238E27FC236}">
              <a16:creationId xmlns:a16="http://schemas.microsoft.com/office/drawing/2014/main" id="{FA04D233-9BB8-4DDC-9C72-6C3C4712FCB1}"/>
            </a:ext>
          </a:extLst>
        </xdr:cNvPr>
        <xdr:cNvSpPr txBox="1"/>
      </xdr:nvSpPr>
      <xdr:spPr>
        <a:xfrm>
          <a:off x="18421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A050332C-A636-4833-AC99-A1860A3471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4B17F44D-256A-41D7-8BEA-8397CA9DDF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EB104A73-DFD6-4027-9D49-FF8E8D0B02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橋りょう・トンネル、認定こども園・幼稚園・保育所、学校施設、児童館である。特に、学校施設については、多く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年代に建設されており老朽化が進んでいる。このため、耐用年数を超過している施設が多く存在しており、老朽化の対策として、大規模改修による長寿命化に取り組んでいる。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年度に、摂津小学校増改築工事を実施、平成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年度には繰越事業として、鳥飼北小学校屋内運動場改修工事を実施、令和元年度には繰越事業として、市内小中学校</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校空調設置工事、味生小学校及び第一中学校トイレ改修工事を実施、令和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年度には摂津小学校、千里丘小学校、味舌小学校及び第二、第三中学校トイレ改修工事、摂津小学校屋内運動場改修工事を実施、令和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年度は、小中学校３校照明器具</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化改修工事、鳥飼北小学校トイレ改修工事を実施し老朽化している施設の長寿命化を行った。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9EBCA1-2C5E-4ED5-A880-ABA6D63C39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BC7E62-B05E-4AA3-9A0F-B64834C72C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AFDDBC-50C5-44DF-9DFA-20BAEE6457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2B006B-E668-4CF8-9866-4AC75D53D4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DEAC4A-E6A4-486A-A559-46D9BC3580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5A23DF-F140-4620-8F78-EECD14DFD6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689B1B-FD1F-40B7-82B3-B24626E0E3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D6B792-05CB-43E9-8C23-96F3489854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BF1274-02B7-429D-A40C-209D870F24E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B07A6D-922A-4B53-8B09-CD989FD2BB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86,689
85,128
14.87
45,401,657
44,750,128
534,313
20,626,152
19,790,985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FF6D44-FEBB-4B4A-8E42-8B0B00A4F4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0AF11A-1638-4DEB-9159-E69B330879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B9B432-BE18-44FC-8206-E62D4A13BD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9B882B-F279-4CCB-ADAC-81AB7B3F47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1CFF6B-A961-43CC-8831-EB098EA83C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C9B3B7-ABA6-43EC-897B-E71FC263BB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0CD943-4254-4B89-9019-61FD29741A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4E8874-A09F-4234-8AA5-08243A8174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B69C2F-901D-457D-8AB3-86A9608BC7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486136-5F04-48B9-A8A8-0E840E8558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F7D064-D0BB-4ADD-98C3-E5DBFF5104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551941-65CA-4909-8F6D-7D8E4C185B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690903-1457-45C5-A023-3DD3E315AE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121E31-2CEC-441D-9740-3EA0BEF6E6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89CCFF-749A-4CC9-A1A5-E963DEE698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9488FB-FE88-4E8C-A6C0-56C18742CE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F8CB77-975C-4D8B-A03E-FF04F9667A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8CCD90C-7E24-4D2E-891B-1E3A39C49E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3A71D4-3E50-49B0-8681-0295D1DFF4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550D954-4B34-428B-9EC9-8F23B73452F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03DE8D-2BC3-428C-A51B-B8A63326BA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DBC309-65E4-46AD-8C0B-F388834F07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28998D-879F-4B85-85AB-367AB8E8D5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50ACD8-3690-497B-8FE1-CAF31AE483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B31EEF7-7BEB-4C1B-A06E-35E2348F3F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650E09-8B7B-4127-A997-17AE7165C5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851C1A-EEFB-4F02-85F9-10AB38687A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48A0C3-4EC9-4393-82E8-7310584D5A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B78DCC-5B3F-4B15-88EE-9FFEE567E0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7BC073-C1C3-4895-8019-40AFF6D98D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5ED538E-8517-4565-ADE6-C56AC13E87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7AB9EE-DC99-43CD-A025-87A041F1B0D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D07162-357A-4E96-AC3E-04DD2D35259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1E94D36-6D55-4DDA-89E7-CEC0343AF4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4D9F4A9-9D16-443B-B407-ECCC9A20C23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7501AB3-A61C-4A1E-94E6-42BD7D0AF49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7331546-08CC-44A4-B321-77BB82F25F7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DC5133F-82FA-4706-9DDD-7AF4233BA5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E976FE-1996-4AD9-89BD-61C2383920E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FB5C9A-B149-4AC9-98A5-932F7EE156E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3E5C721-B62B-4264-AE64-704939D8C72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A60CA12-BCFC-4F10-B84F-C7EBAE3C2D1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9D1E179-ED31-40D0-AE84-437DF709798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E9F5199-4B04-45AA-9AF0-5E5CA3EE8B3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47D70AB-3D57-47D0-8026-76416A880A8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FA8CE45-3D18-45F6-8F56-C954E6FB5D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BF4475B4-D762-496C-B564-2B94DA084C53}"/>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ED7EE34B-4AC9-4CD1-9221-626BA2564C22}"/>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9291B39D-1030-4CCB-AE3D-AB919267D263}"/>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4E0E33BD-0026-4F20-B2DD-59A641CB3CDF}"/>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E0E2101D-699E-441C-A943-BE84B73A1E6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1537F553-32ED-4FA3-A079-D3F40CDAAF8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8A8D092B-C695-4034-8917-ADD08E27B2BB}"/>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31C514AA-BEA7-472C-AD3C-EA12DB4406EE}"/>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91846A8F-8629-4236-BB73-82C83DBDACFF}"/>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46E942E3-B530-4C1D-9CB9-4967315ED2BA}"/>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899DA98C-E784-4D12-B84E-22AC4AA718F4}"/>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E9D910-6C64-471E-B31E-17FA6ED0FE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833FB5A-7EB2-4E1F-BEF3-1BCE0E59DB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8957D5-1572-41C7-8C79-865A94A0D91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156379-2878-4A12-A681-80DD9FF17C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AA3B9F8-EBEA-47F9-A816-9D5565C7B9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4" name="楕円 73">
          <a:extLst>
            <a:ext uri="{FF2B5EF4-FFF2-40B4-BE49-F238E27FC236}">
              <a16:creationId xmlns:a16="http://schemas.microsoft.com/office/drawing/2014/main" id="{D7961687-3528-4107-B1D1-0C533D6664CC}"/>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5" name="【図書館】&#10;有形固定資産減価償却率該当値テキスト">
          <a:extLst>
            <a:ext uri="{FF2B5EF4-FFF2-40B4-BE49-F238E27FC236}">
              <a16:creationId xmlns:a16="http://schemas.microsoft.com/office/drawing/2014/main" id="{CC2E74ED-DF68-47E0-9E7F-644A3C3791C3}"/>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a:extLst>
            <a:ext uri="{FF2B5EF4-FFF2-40B4-BE49-F238E27FC236}">
              <a16:creationId xmlns:a16="http://schemas.microsoft.com/office/drawing/2014/main" id="{D04475C2-4A4A-4F39-85DD-3D0C63BAC1D1}"/>
            </a:ext>
          </a:extLst>
        </xdr:cNvPr>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53340</xdr:rowOff>
    </xdr:to>
    <xdr:cxnSp macro="">
      <xdr:nvCxnSpPr>
        <xdr:cNvPr id="77" name="直線コネクタ 76">
          <a:extLst>
            <a:ext uri="{FF2B5EF4-FFF2-40B4-BE49-F238E27FC236}">
              <a16:creationId xmlns:a16="http://schemas.microsoft.com/office/drawing/2014/main" id="{4BC3ADC3-0A57-434B-AC44-98666E113D01}"/>
            </a:ext>
          </a:extLst>
        </xdr:cNvPr>
        <xdr:cNvCxnSpPr/>
      </xdr:nvCxnSpPr>
      <xdr:spPr>
        <a:xfrm>
          <a:off x="3797300" y="67072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8" name="楕円 77">
          <a:extLst>
            <a:ext uri="{FF2B5EF4-FFF2-40B4-BE49-F238E27FC236}">
              <a16:creationId xmlns:a16="http://schemas.microsoft.com/office/drawing/2014/main" id="{08CC7765-2F59-49A5-AF07-3B9868FB236E}"/>
            </a:ext>
          </a:extLst>
        </xdr:cNvPr>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20683</xdr:rowOff>
    </xdr:to>
    <xdr:cxnSp macro="">
      <xdr:nvCxnSpPr>
        <xdr:cNvPr id="79" name="直線コネクタ 78">
          <a:extLst>
            <a:ext uri="{FF2B5EF4-FFF2-40B4-BE49-F238E27FC236}">
              <a16:creationId xmlns:a16="http://schemas.microsoft.com/office/drawing/2014/main" id="{7D18F5BB-8BB4-4AE8-B182-21F587A42C66}"/>
            </a:ext>
          </a:extLst>
        </xdr:cNvPr>
        <xdr:cNvCxnSpPr/>
      </xdr:nvCxnSpPr>
      <xdr:spPr>
        <a:xfrm>
          <a:off x="2908300" y="66745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a:extLst>
            <a:ext uri="{FF2B5EF4-FFF2-40B4-BE49-F238E27FC236}">
              <a16:creationId xmlns:a16="http://schemas.microsoft.com/office/drawing/2014/main" id="{A73394A0-2CAE-49CE-980F-6C2B5F543E70}"/>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159476</xdr:rowOff>
    </xdr:to>
    <xdr:cxnSp macro="">
      <xdr:nvCxnSpPr>
        <xdr:cNvPr id="81" name="直線コネクタ 80">
          <a:extLst>
            <a:ext uri="{FF2B5EF4-FFF2-40B4-BE49-F238E27FC236}">
              <a16:creationId xmlns:a16="http://schemas.microsoft.com/office/drawing/2014/main" id="{0A63D3D8-42A2-47DF-BE23-64011B46F409}"/>
            </a:ext>
          </a:extLst>
        </xdr:cNvPr>
        <xdr:cNvCxnSpPr/>
      </xdr:nvCxnSpPr>
      <xdr:spPr>
        <a:xfrm>
          <a:off x="2019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a:extLst>
            <a:ext uri="{FF2B5EF4-FFF2-40B4-BE49-F238E27FC236}">
              <a16:creationId xmlns:a16="http://schemas.microsoft.com/office/drawing/2014/main" id="{9EC0EA54-C459-4362-85A1-6A5936883127}"/>
            </a:ext>
          </a:extLst>
        </xdr:cNvPr>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126819</xdr:rowOff>
    </xdr:to>
    <xdr:cxnSp macro="">
      <xdr:nvCxnSpPr>
        <xdr:cNvPr id="83" name="直線コネクタ 82">
          <a:extLst>
            <a:ext uri="{FF2B5EF4-FFF2-40B4-BE49-F238E27FC236}">
              <a16:creationId xmlns:a16="http://schemas.microsoft.com/office/drawing/2014/main" id="{D150D34D-0D76-4B15-9244-C515846B43F7}"/>
            </a:ext>
          </a:extLst>
        </xdr:cNvPr>
        <xdr:cNvCxnSpPr/>
      </xdr:nvCxnSpPr>
      <xdr:spPr>
        <a:xfrm>
          <a:off x="1130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28E337BE-10D4-4514-B01B-14BEA3BE80DB}"/>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44500B7E-E622-42EA-9B32-F4BF63674CAA}"/>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9CCBF197-B0B9-46CB-BE41-59FCE641F85D}"/>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7C1A3D37-340C-4757-A062-25424AB0651A}"/>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62610</xdr:rowOff>
    </xdr:from>
    <xdr:ext cx="405111" cy="259045"/>
    <xdr:sp macro="" textlink="">
      <xdr:nvSpPr>
        <xdr:cNvPr id="88" name="n_1mainValue【図書館】&#10;有形固定資産減価償却率">
          <a:extLst>
            <a:ext uri="{FF2B5EF4-FFF2-40B4-BE49-F238E27FC236}">
              <a16:creationId xmlns:a16="http://schemas.microsoft.com/office/drawing/2014/main" id="{C5CC28BC-5AF4-4624-85E6-4E9BEBF34454}"/>
            </a:ext>
          </a:extLst>
        </xdr:cNvPr>
        <xdr:cNvSpPr txBox="1"/>
      </xdr:nvSpPr>
      <xdr:spPr>
        <a:xfrm>
          <a:off x="3582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9" name="n_2mainValue【図書館】&#10;有形固定資産減価償却率">
          <a:extLst>
            <a:ext uri="{FF2B5EF4-FFF2-40B4-BE49-F238E27FC236}">
              <a16:creationId xmlns:a16="http://schemas.microsoft.com/office/drawing/2014/main" id="{E8A6C5E0-779B-41D7-9753-541C20373DBD}"/>
            </a:ext>
          </a:extLst>
        </xdr:cNvPr>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3A9E24A7-8DA8-440C-8D66-0905E6060C29}"/>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図書館】&#10;有形固定資産減価償却率">
          <a:extLst>
            <a:ext uri="{FF2B5EF4-FFF2-40B4-BE49-F238E27FC236}">
              <a16:creationId xmlns:a16="http://schemas.microsoft.com/office/drawing/2014/main" id="{E1B1D7E6-13D2-4A4B-81F0-8F9CC240B93B}"/>
            </a:ext>
          </a:extLst>
        </xdr:cNvPr>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83D1DCE-86D8-4D49-AD5A-22A2BF41E1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DF0C968-11C9-4494-90B0-71D1165582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9A40352-1549-4DF4-A29E-610EF0FE47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ECE591B-7DD5-429D-B1D1-36D5C07185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E0BA602-1B16-4272-BB79-D0F7C705A3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B468E1-0212-4521-BCDA-03D585DBAF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0F5C488-AC3E-4E13-8018-BCDDD10AA8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D741DF8-28BC-458C-8726-0E69A28499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7059A40-059D-4BD1-B198-17ACD3968C9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853DEA5-2559-40C0-9C7A-20D5F9171F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92038FA-9CDF-4E45-A3ED-85258B7024A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ECF6976-9A06-47A1-A899-9248C218908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E12CF5D-FBB7-4900-ABCE-A46D3C391A5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E35BEA9-6E42-4FF6-9387-6E2D608DB9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EEEACA3-579F-42CB-B4F3-79BE8977927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48AFDAE2-D5CF-4230-B81B-053EBD75373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8656824-D7B3-484D-B360-059411A9765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8F740B9-5F98-4B58-BB82-34C9C33A21D8}"/>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B820E49-F833-4DF1-91E7-EB228A5805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51A787AF-44B8-4347-A112-8F1A4267524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BBF0EADD-4345-4932-A6BA-D01A790528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8A2DB92C-4917-489B-A0F3-6D9F37DA29BA}"/>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71898EDD-8F3C-4BCB-8519-F9A7C6A263E1}"/>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4B69D7CD-A0A1-4C16-BA10-755BE1BD200B}"/>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CAF23D49-BB16-4133-A282-B863C648EAA7}"/>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9C65CBEE-4A26-4472-8E6B-7BEB07563823}"/>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38683807-BAC7-43BE-A6DA-9D647BAA049A}"/>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41562029-C45C-4D04-BF81-A00382CF193E}"/>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D02AB5D4-9103-4884-B509-90DE07AB8079}"/>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9BCAC352-938E-4AE6-BD0B-62849B4EAA6A}"/>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659A0DDE-A7F5-49A0-BAFB-2FF1E7CA3B67}"/>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9FB4DA1-7506-4794-9C4C-18C85876A72B}"/>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8B4BF46-6BB3-40BB-98DA-094D03DAD4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C6CB667-D4E7-412A-AA76-C4F80B1E61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4D7CD6-7EE0-4CA2-9DBB-F0E3C5AD49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1AE8EC-D126-4979-BAF6-AB93E0898C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88691F-A711-412A-8D04-FA8826136F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9" name="楕円 128">
          <a:extLst>
            <a:ext uri="{FF2B5EF4-FFF2-40B4-BE49-F238E27FC236}">
              <a16:creationId xmlns:a16="http://schemas.microsoft.com/office/drawing/2014/main" id="{E9BF53F9-AB7F-4028-979F-9D124DED3C9E}"/>
            </a:ext>
          </a:extLst>
        </xdr:cNvPr>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0" name="【図書館】&#10;一人当たり面積該当値テキスト">
          <a:extLst>
            <a:ext uri="{FF2B5EF4-FFF2-40B4-BE49-F238E27FC236}">
              <a16:creationId xmlns:a16="http://schemas.microsoft.com/office/drawing/2014/main" id="{D7B05EBD-F235-4B35-8E7E-6C32F2957403}"/>
            </a:ext>
          </a:extLst>
        </xdr:cNvPr>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a:extLst>
            <a:ext uri="{FF2B5EF4-FFF2-40B4-BE49-F238E27FC236}">
              <a16:creationId xmlns:a16="http://schemas.microsoft.com/office/drawing/2014/main" id="{23869BAB-1EF4-4F7B-BF98-ADCA6009F0C7}"/>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32" name="直線コネクタ 131">
          <a:extLst>
            <a:ext uri="{FF2B5EF4-FFF2-40B4-BE49-F238E27FC236}">
              <a16:creationId xmlns:a16="http://schemas.microsoft.com/office/drawing/2014/main" id="{37D379B4-4C02-4D5B-A89A-DF00A5985AC2}"/>
            </a:ext>
          </a:extLst>
        </xdr:cNvPr>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3" name="楕円 132">
          <a:extLst>
            <a:ext uri="{FF2B5EF4-FFF2-40B4-BE49-F238E27FC236}">
              <a16:creationId xmlns:a16="http://schemas.microsoft.com/office/drawing/2014/main" id="{22012E9D-9D51-46B4-9BA8-0014AADD1668}"/>
            </a:ext>
          </a:extLst>
        </xdr:cNvPr>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4" name="直線コネクタ 133">
          <a:extLst>
            <a:ext uri="{FF2B5EF4-FFF2-40B4-BE49-F238E27FC236}">
              <a16:creationId xmlns:a16="http://schemas.microsoft.com/office/drawing/2014/main" id="{1458BA84-F005-4066-B973-865C2E4E1836}"/>
            </a:ext>
          </a:extLst>
        </xdr:cNvPr>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89408</xdr:rowOff>
    </xdr:from>
    <xdr:to>
      <xdr:col>41</xdr:col>
      <xdr:colOff>101600</xdr:colOff>
      <xdr:row>41</xdr:row>
      <xdr:rowOff>19558</xdr:rowOff>
    </xdr:to>
    <xdr:sp macro="" textlink="">
      <xdr:nvSpPr>
        <xdr:cNvPr id="135" name="楕円 134">
          <a:extLst>
            <a:ext uri="{FF2B5EF4-FFF2-40B4-BE49-F238E27FC236}">
              <a16:creationId xmlns:a16="http://schemas.microsoft.com/office/drawing/2014/main" id="{CF2A357A-C1F3-45BF-B188-B44CF00F7B94}"/>
            </a:ext>
          </a:extLst>
        </xdr:cNvPr>
        <xdr:cNvSpPr/>
      </xdr:nvSpPr>
      <xdr:spPr>
        <a:xfrm>
          <a:off x="7810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140208</xdr:rowOff>
    </xdr:from>
    <xdr:to>
      <xdr:col>45</xdr:col>
      <xdr:colOff>177800</xdr:colOff>
      <xdr:row>40</xdr:row>
      <xdr:rowOff>144780</xdr:rowOff>
    </xdr:to>
    <xdr:cxnSp macro="">
      <xdr:nvCxnSpPr>
        <xdr:cNvPr id="136" name="直線コネクタ 135">
          <a:extLst>
            <a:ext uri="{FF2B5EF4-FFF2-40B4-BE49-F238E27FC236}">
              <a16:creationId xmlns:a16="http://schemas.microsoft.com/office/drawing/2014/main" id="{6CEC682F-9AF4-4D1C-A7D3-29CA7A7155AD}"/>
            </a:ext>
          </a:extLst>
        </xdr:cNvPr>
        <xdr:cNvCxnSpPr/>
      </xdr:nvCxnSpPr>
      <xdr:spPr>
        <a:xfrm>
          <a:off x="7861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37" name="楕円 136">
          <a:extLst>
            <a:ext uri="{FF2B5EF4-FFF2-40B4-BE49-F238E27FC236}">
              <a16:creationId xmlns:a16="http://schemas.microsoft.com/office/drawing/2014/main" id="{A94153B4-5B25-4F3F-9021-EBAF5EDD94A6}"/>
            </a:ext>
          </a:extLst>
        </xdr:cNvPr>
        <xdr:cNvSpPr/>
      </xdr:nvSpPr>
      <xdr:spPr>
        <a:xfrm>
          <a:off x="6921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40</xdr:row>
      <xdr:rowOff>140208</xdr:rowOff>
    </xdr:to>
    <xdr:cxnSp macro="">
      <xdr:nvCxnSpPr>
        <xdr:cNvPr id="138" name="直線コネクタ 137">
          <a:extLst>
            <a:ext uri="{FF2B5EF4-FFF2-40B4-BE49-F238E27FC236}">
              <a16:creationId xmlns:a16="http://schemas.microsoft.com/office/drawing/2014/main" id="{420935FC-DC01-4475-903D-C068459E2926}"/>
            </a:ext>
          </a:extLst>
        </xdr:cNvPr>
        <xdr:cNvCxnSpPr/>
      </xdr:nvCxnSpPr>
      <xdr:spPr>
        <a:xfrm>
          <a:off x="6972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2A1BFF98-3310-4D1D-8952-93F1B0613A03}"/>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99162109-4399-451F-A9B3-6AADFF2D4849}"/>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F1F9A9AA-3481-442D-AC6E-7F96EEAC9B9A}"/>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C36FF1C9-8AEA-4D0B-8602-96DB7ED66C4E}"/>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a:extLst>
            <a:ext uri="{FF2B5EF4-FFF2-40B4-BE49-F238E27FC236}">
              <a16:creationId xmlns:a16="http://schemas.microsoft.com/office/drawing/2014/main" id="{48F6A16F-478F-427C-8FA6-66BFCFCA3F1F}"/>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4" name="n_2mainValue【図書館】&#10;一人当たり面積">
          <a:extLst>
            <a:ext uri="{FF2B5EF4-FFF2-40B4-BE49-F238E27FC236}">
              <a16:creationId xmlns:a16="http://schemas.microsoft.com/office/drawing/2014/main" id="{ABAED6FF-AD4F-424F-A34F-0903C31072D1}"/>
            </a:ext>
          </a:extLst>
        </xdr:cNvPr>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45" name="n_3mainValue【図書館】&#10;一人当たり面積">
          <a:extLst>
            <a:ext uri="{FF2B5EF4-FFF2-40B4-BE49-F238E27FC236}">
              <a16:creationId xmlns:a16="http://schemas.microsoft.com/office/drawing/2014/main" id="{34DD9FAA-492F-4798-A943-D77EFDF0A6C3}"/>
            </a:ext>
          </a:extLst>
        </xdr:cNvPr>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6" name="n_4mainValue【図書館】&#10;一人当たり面積">
          <a:extLst>
            <a:ext uri="{FF2B5EF4-FFF2-40B4-BE49-F238E27FC236}">
              <a16:creationId xmlns:a16="http://schemas.microsoft.com/office/drawing/2014/main" id="{AC227A90-4F4D-47DB-A8C4-8A1C09914181}"/>
            </a:ext>
          </a:extLst>
        </xdr:cNvPr>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C9C1259-A4C1-433D-A898-AF5C9AE493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8BFF463-9F82-4210-89DF-48E541B7E5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3465E09-7E89-4F70-BDED-CDC9D7C86E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7CFED86-85D1-438F-9C02-A14CA311EC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A85588E-8BD2-4712-BACB-6E93D09F44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862950D-A877-48CE-9501-01B5A5B1B7D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8EB2EB6-5945-49B8-8762-83D1A10466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6BEA2E5-FD14-4F70-A57F-C3D5D452E8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9DE8D62-0DDA-4A7F-AD20-4C00B68F71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8327B52-3C0A-41BB-A69E-C95E1D3968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5E980B5-0970-4428-B49C-F3D185EF74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599B4048-74C3-4847-A9BC-CCEE2C2F70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DE328F8-6768-446E-BEF2-15B8F227CB1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CF104FA-6EB0-44E5-BD99-71A5DCEFC38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8A2FE89-3103-41B2-90B0-F42072565AF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C1FD995E-F840-4CA7-B1C1-A9271ABAB77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64CBCCDD-6B83-4415-BB64-BB380E564D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28DE5AC-A47C-44DE-9BA9-B217A318EB2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A813214-705D-49A7-8B6B-DE22175181A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2573DC8-E301-416F-B233-A4D5D0BD814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B7836AC9-6A49-42AA-9A94-5949186A84F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BB3BDE0-4141-40C9-998B-E9B0DD7575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D203D16-BFDB-479D-A74F-D53E437AF4D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50A4E97-57AB-4BAA-93FE-307AD689A7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1FCFD159-BD33-4BA5-B37B-261850CA60A8}"/>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9E41EA0-372F-4A70-A994-DCD412E23067}"/>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E7C7D2BB-9227-4D88-8CA5-0712932DB28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0EB8552-0F7D-4183-ABC8-7E67A32E2DA7}"/>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CA3E684E-18F2-4BBB-AF08-A6B8E82F36E7}"/>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314CF65-3441-4C89-A496-0C64EF49E5EA}"/>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4BC5991B-3FBB-494C-BE0D-AD26ACC05543}"/>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ABB2974-9F8D-4315-8369-D7B984039BB1}"/>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B40BEB2-1064-481A-9AC1-502607F2512A}"/>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A4E31137-F8AE-49A8-B390-1580DB576BBD}"/>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6F87673C-6561-45F9-82AB-4CB69374A80E}"/>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8BBF53C-4F93-41FE-A6BD-8A1DB83521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28464C5-38BD-437C-8ACB-B68FA9C52B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FCDD489-1B7F-4856-B88A-8DD2F4938F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26FF8B0-3277-405A-9D08-1DC55DE8EB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4D1FD72-0B43-476F-87C6-A1887B3AA0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162560</xdr:rowOff>
    </xdr:from>
    <xdr:to>
      <xdr:col>24</xdr:col>
      <xdr:colOff>114300</xdr:colOff>
      <xdr:row>57</xdr:row>
      <xdr:rowOff>92710</xdr:rowOff>
    </xdr:to>
    <xdr:sp macro="" textlink="">
      <xdr:nvSpPr>
        <xdr:cNvPr id="187" name="楕円 186">
          <a:extLst>
            <a:ext uri="{FF2B5EF4-FFF2-40B4-BE49-F238E27FC236}">
              <a16:creationId xmlns:a16="http://schemas.microsoft.com/office/drawing/2014/main" id="{2A4A85D9-2757-497D-B1F5-B756E221478E}"/>
            </a:ext>
          </a:extLst>
        </xdr:cNvPr>
        <xdr:cNvSpPr/>
      </xdr:nvSpPr>
      <xdr:spPr>
        <a:xfrm>
          <a:off x="4584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99A572A-218B-441F-BF63-6F6B744B8BA8}"/>
            </a:ext>
          </a:extLst>
        </xdr:cNvPr>
        <xdr:cNvSpPr txBox="1"/>
      </xdr:nvSpPr>
      <xdr:spPr>
        <a:xfrm>
          <a:off x="4673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89" name="楕円 188">
          <a:extLst>
            <a:ext uri="{FF2B5EF4-FFF2-40B4-BE49-F238E27FC236}">
              <a16:creationId xmlns:a16="http://schemas.microsoft.com/office/drawing/2014/main" id="{52A11BFC-6B6E-4E95-8B16-ECCB91E2E6FC}"/>
            </a:ext>
          </a:extLst>
        </xdr:cNvPr>
        <xdr:cNvSpPr/>
      </xdr:nvSpPr>
      <xdr:spPr>
        <a:xfrm>
          <a:off x="3746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41910</xdr:rowOff>
    </xdr:from>
    <xdr:to>
      <xdr:col>24</xdr:col>
      <xdr:colOff>63500</xdr:colOff>
      <xdr:row>61</xdr:row>
      <xdr:rowOff>47625</xdr:rowOff>
    </xdr:to>
    <xdr:cxnSp macro="">
      <xdr:nvCxnSpPr>
        <xdr:cNvPr id="190" name="直線コネクタ 189">
          <a:extLst>
            <a:ext uri="{FF2B5EF4-FFF2-40B4-BE49-F238E27FC236}">
              <a16:creationId xmlns:a16="http://schemas.microsoft.com/office/drawing/2014/main" id="{033BA237-30EB-44C6-A5FC-149E54671D90}"/>
            </a:ext>
          </a:extLst>
        </xdr:cNvPr>
        <xdr:cNvCxnSpPr/>
      </xdr:nvCxnSpPr>
      <xdr:spPr>
        <a:xfrm flipV="1">
          <a:off x="3797300" y="9814560"/>
          <a:ext cx="838200"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1" name="楕円 190">
          <a:extLst>
            <a:ext uri="{FF2B5EF4-FFF2-40B4-BE49-F238E27FC236}">
              <a16:creationId xmlns:a16="http://schemas.microsoft.com/office/drawing/2014/main" id="{6E451F19-70F2-471E-9D5A-BD7400A14EDA}"/>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47625</xdr:rowOff>
    </xdr:to>
    <xdr:cxnSp macro="">
      <xdr:nvCxnSpPr>
        <xdr:cNvPr id="192" name="直線コネクタ 191">
          <a:extLst>
            <a:ext uri="{FF2B5EF4-FFF2-40B4-BE49-F238E27FC236}">
              <a16:creationId xmlns:a16="http://schemas.microsoft.com/office/drawing/2014/main" id="{7D473880-80AD-4A89-8515-1290DA138B5F}"/>
            </a:ext>
          </a:extLst>
        </xdr:cNvPr>
        <xdr:cNvCxnSpPr/>
      </xdr:nvCxnSpPr>
      <xdr:spPr>
        <a:xfrm>
          <a:off x="2908300" y="10469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93" name="楕円 192">
          <a:extLst>
            <a:ext uri="{FF2B5EF4-FFF2-40B4-BE49-F238E27FC236}">
              <a16:creationId xmlns:a16="http://schemas.microsoft.com/office/drawing/2014/main" id="{547B7156-442B-47C3-B2B1-70F0945E74D8}"/>
            </a:ext>
          </a:extLst>
        </xdr:cNvPr>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61</xdr:row>
      <xdr:rowOff>11430</xdr:rowOff>
    </xdr:to>
    <xdr:cxnSp macro="">
      <xdr:nvCxnSpPr>
        <xdr:cNvPr id="194" name="直線コネクタ 193">
          <a:extLst>
            <a:ext uri="{FF2B5EF4-FFF2-40B4-BE49-F238E27FC236}">
              <a16:creationId xmlns:a16="http://schemas.microsoft.com/office/drawing/2014/main" id="{D494BB13-EA9A-469C-9E9F-C93E89D307A6}"/>
            </a:ext>
          </a:extLst>
        </xdr:cNvPr>
        <xdr:cNvCxnSpPr/>
      </xdr:nvCxnSpPr>
      <xdr:spPr>
        <a:xfrm>
          <a:off x="2019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57785</xdr:rowOff>
    </xdr:from>
    <xdr:to>
      <xdr:col>6</xdr:col>
      <xdr:colOff>38100</xdr:colOff>
      <xdr:row>60</xdr:row>
      <xdr:rowOff>159385</xdr:rowOff>
    </xdr:to>
    <xdr:sp macro="" textlink="">
      <xdr:nvSpPr>
        <xdr:cNvPr id="195" name="楕円 194">
          <a:extLst>
            <a:ext uri="{FF2B5EF4-FFF2-40B4-BE49-F238E27FC236}">
              <a16:creationId xmlns:a16="http://schemas.microsoft.com/office/drawing/2014/main" id="{ABC10828-0039-4B05-B383-1AE8182EE7E4}"/>
            </a:ext>
          </a:extLst>
        </xdr:cNvPr>
        <xdr:cNvSpPr/>
      </xdr:nvSpPr>
      <xdr:spPr>
        <a:xfrm>
          <a:off x="1079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108585</xdr:rowOff>
    </xdr:from>
    <xdr:to>
      <xdr:col>10</xdr:col>
      <xdr:colOff>114300</xdr:colOff>
      <xdr:row>60</xdr:row>
      <xdr:rowOff>144780</xdr:rowOff>
    </xdr:to>
    <xdr:cxnSp macro="">
      <xdr:nvCxnSpPr>
        <xdr:cNvPr id="196" name="直線コネクタ 195">
          <a:extLst>
            <a:ext uri="{FF2B5EF4-FFF2-40B4-BE49-F238E27FC236}">
              <a16:creationId xmlns:a16="http://schemas.microsoft.com/office/drawing/2014/main" id="{C68B4BA8-6E6A-4871-AC6E-19B15D1B4A98}"/>
            </a:ext>
          </a:extLst>
        </xdr:cNvPr>
        <xdr:cNvCxnSpPr/>
      </xdr:nvCxnSpPr>
      <xdr:spPr>
        <a:xfrm>
          <a:off x="1130300" y="10395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62703958-7F39-46A0-849B-187B50062B83}"/>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5EA0C2-3AB7-40CC-8083-F2C416288169}"/>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F7711CA2-0AF1-4747-BAB3-F1D49D614CB7}"/>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EAC324CB-8BDC-4BDF-BC75-3B8670EB7F1B}"/>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89552</xdr:rowOff>
    </xdr:from>
    <xdr:ext cx="405111" cy="259045"/>
    <xdr:sp macro="" textlink="">
      <xdr:nvSpPr>
        <xdr:cNvPr id="201" name="n_1mainValue【体育館・プール】&#10;有形固定資産減価償却率">
          <a:extLst>
            <a:ext uri="{FF2B5EF4-FFF2-40B4-BE49-F238E27FC236}">
              <a16:creationId xmlns:a16="http://schemas.microsoft.com/office/drawing/2014/main" id="{13C1EB63-1108-4FF0-BC98-47EB41B10F15}"/>
            </a:ext>
          </a:extLst>
        </xdr:cNvPr>
        <xdr:cNvSpPr txBox="1"/>
      </xdr:nvSpPr>
      <xdr:spPr>
        <a:xfrm>
          <a:off x="3582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2" name="n_2mainValue【体育館・プール】&#10;有形固定資産減価償却率">
          <a:extLst>
            <a:ext uri="{FF2B5EF4-FFF2-40B4-BE49-F238E27FC236}">
              <a16:creationId xmlns:a16="http://schemas.microsoft.com/office/drawing/2014/main" id="{549FC33F-F687-4F7B-9BF9-8038897DC58A}"/>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203" name="n_3mainValue【体育館・プール】&#10;有形固定資産減価償却率">
          <a:extLst>
            <a:ext uri="{FF2B5EF4-FFF2-40B4-BE49-F238E27FC236}">
              <a16:creationId xmlns:a16="http://schemas.microsoft.com/office/drawing/2014/main" id="{DF081DEB-F087-4A1D-9E6A-E702A431AE64}"/>
            </a:ext>
          </a:extLst>
        </xdr:cNvPr>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150512</xdr:rowOff>
    </xdr:from>
    <xdr:ext cx="405111" cy="259045"/>
    <xdr:sp macro="" textlink="">
      <xdr:nvSpPr>
        <xdr:cNvPr id="204" name="n_4mainValue【体育館・プール】&#10;有形固定資産減価償却率">
          <a:extLst>
            <a:ext uri="{FF2B5EF4-FFF2-40B4-BE49-F238E27FC236}">
              <a16:creationId xmlns:a16="http://schemas.microsoft.com/office/drawing/2014/main" id="{46960F5F-619F-4680-8E3A-ADDDD34809D0}"/>
            </a:ext>
          </a:extLst>
        </xdr:cNvPr>
        <xdr:cNvSpPr txBox="1"/>
      </xdr:nvSpPr>
      <xdr:spPr>
        <a:xfrm>
          <a:off x="927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7273837-8E48-423E-BF58-13FE58DC0A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F77DAAA-A24B-46EC-BC5E-ACF4925DCF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1FC0CE9-BF2F-4BF8-8D74-778764E56D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4EA4CAA-EE00-456C-A7FA-165962BB19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7CF152B-57FE-4ACC-8F9B-90DD874611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58C3037-7CCD-4395-AF41-29038ABB36A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3B4931A-19DC-4D2F-A2D3-DEE19283AF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CB686AF-B367-4D52-8F4D-919A0DF438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18D71EB-09AB-49F2-AFF2-E6EA4E7B109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B970FE3-F888-406B-99C8-97FE83CA9D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E4C4329-F82E-4249-B9A5-8BF60BAD08C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9AFBA7E0-BB51-4CA2-8D27-9E57B7D71D4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A874304-C8E0-4BE1-903C-AAFA87FDE9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BB30F7A5-F515-4221-BFCC-71BE0EA35D2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4C1FDC1-0A42-4F96-A2CC-EDB8E8C732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1DA07E4C-C38B-4A3E-8DD5-D6EF5B2AD90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9C554A6-2D29-4706-A193-F3AB5FEF8D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E334EC7A-58CA-476E-8DF8-D9B9E385D79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E313893-5F11-461F-A9EB-BC73B681927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7AF5687E-F21F-456A-A241-0368E98F97A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DD349E5-9FD3-4FC7-A38F-7C72B428C83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F77B74BC-9DC5-40BC-AF98-CB14924070C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2776257-B30F-40EA-AC5B-4B34A2A118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A7A87B98-37AC-4534-A6AB-283C53B02522}"/>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C43AE3D-0609-4489-891D-048F15A6329B}"/>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6A4C4EF4-4BB3-4863-AA75-3582C1076736}"/>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F1E603B7-C6B0-4C0D-84DC-08E142F33644}"/>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130DF29-6D8F-41F0-A537-E54B20588C53}"/>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AE5E4E3D-2F56-4C41-9A68-C832B0211007}"/>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A8925310-7527-4B13-9229-B2CAED1E220F}"/>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AC90936E-1693-4639-A925-A362AA61DBD7}"/>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6D3F33DD-45DE-4127-B428-4D45F4225F74}"/>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DAD26C4D-721B-47E8-89EA-9529951C85FB}"/>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9AE1D2A9-48BD-4C4B-A9BF-E720C1272199}"/>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C38240A-3CD0-4587-998E-2E91A4367C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6F01F9D-61A1-4007-A307-B772526991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DD7BB79-FD15-426D-96DF-97E071BE08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BC7D144-2173-4DDC-9A83-908D359179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BBCFF94-2E0D-4303-A59B-00564EEE51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151892</xdr:rowOff>
    </xdr:from>
    <xdr:to>
      <xdr:col>55</xdr:col>
      <xdr:colOff>50800</xdr:colOff>
      <xdr:row>64</xdr:row>
      <xdr:rowOff>82042</xdr:rowOff>
    </xdr:to>
    <xdr:sp macro="" textlink="">
      <xdr:nvSpPr>
        <xdr:cNvPr id="244" name="楕円 243">
          <a:extLst>
            <a:ext uri="{FF2B5EF4-FFF2-40B4-BE49-F238E27FC236}">
              <a16:creationId xmlns:a16="http://schemas.microsoft.com/office/drawing/2014/main" id="{3CF53C5D-08FF-497A-9125-08D1E25741F9}"/>
            </a:ext>
          </a:extLst>
        </xdr:cNvPr>
        <xdr:cNvSpPr/>
      </xdr:nvSpPr>
      <xdr:spPr>
        <a:xfrm>
          <a:off x="104267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29208D1F-DCD0-426F-B583-06F69488EBFF}"/>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166751</xdr:rowOff>
    </xdr:from>
    <xdr:to>
      <xdr:col>50</xdr:col>
      <xdr:colOff>165100</xdr:colOff>
      <xdr:row>64</xdr:row>
      <xdr:rowOff>96901</xdr:rowOff>
    </xdr:to>
    <xdr:sp macro="" textlink="">
      <xdr:nvSpPr>
        <xdr:cNvPr id="246" name="楕円 245">
          <a:extLst>
            <a:ext uri="{FF2B5EF4-FFF2-40B4-BE49-F238E27FC236}">
              <a16:creationId xmlns:a16="http://schemas.microsoft.com/office/drawing/2014/main" id="{179A8CE4-80AF-4E79-998E-D10042E7E176}"/>
            </a:ext>
          </a:extLst>
        </xdr:cNvPr>
        <xdr:cNvSpPr/>
      </xdr:nvSpPr>
      <xdr:spPr>
        <a:xfrm>
          <a:off x="9588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31242</xdr:rowOff>
    </xdr:from>
    <xdr:to>
      <xdr:col>55</xdr:col>
      <xdr:colOff>0</xdr:colOff>
      <xdr:row>64</xdr:row>
      <xdr:rowOff>46101</xdr:rowOff>
    </xdr:to>
    <xdr:cxnSp macro="">
      <xdr:nvCxnSpPr>
        <xdr:cNvPr id="247" name="直線コネクタ 246">
          <a:extLst>
            <a:ext uri="{FF2B5EF4-FFF2-40B4-BE49-F238E27FC236}">
              <a16:creationId xmlns:a16="http://schemas.microsoft.com/office/drawing/2014/main" id="{47EF74B3-E421-4809-8B18-E72ECF57A166}"/>
            </a:ext>
          </a:extLst>
        </xdr:cNvPr>
        <xdr:cNvCxnSpPr/>
      </xdr:nvCxnSpPr>
      <xdr:spPr>
        <a:xfrm flipV="1">
          <a:off x="9639300" y="11004042"/>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166751</xdr:rowOff>
    </xdr:from>
    <xdr:to>
      <xdr:col>46</xdr:col>
      <xdr:colOff>38100</xdr:colOff>
      <xdr:row>64</xdr:row>
      <xdr:rowOff>96901</xdr:rowOff>
    </xdr:to>
    <xdr:sp macro="" textlink="">
      <xdr:nvSpPr>
        <xdr:cNvPr id="248" name="楕円 247">
          <a:extLst>
            <a:ext uri="{FF2B5EF4-FFF2-40B4-BE49-F238E27FC236}">
              <a16:creationId xmlns:a16="http://schemas.microsoft.com/office/drawing/2014/main" id="{36C744AC-0F6E-4A69-AFB6-33655DF1FFB9}"/>
            </a:ext>
          </a:extLst>
        </xdr:cNvPr>
        <xdr:cNvSpPr/>
      </xdr:nvSpPr>
      <xdr:spPr>
        <a:xfrm>
          <a:off x="8699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46101</xdr:rowOff>
    </xdr:from>
    <xdr:to>
      <xdr:col>50</xdr:col>
      <xdr:colOff>114300</xdr:colOff>
      <xdr:row>64</xdr:row>
      <xdr:rowOff>46101</xdr:rowOff>
    </xdr:to>
    <xdr:cxnSp macro="">
      <xdr:nvCxnSpPr>
        <xdr:cNvPr id="249" name="直線コネクタ 248">
          <a:extLst>
            <a:ext uri="{FF2B5EF4-FFF2-40B4-BE49-F238E27FC236}">
              <a16:creationId xmlns:a16="http://schemas.microsoft.com/office/drawing/2014/main" id="{6058D815-3ADE-4B45-A6C4-CB8D88638862}"/>
            </a:ext>
          </a:extLst>
        </xdr:cNvPr>
        <xdr:cNvCxnSpPr/>
      </xdr:nvCxnSpPr>
      <xdr:spPr>
        <a:xfrm>
          <a:off x="8750300" y="11018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166751</xdr:rowOff>
    </xdr:from>
    <xdr:to>
      <xdr:col>41</xdr:col>
      <xdr:colOff>101600</xdr:colOff>
      <xdr:row>64</xdr:row>
      <xdr:rowOff>96901</xdr:rowOff>
    </xdr:to>
    <xdr:sp macro="" textlink="">
      <xdr:nvSpPr>
        <xdr:cNvPr id="250" name="楕円 249">
          <a:extLst>
            <a:ext uri="{FF2B5EF4-FFF2-40B4-BE49-F238E27FC236}">
              <a16:creationId xmlns:a16="http://schemas.microsoft.com/office/drawing/2014/main" id="{0D713F6A-FD66-456C-81B5-35C1ED1EC2FD}"/>
            </a:ext>
          </a:extLst>
        </xdr:cNvPr>
        <xdr:cNvSpPr/>
      </xdr:nvSpPr>
      <xdr:spPr>
        <a:xfrm>
          <a:off x="7810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46101</xdr:rowOff>
    </xdr:from>
    <xdr:to>
      <xdr:col>45</xdr:col>
      <xdr:colOff>177800</xdr:colOff>
      <xdr:row>64</xdr:row>
      <xdr:rowOff>46101</xdr:rowOff>
    </xdr:to>
    <xdr:cxnSp macro="">
      <xdr:nvCxnSpPr>
        <xdr:cNvPr id="251" name="直線コネクタ 250">
          <a:extLst>
            <a:ext uri="{FF2B5EF4-FFF2-40B4-BE49-F238E27FC236}">
              <a16:creationId xmlns:a16="http://schemas.microsoft.com/office/drawing/2014/main" id="{BB43D730-FE83-44C6-9A85-D240868B984D}"/>
            </a:ext>
          </a:extLst>
        </xdr:cNvPr>
        <xdr:cNvCxnSpPr/>
      </xdr:nvCxnSpPr>
      <xdr:spPr>
        <a:xfrm>
          <a:off x="7861300" y="11018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52" name="楕円 251">
          <a:extLst>
            <a:ext uri="{FF2B5EF4-FFF2-40B4-BE49-F238E27FC236}">
              <a16:creationId xmlns:a16="http://schemas.microsoft.com/office/drawing/2014/main" id="{F00CA9C3-EE7D-4039-8648-83536BEE83E3}"/>
            </a:ext>
          </a:extLst>
        </xdr:cNvPr>
        <xdr:cNvSpPr/>
      </xdr:nvSpPr>
      <xdr:spPr>
        <a:xfrm>
          <a:off x="692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46101</xdr:rowOff>
    </xdr:to>
    <xdr:cxnSp macro="">
      <xdr:nvCxnSpPr>
        <xdr:cNvPr id="253" name="直線コネクタ 252">
          <a:extLst>
            <a:ext uri="{FF2B5EF4-FFF2-40B4-BE49-F238E27FC236}">
              <a16:creationId xmlns:a16="http://schemas.microsoft.com/office/drawing/2014/main" id="{22CF9288-0B4A-4431-A4D2-D8C6A04A3EF3}"/>
            </a:ext>
          </a:extLst>
        </xdr:cNvPr>
        <xdr:cNvCxnSpPr/>
      </xdr:nvCxnSpPr>
      <xdr:spPr>
        <a:xfrm>
          <a:off x="6972300" y="110185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F630A07-568D-4E0B-A3BB-46C275C55307}"/>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7E53752A-E031-4710-9FAF-610B2473692F}"/>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E0C068E5-FCD1-40F9-8E61-B40D83E72878}"/>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46A44877-EA4C-417F-B4AF-6984D53995D1}"/>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88028</xdr:rowOff>
    </xdr:from>
    <xdr:ext cx="469744" cy="259045"/>
    <xdr:sp macro="" textlink="">
      <xdr:nvSpPr>
        <xdr:cNvPr id="258" name="n_1mainValue【体育館・プール】&#10;一人当たり面積">
          <a:extLst>
            <a:ext uri="{FF2B5EF4-FFF2-40B4-BE49-F238E27FC236}">
              <a16:creationId xmlns:a16="http://schemas.microsoft.com/office/drawing/2014/main" id="{DB053BC3-6C22-49CB-ACE4-987AF649E300}"/>
            </a:ext>
          </a:extLst>
        </xdr:cNvPr>
        <xdr:cNvSpPr txBox="1"/>
      </xdr:nvSpPr>
      <xdr:spPr>
        <a:xfrm>
          <a:off x="93917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88028</xdr:rowOff>
    </xdr:from>
    <xdr:ext cx="469744" cy="259045"/>
    <xdr:sp macro="" textlink="">
      <xdr:nvSpPr>
        <xdr:cNvPr id="259" name="n_2mainValue【体育館・プール】&#10;一人当たり面積">
          <a:extLst>
            <a:ext uri="{FF2B5EF4-FFF2-40B4-BE49-F238E27FC236}">
              <a16:creationId xmlns:a16="http://schemas.microsoft.com/office/drawing/2014/main" id="{8FD903FE-8A74-4A38-8E17-5C667A9603BB}"/>
            </a:ext>
          </a:extLst>
        </xdr:cNvPr>
        <xdr:cNvSpPr txBox="1"/>
      </xdr:nvSpPr>
      <xdr:spPr>
        <a:xfrm>
          <a:off x="8515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88028</xdr:rowOff>
    </xdr:from>
    <xdr:ext cx="469744" cy="259045"/>
    <xdr:sp macro="" textlink="">
      <xdr:nvSpPr>
        <xdr:cNvPr id="260" name="n_3mainValue【体育館・プール】&#10;一人当たり面積">
          <a:extLst>
            <a:ext uri="{FF2B5EF4-FFF2-40B4-BE49-F238E27FC236}">
              <a16:creationId xmlns:a16="http://schemas.microsoft.com/office/drawing/2014/main" id="{3BA0C725-5442-4344-A0C7-87D0022E1A3B}"/>
            </a:ext>
          </a:extLst>
        </xdr:cNvPr>
        <xdr:cNvSpPr txBox="1"/>
      </xdr:nvSpPr>
      <xdr:spPr>
        <a:xfrm>
          <a:off x="76264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61" name="n_4mainValue【体育館・プール】&#10;一人当たり面積">
          <a:extLst>
            <a:ext uri="{FF2B5EF4-FFF2-40B4-BE49-F238E27FC236}">
              <a16:creationId xmlns:a16="http://schemas.microsoft.com/office/drawing/2014/main" id="{B9360536-ECB9-42F3-9CF6-5715B5C15458}"/>
            </a:ext>
          </a:extLst>
        </xdr:cNvPr>
        <xdr:cNvSpPr txBox="1"/>
      </xdr:nvSpPr>
      <xdr:spPr>
        <a:xfrm>
          <a:off x="6737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CE61262-D100-41ED-BD84-5B32B83B54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CC1DEFE-7AB3-4866-9A06-5167503048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B9D932C-4D8F-4231-8DE6-50518A1D05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B059AA4-FFAB-4F17-975F-F9EC4678A6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F2D9C67-4F3D-4EEB-8775-E0899A6826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15012C2-052E-4909-A731-437B8E6FB9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4CAED1E-6D9B-459D-85F3-2EF6786BF5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4A60BC9-2F29-4260-89E6-50B2D766CE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42E6116-A9AD-4E77-A3CD-1B41B772C7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C3A7A2B-8BE7-4FF8-992A-BDD92955F56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88DA16-94EE-458E-A680-3D25AA6A5F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A232E9EE-220F-4A0C-A741-025D5B971A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601B87B-08FB-4B4E-8FEB-0B6C07F4C0D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E0DDE7D-20F0-4441-B858-A5CCD600866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384BF96-0E08-447B-951A-61EE6255391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6A855BDF-6AF5-4214-A8E7-17DBEC4E166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3EA844C2-C018-4674-A5F3-65ABDF68644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77D99040-9F52-438C-A672-E34597C8E40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A83C172-6DA0-427F-99FD-3397D048906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301EE6C5-9C25-4D6B-8F09-F6A2A852939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A33A9ED-A379-4E27-8BD3-4833CF5D47A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1F2ECA0-E31C-4B13-90CF-6E7304F71C2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477D5622-BE84-4076-AC2D-8C083E7EFC1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E8B0DD9-C04C-43E7-93B1-BFDE1CF00C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28698EA-1DA8-4C6D-8A0E-98AE0D019C8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F77CEC3A-911B-49F6-9913-C8EDFD24367A}"/>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8CE0C8FB-37B7-4C63-B3B9-847143E21FE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2CACDD83-E565-4522-811D-BD81B08D2A7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56FC6484-D00D-4E35-85A9-FED94063CA16}"/>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DDDA7820-FD9A-4845-9120-8C135AE20AC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1ADF0117-835E-46B4-A1CC-8A193B9C6120}"/>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676B537E-1711-487B-89CF-82967FF05A7C}"/>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C4E5DCEB-8976-46FB-8764-67D8B596E44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232E0E4B-5FB3-4D73-A364-FDAEE722D0E6}"/>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9E28B408-6880-471E-A3AF-CD86FA28C5BA}"/>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E557F9B2-C9C9-449F-AC67-273A947D2B39}"/>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DAF2880-BF2D-4D59-9853-D6C3E09A7E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F7DBDFA-2F2B-4556-88C3-E8BEFE40AE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69F66DD-94BB-410E-ADA3-77597CD975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B605F1D-2C4A-47D4-85D3-0E7F4E1E71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9BE5C24-9C44-4E7E-9D33-CE5C9D1485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303" name="楕円 302">
          <a:extLst>
            <a:ext uri="{FF2B5EF4-FFF2-40B4-BE49-F238E27FC236}">
              <a16:creationId xmlns:a16="http://schemas.microsoft.com/office/drawing/2014/main" id="{37109426-2FFC-4551-8AEA-96A31535523C}"/>
            </a:ext>
          </a:extLst>
        </xdr:cNvPr>
        <xdr:cNvSpPr/>
      </xdr:nvSpPr>
      <xdr:spPr>
        <a:xfrm>
          <a:off x="4584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DEAD87C2-ED83-4CFA-BD16-200084C372C7}"/>
            </a:ext>
          </a:extLst>
        </xdr:cNvPr>
        <xdr:cNvSpPr txBox="1"/>
      </xdr:nvSpPr>
      <xdr:spPr>
        <a:xfrm>
          <a:off x="4673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130992</xdr:rowOff>
    </xdr:from>
    <xdr:to>
      <xdr:col>20</xdr:col>
      <xdr:colOff>38100</xdr:colOff>
      <xdr:row>82</xdr:row>
      <xdr:rowOff>61142</xdr:rowOff>
    </xdr:to>
    <xdr:sp macro="" textlink="">
      <xdr:nvSpPr>
        <xdr:cNvPr id="305" name="楕円 304">
          <a:extLst>
            <a:ext uri="{FF2B5EF4-FFF2-40B4-BE49-F238E27FC236}">
              <a16:creationId xmlns:a16="http://schemas.microsoft.com/office/drawing/2014/main" id="{511D285C-7BC7-43A8-9045-691A35EE825F}"/>
            </a:ext>
          </a:extLst>
        </xdr:cNvPr>
        <xdr:cNvSpPr/>
      </xdr:nvSpPr>
      <xdr:spPr>
        <a:xfrm>
          <a:off x="3746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10342</xdr:rowOff>
    </xdr:from>
    <xdr:to>
      <xdr:col>24</xdr:col>
      <xdr:colOff>63500</xdr:colOff>
      <xdr:row>82</xdr:row>
      <xdr:rowOff>21771</xdr:rowOff>
    </xdr:to>
    <xdr:cxnSp macro="">
      <xdr:nvCxnSpPr>
        <xdr:cNvPr id="306" name="直線コネクタ 305">
          <a:extLst>
            <a:ext uri="{FF2B5EF4-FFF2-40B4-BE49-F238E27FC236}">
              <a16:creationId xmlns:a16="http://schemas.microsoft.com/office/drawing/2014/main" id="{BDA3A6ED-C0C1-45DF-89E7-C28D7E76BD5D}"/>
            </a:ext>
          </a:extLst>
        </xdr:cNvPr>
        <xdr:cNvCxnSpPr/>
      </xdr:nvCxnSpPr>
      <xdr:spPr>
        <a:xfrm>
          <a:off x="3797300" y="1406924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16692</xdr:rowOff>
    </xdr:from>
    <xdr:to>
      <xdr:col>15</xdr:col>
      <xdr:colOff>101600</xdr:colOff>
      <xdr:row>81</xdr:row>
      <xdr:rowOff>118292</xdr:rowOff>
    </xdr:to>
    <xdr:sp macro="" textlink="">
      <xdr:nvSpPr>
        <xdr:cNvPr id="307" name="楕円 306">
          <a:extLst>
            <a:ext uri="{FF2B5EF4-FFF2-40B4-BE49-F238E27FC236}">
              <a16:creationId xmlns:a16="http://schemas.microsoft.com/office/drawing/2014/main" id="{DB4B4BA0-3F2D-43C2-8005-9E672113A04A}"/>
            </a:ext>
          </a:extLst>
        </xdr:cNvPr>
        <xdr:cNvSpPr/>
      </xdr:nvSpPr>
      <xdr:spPr>
        <a:xfrm>
          <a:off x="2857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82</xdr:row>
      <xdr:rowOff>10342</xdr:rowOff>
    </xdr:to>
    <xdr:cxnSp macro="">
      <xdr:nvCxnSpPr>
        <xdr:cNvPr id="308" name="直線コネクタ 307">
          <a:extLst>
            <a:ext uri="{FF2B5EF4-FFF2-40B4-BE49-F238E27FC236}">
              <a16:creationId xmlns:a16="http://schemas.microsoft.com/office/drawing/2014/main" id="{AA412653-D3F5-4C52-8B0A-ADED79DF2360}"/>
            </a:ext>
          </a:extLst>
        </xdr:cNvPr>
        <xdr:cNvCxnSpPr/>
      </xdr:nvCxnSpPr>
      <xdr:spPr>
        <a:xfrm>
          <a:off x="2908300" y="1395494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150586</xdr:rowOff>
    </xdr:from>
    <xdr:to>
      <xdr:col>10</xdr:col>
      <xdr:colOff>165100</xdr:colOff>
      <xdr:row>81</xdr:row>
      <xdr:rowOff>80736</xdr:rowOff>
    </xdr:to>
    <xdr:sp macro="" textlink="">
      <xdr:nvSpPr>
        <xdr:cNvPr id="309" name="楕円 308">
          <a:extLst>
            <a:ext uri="{FF2B5EF4-FFF2-40B4-BE49-F238E27FC236}">
              <a16:creationId xmlns:a16="http://schemas.microsoft.com/office/drawing/2014/main" id="{77F0FAD2-F902-4182-813F-3FFC278E629A}"/>
            </a:ext>
          </a:extLst>
        </xdr:cNvPr>
        <xdr:cNvSpPr/>
      </xdr:nvSpPr>
      <xdr:spPr>
        <a:xfrm>
          <a:off x="1968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29936</xdr:rowOff>
    </xdr:from>
    <xdr:to>
      <xdr:col>15</xdr:col>
      <xdr:colOff>50800</xdr:colOff>
      <xdr:row>81</xdr:row>
      <xdr:rowOff>67492</xdr:rowOff>
    </xdr:to>
    <xdr:cxnSp macro="">
      <xdr:nvCxnSpPr>
        <xdr:cNvPr id="310" name="直線コネクタ 309">
          <a:extLst>
            <a:ext uri="{FF2B5EF4-FFF2-40B4-BE49-F238E27FC236}">
              <a16:creationId xmlns:a16="http://schemas.microsoft.com/office/drawing/2014/main" id="{D28612B3-5D44-412D-B134-2EA01F297E0D}"/>
            </a:ext>
          </a:extLst>
        </xdr:cNvPr>
        <xdr:cNvCxnSpPr/>
      </xdr:nvCxnSpPr>
      <xdr:spPr>
        <a:xfrm>
          <a:off x="2019300" y="139173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116295</xdr:rowOff>
    </xdr:from>
    <xdr:to>
      <xdr:col>6</xdr:col>
      <xdr:colOff>38100</xdr:colOff>
      <xdr:row>81</xdr:row>
      <xdr:rowOff>46445</xdr:rowOff>
    </xdr:to>
    <xdr:sp macro="" textlink="">
      <xdr:nvSpPr>
        <xdr:cNvPr id="311" name="楕円 310">
          <a:extLst>
            <a:ext uri="{FF2B5EF4-FFF2-40B4-BE49-F238E27FC236}">
              <a16:creationId xmlns:a16="http://schemas.microsoft.com/office/drawing/2014/main" id="{F1A1DC3D-D130-46A9-B369-4BC82B1C7AC5}"/>
            </a:ext>
          </a:extLst>
        </xdr:cNvPr>
        <xdr:cNvSpPr/>
      </xdr:nvSpPr>
      <xdr:spPr>
        <a:xfrm>
          <a:off x="1079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167095</xdr:rowOff>
    </xdr:from>
    <xdr:to>
      <xdr:col>10</xdr:col>
      <xdr:colOff>114300</xdr:colOff>
      <xdr:row>81</xdr:row>
      <xdr:rowOff>29936</xdr:rowOff>
    </xdr:to>
    <xdr:cxnSp macro="">
      <xdr:nvCxnSpPr>
        <xdr:cNvPr id="312" name="直線コネクタ 311">
          <a:extLst>
            <a:ext uri="{FF2B5EF4-FFF2-40B4-BE49-F238E27FC236}">
              <a16:creationId xmlns:a16="http://schemas.microsoft.com/office/drawing/2014/main" id="{56FB58E6-929F-4115-A7D9-B48DE75FF752}"/>
            </a:ext>
          </a:extLst>
        </xdr:cNvPr>
        <xdr:cNvCxnSpPr/>
      </xdr:nvCxnSpPr>
      <xdr:spPr>
        <a:xfrm>
          <a:off x="1130300" y="138830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FB25B39B-E80D-465A-A9FC-A1C002DB074A}"/>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C5E6B685-1650-4EFF-9D3A-415C5F687C09}"/>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96661008-5B8C-458A-976A-80B853D85BE7}"/>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DE5D0C08-9942-478B-8C5F-6340B0E776BD}"/>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77669</xdr:rowOff>
    </xdr:from>
    <xdr:ext cx="405111" cy="259045"/>
    <xdr:sp macro="" textlink="">
      <xdr:nvSpPr>
        <xdr:cNvPr id="317" name="n_1mainValue【福祉施設】&#10;有形固定資産減価償却率">
          <a:extLst>
            <a:ext uri="{FF2B5EF4-FFF2-40B4-BE49-F238E27FC236}">
              <a16:creationId xmlns:a16="http://schemas.microsoft.com/office/drawing/2014/main" id="{ADC34360-FDDF-4540-9247-406247CE1EC2}"/>
            </a:ext>
          </a:extLst>
        </xdr:cNvPr>
        <xdr:cNvSpPr txBox="1"/>
      </xdr:nvSpPr>
      <xdr:spPr>
        <a:xfrm>
          <a:off x="35820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134819</xdr:rowOff>
    </xdr:from>
    <xdr:ext cx="405111" cy="259045"/>
    <xdr:sp macro="" textlink="">
      <xdr:nvSpPr>
        <xdr:cNvPr id="318" name="n_2mainValue【福祉施設】&#10;有形固定資産減価償却率">
          <a:extLst>
            <a:ext uri="{FF2B5EF4-FFF2-40B4-BE49-F238E27FC236}">
              <a16:creationId xmlns:a16="http://schemas.microsoft.com/office/drawing/2014/main" id="{5EFB503F-1320-4378-963F-35F6E6BE634F}"/>
            </a:ext>
          </a:extLst>
        </xdr:cNvPr>
        <xdr:cNvSpPr txBox="1"/>
      </xdr:nvSpPr>
      <xdr:spPr>
        <a:xfrm>
          <a:off x="2705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97263</xdr:rowOff>
    </xdr:from>
    <xdr:ext cx="405111" cy="259045"/>
    <xdr:sp macro="" textlink="">
      <xdr:nvSpPr>
        <xdr:cNvPr id="319" name="n_3mainValue【福祉施設】&#10;有形固定資産減価償却率">
          <a:extLst>
            <a:ext uri="{FF2B5EF4-FFF2-40B4-BE49-F238E27FC236}">
              <a16:creationId xmlns:a16="http://schemas.microsoft.com/office/drawing/2014/main" id="{5719C70F-6447-4A72-B148-AD27187E8C02}"/>
            </a:ext>
          </a:extLst>
        </xdr:cNvPr>
        <xdr:cNvSpPr txBox="1"/>
      </xdr:nvSpPr>
      <xdr:spPr>
        <a:xfrm>
          <a:off x="1816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62972</xdr:rowOff>
    </xdr:from>
    <xdr:ext cx="405111" cy="259045"/>
    <xdr:sp macro="" textlink="">
      <xdr:nvSpPr>
        <xdr:cNvPr id="320" name="n_4mainValue【福祉施設】&#10;有形固定資産減価償却率">
          <a:extLst>
            <a:ext uri="{FF2B5EF4-FFF2-40B4-BE49-F238E27FC236}">
              <a16:creationId xmlns:a16="http://schemas.microsoft.com/office/drawing/2014/main" id="{F68E7434-12F1-47D0-AB93-3FCAA697FAF7}"/>
            </a:ext>
          </a:extLst>
        </xdr:cNvPr>
        <xdr:cNvSpPr txBox="1"/>
      </xdr:nvSpPr>
      <xdr:spPr>
        <a:xfrm>
          <a:off x="927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881DE5B-FB8E-40E7-8FB6-870F691D97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414045C-1635-45E1-8DCF-AED8B5FD86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C72DA3A-CA19-4088-93DB-6E64180592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6344950-F813-4E6A-860F-52CF84E6D5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6893D53-8B62-4AA0-99DA-F1A6200C77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EDEE9D2-B9E4-40AD-8634-F429394351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703670FA-B39E-4169-8E51-BE3CC597BC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F310426-C4E0-4D9B-8547-36202FA675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BC2FB37-0D51-4A5F-804D-1C47749ED7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D1DF927-3991-4FC8-87C2-E4EC754E6B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82E05B0A-A782-422F-8900-4BD4F12EAD2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A7E789E-D651-4E8F-ABA9-D173E782DF8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7328A5A3-0C3F-42DB-931F-C7D7E98135F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8E29224-B62E-41C0-8ACB-386A8241A26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B83711BA-490D-42D7-9486-954F0FB2CC2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8E4CD798-9929-4EB0-B957-66BB8AAA2F91}"/>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C971F30-8A90-4EB4-976A-EA25D00EFEE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F68092E4-324F-407C-9A02-79F157CB1F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FF40F289-FA4C-40E3-B716-096E05EDCA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426DF3BE-750A-4451-92B3-654B652E33EB}"/>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239081ED-8412-4537-8018-57909788A842}"/>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609466B2-9B2D-47A7-8055-CB330F544061}"/>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CD6C8F11-4EAB-417A-AF7E-F01BEFAAF013}"/>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A3FFAA97-957D-4648-BF03-F3F8355F43C9}"/>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F20EA5B3-C93F-4E25-866C-78FF38B357B7}"/>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EB22D0B-11B0-49AB-8F6B-F43223821C95}"/>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9C7EA4E5-6DCB-4D59-81D6-C52994A86207}"/>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36A0113A-61DE-4748-8C10-B8876DE7BAEB}"/>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83F4D4D4-7C5C-4791-9871-8A68507C1D5D}"/>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A4A22BED-6CBA-4BCD-9519-DE44C9358AEB}"/>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10BAE94-B528-48A1-AB6C-ED11E8F63C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C55F3D6-EBF1-4549-B098-92B0FE6F08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779E983-212D-4D45-88CA-C26D922C7D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0CA992B-A3EB-4EA0-B239-C36AA370E1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634F2F2-DAC2-4437-8A4E-2CD0EBF8E8D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xdr:rowOff>
    </xdr:from>
    <xdr:to>
      <xdr:col>55</xdr:col>
      <xdr:colOff>50800</xdr:colOff>
      <xdr:row>82</xdr:row>
      <xdr:rowOff>117475</xdr:rowOff>
    </xdr:to>
    <xdr:sp macro="" textlink="">
      <xdr:nvSpPr>
        <xdr:cNvPr id="356" name="楕円 355">
          <a:extLst>
            <a:ext uri="{FF2B5EF4-FFF2-40B4-BE49-F238E27FC236}">
              <a16:creationId xmlns:a16="http://schemas.microsoft.com/office/drawing/2014/main" id="{5138C86D-D629-407D-9C35-D9F7D4403A7B}"/>
            </a:ext>
          </a:extLst>
        </xdr:cNvPr>
        <xdr:cNvSpPr/>
      </xdr:nvSpPr>
      <xdr:spPr>
        <a:xfrm>
          <a:off x="10426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38752</xdr:rowOff>
    </xdr:from>
    <xdr:ext cx="469744" cy="259045"/>
    <xdr:sp macro="" textlink="">
      <xdr:nvSpPr>
        <xdr:cNvPr id="357" name="【福祉施設】&#10;一人当たり面積該当値テキスト">
          <a:extLst>
            <a:ext uri="{FF2B5EF4-FFF2-40B4-BE49-F238E27FC236}">
              <a16:creationId xmlns:a16="http://schemas.microsoft.com/office/drawing/2014/main" id="{3FE3C63F-5C6E-4B15-8C8D-7D0E74198F35}"/>
            </a:ext>
          </a:extLst>
        </xdr:cNvPr>
        <xdr:cNvSpPr txBox="1"/>
      </xdr:nvSpPr>
      <xdr:spPr>
        <a:xfrm>
          <a:off x="10515600"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xdr:rowOff>
    </xdr:from>
    <xdr:to>
      <xdr:col>50</xdr:col>
      <xdr:colOff>165100</xdr:colOff>
      <xdr:row>82</xdr:row>
      <xdr:rowOff>117475</xdr:rowOff>
    </xdr:to>
    <xdr:sp macro="" textlink="">
      <xdr:nvSpPr>
        <xdr:cNvPr id="358" name="楕円 357">
          <a:extLst>
            <a:ext uri="{FF2B5EF4-FFF2-40B4-BE49-F238E27FC236}">
              <a16:creationId xmlns:a16="http://schemas.microsoft.com/office/drawing/2014/main" id="{48EE9CF4-CD64-4310-8FBB-0FFFED366882}"/>
            </a:ext>
          </a:extLst>
        </xdr:cNvPr>
        <xdr:cNvSpPr/>
      </xdr:nvSpPr>
      <xdr:spPr>
        <a:xfrm>
          <a:off x="958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66675</xdr:rowOff>
    </xdr:from>
    <xdr:to>
      <xdr:col>55</xdr:col>
      <xdr:colOff>0</xdr:colOff>
      <xdr:row>82</xdr:row>
      <xdr:rowOff>66675</xdr:rowOff>
    </xdr:to>
    <xdr:cxnSp macro="">
      <xdr:nvCxnSpPr>
        <xdr:cNvPr id="359" name="直線コネクタ 358">
          <a:extLst>
            <a:ext uri="{FF2B5EF4-FFF2-40B4-BE49-F238E27FC236}">
              <a16:creationId xmlns:a16="http://schemas.microsoft.com/office/drawing/2014/main" id="{641A2ADA-4784-41E4-AB8A-F51615080032}"/>
            </a:ext>
          </a:extLst>
        </xdr:cNvPr>
        <xdr:cNvCxnSpPr/>
      </xdr:nvCxnSpPr>
      <xdr:spPr>
        <a:xfrm>
          <a:off x="9639300" y="14125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67311</xdr:rowOff>
    </xdr:from>
    <xdr:to>
      <xdr:col>46</xdr:col>
      <xdr:colOff>38100</xdr:colOff>
      <xdr:row>81</xdr:row>
      <xdr:rowOff>168911</xdr:rowOff>
    </xdr:to>
    <xdr:sp macro="" textlink="">
      <xdr:nvSpPr>
        <xdr:cNvPr id="360" name="楕円 359">
          <a:extLst>
            <a:ext uri="{FF2B5EF4-FFF2-40B4-BE49-F238E27FC236}">
              <a16:creationId xmlns:a16="http://schemas.microsoft.com/office/drawing/2014/main" id="{CFE13E7A-62B9-47AF-BDB2-85DBA96D122A}"/>
            </a:ext>
          </a:extLst>
        </xdr:cNvPr>
        <xdr:cNvSpPr/>
      </xdr:nvSpPr>
      <xdr:spPr>
        <a:xfrm>
          <a:off x="869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118111</xdr:rowOff>
    </xdr:from>
    <xdr:to>
      <xdr:col>50</xdr:col>
      <xdr:colOff>114300</xdr:colOff>
      <xdr:row>82</xdr:row>
      <xdr:rowOff>66675</xdr:rowOff>
    </xdr:to>
    <xdr:cxnSp macro="">
      <xdr:nvCxnSpPr>
        <xdr:cNvPr id="361" name="直線コネクタ 360">
          <a:extLst>
            <a:ext uri="{FF2B5EF4-FFF2-40B4-BE49-F238E27FC236}">
              <a16:creationId xmlns:a16="http://schemas.microsoft.com/office/drawing/2014/main" id="{1BDA64DD-3EB3-4BEA-85D8-02660EBF7384}"/>
            </a:ext>
          </a:extLst>
        </xdr:cNvPr>
        <xdr:cNvCxnSpPr/>
      </xdr:nvCxnSpPr>
      <xdr:spPr>
        <a:xfrm>
          <a:off x="8750300" y="1400556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50164</xdr:rowOff>
    </xdr:from>
    <xdr:to>
      <xdr:col>41</xdr:col>
      <xdr:colOff>101600</xdr:colOff>
      <xdr:row>81</xdr:row>
      <xdr:rowOff>151764</xdr:rowOff>
    </xdr:to>
    <xdr:sp macro="" textlink="">
      <xdr:nvSpPr>
        <xdr:cNvPr id="362" name="楕円 361">
          <a:extLst>
            <a:ext uri="{FF2B5EF4-FFF2-40B4-BE49-F238E27FC236}">
              <a16:creationId xmlns:a16="http://schemas.microsoft.com/office/drawing/2014/main" id="{9C5BA4C3-4599-4B48-B353-8DBC817450FC}"/>
            </a:ext>
          </a:extLst>
        </xdr:cNvPr>
        <xdr:cNvSpPr/>
      </xdr:nvSpPr>
      <xdr:spPr>
        <a:xfrm>
          <a:off x="7810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100964</xdr:rowOff>
    </xdr:from>
    <xdr:to>
      <xdr:col>45</xdr:col>
      <xdr:colOff>177800</xdr:colOff>
      <xdr:row>81</xdr:row>
      <xdr:rowOff>118111</xdr:rowOff>
    </xdr:to>
    <xdr:cxnSp macro="">
      <xdr:nvCxnSpPr>
        <xdr:cNvPr id="363" name="直線コネクタ 362">
          <a:extLst>
            <a:ext uri="{FF2B5EF4-FFF2-40B4-BE49-F238E27FC236}">
              <a16:creationId xmlns:a16="http://schemas.microsoft.com/office/drawing/2014/main" id="{0B659C5A-A066-4A8E-AA38-3C539B6F8034}"/>
            </a:ext>
          </a:extLst>
        </xdr:cNvPr>
        <xdr:cNvCxnSpPr/>
      </xdr:nvCxnSpPr>
      <xdr:spPr>
        <a:xfrm>
          <a:off x="7861300" y="13988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164464</xdr:rowOff>
    </xdr:from>
    <xdr:to>
      <xdr:col>36</xdr:col>
      <xdr:colOff>165100</xdr:colOff>
      <xdr:row>81</xdr:row>
      <xdr:rowOff>94614</xdr:rowOff>
    </xdr:to>
    <xdr:sp macro="" textlink="">
      <xdr:nvSpPr>
        <xdr:cNvPr id="364" name="楕円 363">
          <a:extLst>
            <a:ext uri="{FF2B5EF4-FFF2-40B4-BE49-F238E27FC236}">
              <a16:creationId xmlns:a16="http://schemas.microsoft.com/office/drawing/2014/main" id="{438B4CC6-5C56-4E8C-B2FA-66FCBCE22614}"/>
            </a:ext>
          </a:extLst>
        </xdr:cNvPr>
        <xdr:cNvSpPr/>
      </xdr:nvSpPr>
      <xdr:spPr>
        <a:xfrm>
          <a:off x="6921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43814</xdr:rowOff>
    </xdr:from>
    <xdr:to>
      <xdr:col>41</xdr:col>
      <xdr:colOff>50800</xdr:colOff>
      <xdr:row>81</xdr:row>
      <xdr:rowOff>100964</xdr:rowOff>
    </xdr:to>
    <xdr:cxnSp macro="">
      <xdr:nvCxnSpPr>
        <xdr:cNvPr id="365" name="直線コネクタ 364">
          <a:extLst>
            <a:ext uri="{FF2B5EF4-FFF2-40B4-BE49-F238E27FC236}">
              <a16:creationId xmlns:a16="http://schemas.microsoft.com/office/drawing/2014/main" id="{8FECB739-1528-4E94-B2E3-5735BF1610BB}"/>
            </a:ext>
          </a:extLst>
        </xdr:cNvPr>
        <xdr:cNvCxnSpPr/>
      </xdr:nvCxnSpPr>
      <xdr:spPr>
        <a:xfrm>
          <a:off x="6972300" y="139312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DF77D156-22EF-4BEC-B723-2BF17FFADC88}"/>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E1C40FF5-2343-4238-87EB-01A0509CADCB}"/>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33442E5C-0A35-42C1-ACAE-931B5FD0A907}"/>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8F1C6231-ABA5-4A1D-AC71-5A4061FA87F8}"/>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134002</xdr:rowOff>
    </xdr:from>
    <xdr:ext cx="469744" cy="259045"/>
    <xdr:sp macro="" textlink="">
      <xdr:nvSpPr>
        <xdr:cNvPr id="370" name="n_1mainValue【福祉施設】&#10;一人当たり面積">
          <a:extLst>
            <a:ext uri="{FF2B5EF4-FFF2-40B4-BE49-F238E27FC236}">
              <a16:creationId xmlns:a16="http://schemas.microsoft.com/office/drawing/2014/main" id="{828A3301-A223-45BF-8336-CD04467C4B19}"/>
            </a:ext>
          </a:extLst>
        </xdr:cNvPr>
        <xdr:cNvSpPr txBox="1"/>
      </xdr:nvSpPr>
      <xdr:spPr>
        <a:xfrm>
          <a:off x="9391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13988</xdr:rowOff>
    </xdr:from>
    <xdr:ext cx="469744" cy="259045"/>
    <xdr:sp macro="" textlink="">
      <xdr:nvSpPr>
        <xdr:cNvPr id="371" name="n_2mainValue【福祉施設】&#10;一人当たり面積">
          <a:extLst>
            <a:ext uri="{FF2B5EF4-FFF2-40B4-BE49-F238E27FC236}">
              <a16:creationId xmlns:a16="http://schemas.microsoft.com/office/drawing/2014/main" id="{FB21907D-8512-48DA-92A7-F45F7B51D9C3}"/>
            </a:ext>
          </a:extLst>
        </xdr:cNvPr>
        <xdr:cNvSpPr txBox="1"/>
      </xdr:nvSpPr>
      <xdr:spPr>
        <a:xfrm>
          <a:off x="8515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168291</xdr:rowOff>
    </xdr:from>
    <xdr:ext cx="469744" cy="259045"/>
    <xdr:sp macro="" textlink="">
      <xdr:nvSpPr>
        <xdr:cNvPr id="372" name="n_3mainValue【福祉施設】&#10;一人当たり面積">
          <a:extLst>
            <a:ext uri="{FF2B5EF4-FFF2-40B4-BE49-F238E27FC236}">
              <a16:creationId xmlns:a16="http://schemas.microsoft.com/office/drawing/2014/main" id="{78137F81-D5C4-4246-99B8-8D44F84EF4E6}"/>
            </a:ext>
          </a:extLst>
        </xdr:cNvPr>
        <xdr:cNvSpPr txBox="1"/>
      </xdr:nvSpPr>
      <xdr:spPr>
        <a:xfrm>
          <a:off x="7626427" y="137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111141</xdr:rowOff>
    </xdr:from>
    <xdr:ext cx="469744" cy="259045"/>
    <xdr:sp macro="" textlink="">
      <xdr:nvSpPr>
        <xdr:cNvPr id="373" name="n_4mainValue【福祉施設】&#10;一人当たり面積">
          <a:extLst>
            <a:ext uri="{FF2B5EF4-FFF2-40B4-BE49-F238E27FC236}">
              <a16:creationId xmlns:a16="http://schemas.microsoft.com/office/drawing/2014/main" id="{D03F9230-D3D2-49D2-9017-6E35832A5930}"/>
            </a:ext>
          </a:extLst>
        </xdr:cNvPr>
        <xdr:cNvSpPr txBox="1"/>
      </xdr:nvSpPr>
      <xdr:spPr>
        <a:xfrm>
          <a:off x="6737427" y="136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5A060089-99E6-4911-95AD-5A982B1CCB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46379292-F613-439C-8EDD-768EDF3D2F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CDA74E8-A151-4632-A3B9-EE4675C975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FC079E42-2AEE-40D9-8B69-631EAD4315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70F4D1E0-E6A5-40BB-B5B3-B6ED1C5DA5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2BDD4708-D58B-47F5-A5AF-849ED6FC7F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5BBE741E-3D5C-434D-94D0-EFD5398110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97EC0901-6FDD-4FD3-87C2-BE491086F3C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2FB93DCD-4322-4A95-9596-C066DDA4975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803D3498-B38D-440D-ADEC-7F55FFA16D2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EF09A9BB-842B-41AA-8914-D95F0678D8A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54C40CC6-F437-48B1-9DCE-3EB3609046F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EA14467E-0AED-4417-8C67-5379088954F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4F78AE22-B0C3-4C4F-806D-05C15CB943F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9C3A20D5-5F99-4728-9346-FF4FF2793CB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55CD85B3-2678-4608-8B0B-58C3365EC43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BA145CD6-43CE-4922-8621-E27B4D595BF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DE7E81B8-733D-4894-A72C-8FAEE7512AA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1D3B98F8-8438-402D-97DD-20F12C89D9B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343064EC-D203-41A9-83A6-EA95FAB05D5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B598746A-7257-438B-AA6D-78A2597177B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B7077D2F-C8A3-4D99-8E38-C11CAA5E8DD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6D045075-124C-4EEC-A6ED-614729097AD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6AC57CF9-D923-45EE-A72F-F5C66C99A3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8266ABC2-3290-42D2-9152-D0E536985D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A6B58479-B77B-4AE3-9EAD-D4B06106C5EB}"/>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64467A5B-DBF6-4ECC-B1B4-0642BB666A8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D2E5F518-1CEA-41BA-9524-6AAF47600EF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6861353B-0340-4487-8EFF-527F9DAC92A4}"/>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862843E3-1E4B-4A77-B302-D2FC35B6E7B6}"/>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AFD4EFA9-E7D9-483B-AD3D-98AE8DDFFCB4}"/>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D9ADBE43-DBA5-4C72-A355-3686F63B6E57}"/>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75694B6B-C993-4A19-A702-B62A55812F13}"/>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9BE4BE13-2BEF-41A2-BE86-DE356BEAD4D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55B05307-90CE-4B76-923F-E05FEE4ECE48}"/>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E99A03E3-274B-4D29-90A2-D7A59B4C0A64}"/>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FB6BE86-8B37-4642-BEAA-913146809E9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C0C9460-3EBE-43AA-AB28-450186A5CA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0C53EA8-0E8F-4136-83C6-F5774C222A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157316C-56A6-4733-BF04-4E78CE53B12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EFDE472-13CB-4D52-8F2F-ADEC689F5EE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108676</xdr:rowOff>
    </xdr:from>
    <xdr:to>
      <xdr:col>24</xdr:col>
      <xdr:colOff>114300</xdr:colOff>
      <xdr:row>103</xdr:row>
      <xdr:rowOff>38826</xdr:rowOff>
    </xdr:to>
    <xdr:sp macro="" textlink="">
      <xdr:nvSpPr>
        <xdr:cNvPr id="415" name="楕円 414">
          <a:extLst>
            <a:ext uri="{FF2B5EF4-FFF2-40B4-BE49-F238E27FC236}">
              <a16:creationId xmlns:a16="http://schemas.microsoft.com/office/drawing/2014/main" id="{40037685-E12C-4D18-853B-D4C1D0A4C05C}"/>
            </a:ext>
          </a:extLst>
        </xdr:cNvPr>
        <xdr:cNvSpPr/>
      </xdr:nvSpPr>
      <xdr:spPr>
        <a:xfrm>
          <a:off x="45847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131553</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4CCCAC7D-09DE-4695-8A76-CE44068CD6A7}"/>
            </a:ext>
          </a:extLst>
        </xdr:cNvPr>
        <xdr:cNvSpPr txBox="1"/>
      </xdr:nvSpPr>
      <xdr:spPr>
        <a:xfrm>
          <a:off x="4673600" y="174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67855</xdr:rowOff>
    </xdr:from>
    <xdr:to>
      <xdr:col>20</xdr:col>
      <xdr:colOff>38100</xdr:colOff>
      <xdr:row>102</xdr:row>
      <xdr:rowOff>169455</xdr:rowOff>
    </xdr:to>
    <xdr:sp macro="" textlink="">
      <xdr:nvSpPr>
        <xdr:cNvPr id="417" name="楕円 416">
          <a:extLst>
            <a:ext uri="{FF2B5EF4-FFF2-40B4-BE49-F238E27FC236}">
              <a16:creationId xmlns:a16="http://schemas.microsoft.com/office/drawing/2014/main" id="{D3D0CC51-3E71-45C7-AF5E-FA19AD8BBF63}"/>
            </a:ext>
          </a:extLst>
        </xdr:cNvPr>
        <xdr:cNvSpPr/>
      </xdr:nvSpPr>
      <xdr:spPr>
        <a:xfrm>
          <a:off x="3746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118655</xdr:rowOff>
    </xdr:from>
    <xdr:to>
      <xdr:col>24</xdr:col>
      <xdr:colOff>63500</xdr:colOff>
      <xdr:row>102</xdr:row>
      <xdr:rowOff>159476</xdr:rowOff>
    </xdr:to>
    <xdr:cxnSp macro="">
      <xdr:nvCxnSpPr>
        <xdr:cNvPr id="418" name="直線コネクタ 417">
          <a:extLst>
            <a:ext uri="{FF2B5EF4-FFF2-40B4-BE49-F238E27FC236}">
              <a16:creationId xmlns:a16="http://schemas.microsoft.com/office/drawing/2014/main" id="{7791A859-C052-4B7E-A95E-8D180F1F4277}"/>
            </a:ext>
          </a:extLst>
        </xdr:cNvPr>
        <xdr:cNvCxnSpPr/>
      </xdr:nvCxnSpPr>
      <xdr:spPr>
        <a:xfrm>
          <a:off x="3797300" y="176065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69487</xdr:rowOff>
    </xdr:from>
    <xdr:to>
      <xdr:col>15</xdr:col>
      <xdr:colOff>101600</xdr:colOff>
      <xdr:row>102</xdr:row>
      <xdr:rowOff>171087</xdr:rowOff>
    </xdr:to>
    <xdr:sp macro="" textlink="">
      <xdr:nvSpPr>
        <xdr:cNvPr id="419" name="楕円 418">
          <a:extLst>
            <a:ext uri="{FF2B5EF4-FFF2-40B4-BE49-F238E27FC236}">
              <a16:creationId xmlns:a16="http://schemas.microsoft.com/office/drawing/2014/main" id="{1A80FF9D-43D6-4BA3-B6EB-9CD2FEFE0EBA}"/>
            </a:ext>
          </a:extLst>
        </xdr:cNvPr>
        <xdr:cNvSpPr/>
      </xdr:nvSpPr>
      <xdr:spPr>
        <a:xfrm>
          <a:off x="2857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118655</xdr:rowOff>
    </xdr:from>
    <xdr:to>
      <xdr:col>19</xdr:col>
      <xdr:colOff>177800</xdr:colOff>
      <xdr:row>102</xdr:row>
      <xdr:rowOff>120287</xdr:rowOff>
    </xdr:to>
    <xdr:cxnSp macro="">
      <xdr:nvCxnSpPr>
        <xdr:cNvPr id="420" name="直線コネクタ 419">
          <a:extLst>
            <a:ext uri="{FF2B5EF4-FFF2-40B4-BE49-F238E27FC236}">
              <a16:creationId xmlns:a16="http://schemas.microsoft.com/office/drawing/2014/main" id="{4F720E08-AA05-4965-A87F-EA636BF1A3CA}"/>
            </a:ext>
          </a:extLst>
        </xdr:cNvPr>
        <xdr:cNvCxnSpPr/>
      </xdr:nvCxnSpPr>
      <xdr:spPr>
        <a:xfrm flipV="1">
          <a:off x="2908300" y="176065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28666</xdr:rowOff>
    </xdr:from>
    <xdr:to>
      <xdr:col>10</xdr:col>
      <xdr:colOff>165100</xdr:colOff>
      <xdr:row>102</xdr:row>
      <xdr:rowOff>130266</xdr:rowOff>
    </xdr:to>
    <xdr:sp macro="" textlink="">
      <xdr:nvSpPr>
        <xdr:cNvPr id="421" name="楕円 420">
          <a:extLst>
            <a:ext uri="{FF2B5EF4-FFF2-40B4-BE49-F238E27FC236}">
              <a16:creationId xmlns:a16="http://schemas.microsoft.com/office/drawing/2014/main" id="{EABCB82F-B6C1-4A52-9F3D-230525335B9F}"/>
            </a:ext>
          </a:extLst>
        </xdr:cNvPr>
        <xdr:cNvSpPr/>
      </xdr:nvSpPr>
      <xdr:spPr>
        <a:xfrm>
          <a:off x="1968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79466</xdr:rowOff>
    </xdr:from>
    <xdr:to>
      <xdr:col>15</xdr:col>
      <xdr:colOff>50800</xdr:colOff>
      <xdr:row>102</xdr:row>
      <xdr:rowOff>120287</xdr:rowOff>
    </xdr:to>
    <xdr:cxnSp macro="">
      <xdr:nvCxnSpPr>
        <xdr:cNvPr id="422" name="直線コネクタ 421">
          <a:extLst>
            <a:ext uri="{FF2B5EF4-FFF2-40B4-BE49-F238E27FC236}">
              <a16:creationId xmlns:a16="http://schemas.microsoft.com/office/drawing/2014/main" id="{0BAD63E9-A306-4A53-B349-2992E9F3A1D8}"/>
            </a:ext>
          </a:extLst>
        </xdr:cNvPr>
        <xdr:cNvCxnSpPr/>
      </xdr:nvCxnSpPr>
      <xdr:spPr>
        <a:xfrm>
          <a:off x="2019300" y="175673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162561</xdr:rowOff>
    </xdr:from>
    <xdr:to>
      <xdr:col>6</xdr:col>
      <xdr:colOff>38100</xdr:colOff>
      <xdr:row>102</xdr:row>
      <xdr:rowOff>92711</xdr:rowOff>
    </xdr:to>
    <xdr:sp macro="" textlink="">
      <xdr:nvSpPr>
        <xdr:cNvPr id="423" name="楕円 422">
          <a:extLst>
            <a:ext uri="{FF2B5EF4-FFF2-40B4-BE49-F238E27FC236}">
              <a16:creationId xmlns:a16="http://schemas.microsoft.com/office/drawing/2014/main" id="{4976CD86-AAE9-432B-8FBC-5FB3F0AE9F9C}"/>
            </a:ext>
          </a:extLst>
        </xdr:cNvPr>
        <xdr:cNvSpPr/>
      </xdr:nvSpPr>
      <xdr:spPr>
        <a:xfrm>
          <a:off x="1079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41911</xdr:rowOff>
    </xdr:from>
    <xdr:to>
      <xdr:col>10</xdr:col>
      <xdr:colOff>114300</xdr:colOff>
      <xdr:row>102</xdr:row>
      <xdr:rowOff>79466</xdr:rowOff>
    </xdr:to>
    <xdr:cxnSp macro="">
      <xdr:nvCxnSpPr>
        <xdr:cNvPr id="424" name="直線コネクタ 423">
          <a:extLst>
            <a:ext uri="{FF2B5EF4-FFF2-40B4-BE49-F238E27FC236}">
              <a16:creationId xmlns:a16="http://schemas.microsoft.com/office/drawing/2014/main" id="{938C8422-BE78-48D0-83F5-E8F9FDA711EF}"/>
            </a:ext>
          </a:extLst>
        </xdr:cNvPr>
        <xdr:cNvCxnSpPr/>
      </xdr:nvCxnSpPr>
      <xdr:spPr>
        <a:xfrm>
          <a:off x="1130300" y="175298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EA57EAB8-6C1E-4F3C-A83D-C3F8C1F34537}"/>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5255483B-4559-4C1D-84D5-D313026E6483}"/>
            </a:ext>
          </a:extLst>
        </xdr:cNvPr>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6FF2F150-29DA-4D83-83A3-1AA370E3AD5B}"/>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1E5D9F36-6A3A-4C8C-965D-5AFCBB0CA919}"/>
            </a:ext>
          </a:extLst>
        </xdr:cNvPr>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14532</xdr:rowOff>
    </xdr:from>
    <xdr:ext cx="405111" cy="259045"/>
    <xdr:sp macro="" textlink="">
      <xdr:nvSpPr>
        <xdr:cNvPr id="429" name="n_1mainValue【市民会館】&#10;有形固定資産減価償却率">
          <a:extLst>
            <a:ext uri="{FF2B5EF4-FFF2-40B4-BE49-F238E27FC236}">
              <a16:creationId xmlns:a16="http://schemas.microsoft.com/office/drawing/2014/main" id="{9AA6C3C9-5D88-49B8-95C0-B651C432C001}"/>
            </a:ext>
          </a:extLst>
        </xdr:cNvPr>
        <xdr:cNvSpPr txBox="1"/>
      </xdr:nvSpPr>
      <xdr:spPr>
        <a:xfrm>
          <a:off x="3582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16164</xdr:rowOff>
    </xdr:from>
    <xdr:ext cx="405111" cy="259045"/>
    <xdr:sp macro="" textlink="">
      <xdr:nvSpPr>
        <xdr:cNvPr id="430" name="n_2mainValue【市民会館】&#10;有形固定資産減価償却率">
          <a:extLst>
            <a:ext uri="{FF2B5EF4-FFF2-40B4-BE49-F238E27FC236}">
              <a16:creationId xmlns:a16="http://schemas.microsoft.com/office/drawing/2014/main" id="{904AE3C3-AB75-4092-B8B1-0F8E59A043E3}"/>
            </a:ext>
          </a:extLst>
        </xdr:cNvPr>
        <xdr:cNvSpPr txBox="1"/>
      </xdr:nvSpPr>
      <xdr:spPr>
        <a:xfrm>
          <a:off x="2705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146793</xdr:rowOff>
    </xdr:from>
    <xdr:ext cx="405111" cy="259045"/>
    <xdr:sp macro="" textlink="">
      <xdr:nvSpPr>
        <xdr:cNvPr id="431" name="n_3mainValue【市民会館】&#10;有形固定資産減価償却率">
          <a:extLst>
            <a:ext uri="{FF2B5EF4-FFF2-40B4-BE49-F238E27FC236}">
              <a16:creationId xmlns:a16="http://schemas.microsoft.com/office/drawing/2014/main" id="{AF2379A0-6139-4135-9BDF-2BEF2A4E5606}"/>
            </a:ext>
          </a:extLst>
        </xdr:cNvPr>
        <xdr:cNvSpPr txBox="1"/>
      </xdr:nvSpPr>
      <xdr:spPr>
        <a:xfrm>
          <a:off x="1816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109238</xdr:rowOff>
    </xdr:from>
    <xdr:ext cx="405111" cy="259045"/>
    <xdr:sp macro="" textlink="">
      <xdr:nvSpPr>
        <xdr:cNvPr id="432" name="n_4mainValue【市民会館】&#10;有形固定資産減価償却率">
          <a:extLst>
            <a:ext uri="{FF2B5EF4-FFF2-40B4-BE49-F238E27FC236}">
              <a16:creationId xmlns:a16="http://schemas.microsoft.com/office/drawing/2014/main" id="{14D9371F-5652-4904-A54C-C4A7D4508543}"/>
            </a:ext>
          </a:extLst>
        </xdr:cNvPr>
        <xdr:cNvSpPr txBox="1"/>
      </xdr:nvSpPr>
      <xdr:spPr>
        <a:xfrm>
          <a:off x="927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5CE890E1-715E-4FF0-82CA-4118C5175F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CD53F5F8-61D6-4952-A484-F4DE499C5A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5E0385BA-D0B5-401B-9763-0C9F2D473E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B2126B56-40DD-4285-AE9F-471CEC2FD9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9057C92-F6DC-4EEA-80DB-E1F1B8FA29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6DE2C8D-F5AB-4EAC-BF46-50F648E167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253E6DC4-E129-424F-B2AB-8B60DA1452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ECA79C37-2972-4EC2-BC48-39F1818BFA2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BD14B5A-8685-4122-A8FD-781BCAB790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E510B030-E3A8-4518-97AC-3E5A07A719F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32461C79-6EF4-4BDF-B793-C39AAD862BB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AAE6503F-997E-467D-86B7-11A80FCCDF1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7949DB87-3803-4F92-9E34-47ADE967E7A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37F7EB55-B760-4809-9744-FAEAC633252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2B81D37F-BEEF-4920-BE99-B1544DDA98E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A0367E5E-8B78-47CA-A8B7-03BF589263A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B0EA72D7-45FA-4ED8-AA70-714317B3A0E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66B27C6-0E01-4D8D-BBBF-39909D7C15F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A21A79F4-D542-4ED9-820C-28691DA97E7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107374C9-9FEB-4FD8-BEAC-F941E515B10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CE4B7BD5-0CF0-454A-85B9-85D755A9301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D9D0CCBD-52E1-40C7-8AC6-25711199D722}"/>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8E17A5F5-7680-4845-BB33-0F30052E5B8E}"/>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181EA96B-B452-4524-8B7C-0BCB9F47C9F1}"/>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40D043C1-A043-48D6-8B28-61B2410C127C}"/>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9D78D2B-C389-4173-B236-07BE45DC9444}"/>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C9C0C121-99C2-490A-B1C2-C4A4B2A94B85}"/>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FA1800B8-1554-4886-A6BE-A3BF42002994}"/>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C6A83ABE-9101-44E5-89D7-968AAAE06795}"/>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F6C48CD2-87C1-46ED-8690-E20F1F7B880B}"/>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79F7B60E-9D3F-4C65-A2A8-6113529EDC97}"/>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9FE469D8-6780-4CC4-A141-AEAF56274D7D}"/>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AA5522E-15E2-41E6-B1EA-7FE070801D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679347B-7C17-4BA6-A031-0350FA1977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EC1E1D5-9BFE-42D0-92CE-513F576F959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C0ABA07-41C1-4935-AFA5-9A54874A1E4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3E31C7F-3F28-4DE3-8653-43C4D78C8D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103124</xdr:rowOff>
    </xdr:from>
    <xdr:to>
      <xdr:col>55</xdr:col>
      <xdr:colOff>50800</xdr:colOff>
      <xdr:row>107</xdr:row>
      <xdr:rowOff>33274</xdr:rowOff>
    </xdr:to>
    <xdr:sp macro="" textlink="">
      <xdr:nvSpPr>
        <xdr:cNvPr id="470" name="楕円 469">
          <a:extLst>
            <a:ext uri="{FF2B5EF4-FFF2-40B4-BE49-F238E27FC236}">
              <a16:creationId xmlns:a16="http://schemas.microsoft.com/office/drawing/2014/main" id="{67F6F2FC-E9DD-4963-A57E-D9CC8272CE51}"/>
            </a:ext>
          </a:extLst>
        </xdr:cNvPr>
        <xdr:cNvSpPr/>
      </xdr:nvSpPr>
      <xdr:spPr>
        <a:xfrm>
          <a:off x="10426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81551</xdr:rowOff>
    </xdr:from>
    <xdr:ext cx="469744" cy="259045"/>
    <xdr:sp macro="" textlink="">
      <xdr:nvSpPr>
        <xdr:cNvPr id="471" name="【市民会館】&#10;一人当たり面積該当値テキスト">
          <a:extLst>
            <a:ext uri="{FF2B5EF4-FFF2-40B4-BE49-F238E27FC236}">
              <a16:creationId xmlns:a16="http://schemas.microsoft.com/office/drawing/2014/main" id="{E9EEE584-30B9-4474-A787-D490AE199AC5}"/>
            </a:ext>
          </a:extLst>
        </xdr:cNvPr>
        <xdr:cNvSpPr txBox="1"/>
      </xdr:nvSpPr>
      <xdr:spPr>
        <a:xfrm>
          <a:off x="10515600"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103124</xdr:rowOff>
    </xdr:from>
    <xdr:to>
      <xdr:col>50</xdr:col>
      <xdr:colOff>165100</xdr:colOff>
      <xdr:row>107</xdr:row>
      <xdr:rowOff>33274</xdr:rowOff>
    </xdr:to>
    <xdr:sp macro="" textlink="">
      <xdr:nvSpPr>
        <xdr:cNvPr id="472" name="楕円 471">
          <a:extLst>
            <a:ext uri="{FF2B5EF4-FFF2-40B4-BE49-F238E27FC236}">
              <a16:creationId xmlns:a16="http://schemas.microsoft.com/office/drawing/2014/main" id="{08A2565B-4AC3-476D-81EC-4163F741718F}"/>
            </a:ext>
          </a:extLst>
        </xdr:cNvPr>
        <xdr:cNvSpPr/>
      </xdr:nvSpPr>
      <xdr:spPr>
        <a:xfrm>
          <a:off x="9588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153924</xdr:rowOff>
    </xdr:from>
    <xdr:to>
      <xdr:col>55</xdr:col>
      <xdr:colOff>0</xdr:colOff>
      <xdr:row>106</xdr:row>
      <xdr:rowOff>153924</xdr:rowOff>
    </xdr:to>
    <xdr:cxnSp macro="">
      <xdr:nvCxnSpPr>
        <xdr:cNvPr id="473" name="直線コネクタ 472">
          <a:extLst>
            <a:ext uri="{FF2B5EF4-FFF2-40B4-BE49-F238E27FC236}">
              <a16:creationId xmlns:a16="http://schemas.microsoft.com/office/drawing/2014/main" id="{5AEF641D-5B6B-440F-BEB8-52407B72AC57}"/>
            </a:ext>
          </a:extLst>
        </xdr:cNvPr>
        <xdr:cNvCxnSpPr/>
      </xdr:nvCxnSpPr>
      <xdr:spPr>
        <a:xfrm>
          <a:off x="9639300" y="1832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74" name="楕円 473">
          <a:extLst>
            <a:ext uri="{FF2B5EF4-FFF2-40B4-BE49-F238E27FC236}">
              <a16:creationId xmlns:a16="http://schemas.microsoft.com/office/drawing/2014/main" id="{106E23B3-E567-4357-9C8D-44314073443F}"/>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153924</xdr:rowOff>
    </xdr:to>
    <xdr:cxnSp macro="">
      <xdr:nvCxnSpPr>
        <xdr:cNvPr id="475" name="直線コネクタ 474">
          <a:extLst>
            <a:ext uri="{FF2B5EF4-FFF2-40B4-BE49-F238E27FC236}">
              <a16:creationId xmlns:a16="http://schemas.microsoft.com/office/drawing/2014/main" id="{34F12703-A563-44AF-8B73-A8B59B78FDD3}"/>
            </a:ext>
          </a:extLst>
        </xdr:cNvPr>
        <xdr:cNvCxnSpPr/>
      </xdr:nvCxnSpPr>
      <xdr:spPr>
        <a:xfrm>
          <a:off x="8750300" y="18295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68835</xdr:rowOff>
    </xdr:from>
    <xdr:to>
      <xdr:col>41</xdr:col>
      <xdr:colOff>101600</xdr:colOff>
      <xdr:row>106</xdr:row>
      <xdr:rowOff>170435</xdr:rowOff>
    </xdr:to>
    <xdr:sp macro="" textlink="">
      <xdr:nvSpPr>
        <xdr:cNvPr id="476" name="楕円 475">
          <a:extLst>
            <a:ext uri="{FF2B5EF4-FFF2-40B4-BE49-F238E27FC236}">
              <a16:creationId xmlns:a16="http://schemas.microsoft.com/office/drawing/2014/main" id="{102C64DB-593D-449C-BEBA-386FE561C2F7}"/>
            </a:ext>
          </a:extLst>
        </xdr:cNvPr>
        <xdr:cNvSpPr/>
      </xdr:nvSpPr>
      <xdr:spPr>
        <a:xfrm>
          <a:off x="7810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119635</xdr:rowOff>
    </xdr:from>
    <xdr:to>
      <xdr:col>45</xdr:col>
      <xdr:colOff>177800</xdr:colOff>
      <xdr:row>106</xdr:row>
      <xdr:rowOff>121920</xdr:rowOff>
    </xdr:to>
    <xdr:cxnSp macro="">
      <xdr:nvCxnSpPr>
        <xdr:cNvPr id="477" name="直線コネクタ 476">
          <a:extLst>
            <a:ext uri="{FF2B5EF4-FFF2-40B4-BE49-F238E27FC236}">
              <a16:creationId xmlns:a16="http://schemas.microsoft.com/office/drawing/2014/main" id="{B47F1AA4-D73A-41B5-A551-254262DF32A7}"/>
            </a:ext>
          </a:extLst>
        </xdr:cNvPr>
        <xdr:cNvCxnSpPr/>
      </xdr:nvCxnSpPr>
      <xdr:spPr>
        <a:xfrm>
          <a:off x="7861300" y="182933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64263</xdr:rowOff>
    </xdr:from>
    <xdr:to>
      <xdr:col>36</xdr:col>
      <xdr:colOff>165100</xdr:colOff>
      <xdr:row>106</xdr:row>
      <xdr:rowOff>165863</xdr:rowOff>
    </xdr:to>
    <xdr:sp macro="" textlink="">
      <xdr:nvSpPr>
        <xdr:cNvPr id="478" name="楕円 477">
          <a:extLst>
            <a:ext uri="{FF2B5EF4-FFF2-40B4-BE49-F238E27FC236}">
              <a16:creationId xmlns:a16="http://schemas.microsoft.com/office/drawing/2014/main" id="{231CC0CC-8FB2-402E-AAC7-10C65A06197E}"/>
            </a:ext>
          </a:extLst>
        </xdr:cNvPr>
        <xdr:cNvSpPr/>
      </xdr:nvSpPr>
      <xdr:spPr>
        <a:xfrm>
          <a:off x="6921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115063</xdr:rowOff>
    </xdr:from>
    <xdr:to>
      <xdr:col>41</xdr:col>
      <xdr:colOff>50800</xdr:colOff>
      <xdr:row>106</xdr:row>
      <xdr:rowOff>119635</xdr:rowOff>
    </xdr:to>
    <xdr:cxnSp macro="">
      <xdr:nvCxnSpPr>
        <xdr:cNvPr id="479" name="直線コネクタ 478">
          <a:extLst>
            <a:ext uri="{FF2B5EF4-FFF2-40B4-BE49-F238E27FC236}">
              <a16:creationId xmlns:a16="http://schemas.microsoft.com/office/drawing/2014/main" id="{5E7CDDAD-E069-49C9-A5BB-73339AD10630}"/>
            </a:ext>
          </a:extLst>
        </xdr:cNvPr>
        <xdr:cNvCxnSpPr/>
      </xdr:nvCxnSpPr>
      <xdr:spPr>
        <a:xfrm>
          <a:off x="6972300" y="182887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C2EEC1E-C4D9-4966-B3CD-533AF4072704}"/>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5CA8682D-AF3A-45F3-A069-EC686B047492}"/>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E7AD599A-1F64-4E58-9A56-EB7963B6B701}"/>
            </a:ext>
          </a:extLst>
        </xdr:cNvPr>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FD62CCFF-EC21-4B3B-98AD-7BDB23F526D6}"/>
            </a:ext>
          </a:extLst>
        </xdr:cNvPr>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24401</xdr:rowOff>
    </xdr:from>
    <xdr:ext cx="469744" cy="259045"/>
    <xdr:sp macro="" textlink="">
      <xdr:nvSpPr>
        <xdr:cNvPr id="484" name="n_1mainValue【市民会館】&#10;一人当たり面積">
          <a:extLst>
            <a:ext uri="{FF2B5EF4-FFF2-40B4-BE49-F238E27FC236}">
              <a16:creationId xmlns:a16="http://schemas.microsoft.com/office/drawing/2014/main" id="{D44FD3B0-83EA-4CD6-9AF2-356F9468FA91}"/>
            </a:ext>
          </a:extLst>
        </xdr:cNvPr>
        <xdr:cNvSpPr txBox="1"/>
      </xdr:nvSpPr>
      <xdr:spPr>
        <a:xfrm>
          <a:off x="9391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17797</xdr:rowOff>
    </xdr:from>
    <xdr:ext cx="469744" cy="259045"/>
    <xdr:sp macro="" textlink="">
      <xdr:nvSpPr>
        <xdr:cNvPr id="485" name="n_2mainValue【市民会館】&#10;一人当たり面積">
          <a:extLst>
            <a:ext uri="{FF2B5EF4-FFF2-40B4-BE49-F238E27FC236}">
              <a16:creationId xmlns:a16="http://schemas.microsoft.com/office/drawing/2014/main" id="{789518A9-8B4B-4C05-AF2C-1F8A7B98E693}"/>
            </a:ext>
          </a:extLst>
        </xdr:cNvPr>
        <xdr:cNvSpPr txBox="1"/>
      </xdr:nvSpPr>
      <xdr:spPr>
        <a:xfrm>
          <a:off x="8515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15512</xdr:rowOff>
    </xdr:from>
    <xdr:ext cx="469744" cy="259045"/>
    <xdr:sp macro="" textlink="">
      <xdr:nvSpPr>
        <xdr:cNvPr id="486" name="n_3mainValue【市民会館】&#10;一人当たり面積">
          <a:extLst>
            <a:ext uri="{FF2B5EF4-FFF2-40B4-BE49-F238E27FC236}">
              <a16:creationId xmlns:a16="http://schemas.microsoft.com/office/drawing/2014/main" id="{7AD088E4-576C-4DF5-9E73-2262B0C66FA7}"/>
            </a:ext>
          </a:extLst>
        </xdr:cNvPr>
        <xdr:cNvSpPr txBox="1"/>
      </xdr:nvSpPr>
      <xdr:spPr>
        <a:xfrm>
          <a:off x="7626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10940</xdr:rowOff>
    </xdr:from>
    <xdr:ext cx="469744" cy="259045"/>
    <xdr:sp macro="" textlink="">
      <xdr:nvSpPr>
        <xdr:cNvPr id="487" name="n_4mainValue【市民会館】&#10;一人当たり面積">
          <a:extLst>
            <a:ext uri="{FF2B5EF4-FFF2-40B4-BE49-F238E27FC236}">
              <a16:creationId xmlns:a16="http://schemas.microsoft.com/office/drawing/2014/main" id="{20889D69-333C-4414-B41F-833C19D2B6BC}"/>
            </a:ext>
          </a:extLst>
        </xdr:cNvPr>
        <xdr:cNvSpPr txBox="1"/>
      </xdr:nvSpPr>
      <xdr:spPr>
        <a:xfrm>
          <a:off x="6737427" y="180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5E537AC8-6FEB-4E85-991C-B016AA69DD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4AD13C32-4CA1-40A0-9E0B-3251483BF2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E4F507E8-2B65-48FE-B430-A1C3CBA05E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9546DAFA-7C81-4C72-95BD-F420FA242A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8F3227E7-9021-4BB5-8F2F-98324F0EAA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A7ACB755-1A01-4733-8B5F-3C795F9F05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F6305E3B-39CD-4285-969C-14825B3837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CB37AFC-1CFB-43D1-AA5D-3AC0B5BBD3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5A9B2B36-ED92-4C8F-BD9F-51356068B0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211C0554-3BE2-4A5D-9574-398BEC24CF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F0A1DDC3-D71B-4663-9DAB-7B854D3725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C7054913-63DA-428D-A091-2AE17F1EEEB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AE619AAA-D525-4323-8A41-01DC9392E1F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B69DB1A7-2ABD-44F6-839D-D87B5114420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D5610AE9-318A-4830-A890-B44CCEB470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990C6437-C815-4EFF-9218-AFFB2794A79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47DA9C4C-2F05-4ED8-9C56-CA25A01EE6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B59FF5F4-5EFB-4BD9-BF97-4C352E82B9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B75C0B0E-263D-4854-A947-5D1DEBD493D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BCC0415D-8FC9-4279-824E-B923A6DAAC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91DB8EBA-7A6F-4E7A-8C1A-D17B3D2E9B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477D872D-DAB5-4243-AD7B-FB18D77DFF1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177AC2D8-853D-42F6-8E26-2C03406BF19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6E65CECA-0A9E-4FD5-9553-B19D2A634B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C3558E60-7C1F-40D2-A96C-0EB6278E23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26F7799D-53DF-4E8B-A6B7-30B937884778}"/>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17FD6CA9-8ECE-4DFC-9130-3930BBA2106E}"/>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C96C2F39-67C8-4F63-98B6-44B398D9440B}"/>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C3C70FA6-43C7-4740-9E4B-D139CD30810D}"/>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FBF879A6-336D-4184-BE99-AC1E8C037264}"/>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5217D882-6B51-4F84-85E8-6F5F28B94EB1}"/>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422F79FA-2799-486C-B8D1-9E7030FB7EAC}"/>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CBD90EAF-F922-4E6D-84D9-7BEC68BC438C}"/>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42403233-B365-4F28-B1E4-88A159CC5365}"/>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2FDCAF4C-CFD8-42B5-9005-C5F23283A2FF}"/>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4A3D0158-D006-4A99-B6DE-A97F50255804}"/>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18C9A02-696A-455A-8D8F-C824C26D92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351ACC2-6E8B-4481-8F63-41A36063CB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3A3E4AB-991D-460B-9455-2275D5CD9D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C01A6E5-B5D5-42D1-A809-B89B921A9B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CFA7458-AD19-4A8B-B0CB-5F671B9CCA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157662</xdr:rowOff>
    </xdr:from>
    <xdr:to>
      <xdr:col>85</xdr:col>
      <xdr:colOff>177800</xdr:colOff>
      <xdr:row>40</xdr:row>
      <xdr:rowOff>87812</xdr:rowOff>
    </xdr:to>
    <xdr:sp macro="" textlink="">
      <xdr:nvSpPr>
        <xdr:cNvPr id="529" name="楕円 528">
          <a:extLst>
            <a:ext uri="{FF2B5EF4-FFF2-40B4-BE49-F238E27FC236}">
              <a16:creationId xmlns:a16="http://schemas.microsoft.com/office/drawing/2014/main" id="{E636FAA2-BD14-4018-9752-7BD638029077}"/>
            </a:ext>
          </a:extLst>
        </xdr:cNvPr>
        <xdr:cNvSpPr/>
      </xdr:nvSpPr>
      <xdr:spPr>
        <a:xfrm>
          <a:off x="16268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136089</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65878D3D-0D2C-4CBE-8059-2ADA2954ED5A}"/>
            </a:ext>
          </a:extLst>
        </xdr:cNvPr>
        <xdr:cNvSpPr txBox="1"/>
      </xdr:nvSpPr>
      <xdr:spPr>
        <a:xfrm>
          <a:off x="16357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531" name="楕円 530">
          <a:extLst>
            <a:ext uri="{FF2B5EF4-FFF2-40B4-BE49-F238E27FC236}">
              <a16:creationId xmlns:a16="http://schemas.microsoft.com/office/drawing/2014/main" id="{0D06CD65-F89D-45B0-A994-784E7B6432ED}"/>
            </a:ext>
          </a:extLst>
        </xdr:cNvPr>
        <xdr:cNvSpPr/>
      </xdr:nvSpPr>
      <xdr:spPr>
        <a:xfrm>
          <a:off x="15430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37012</xdr:rowOff>
    </xdr:to>
    <xdr:cxnSp macro="">
      <xdr:nvCxnSpPr>
        <xdr:cNvPr id="532" name="直線コネクタ 531">
          <a:extLst>
            <a:ext uri="{FF2B5EF4-FFF2-40B4-BE49-F238E27FC236}">
              <a16:creationId xmlns:a16="http://schemas.microsoft.com/office/drawing/2014/main" id="{E1FA39ED-5B72-4AFE-98E7-5CDCD516452B}"/>
            </a:ext>
          </a:extLst>
        </xdr:cNvPr>
        <xdr:cNvCxnSpPr/>
      </xdr:nvCxnSpPr>
      <xdr:spPr>
        <a:xfrm>
          <a:off x="15481300" y="68590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84183</xdr:rowOff>
    </xdr:from>
    <xdr:to>
      <xdr:col>76</xdr:col>
      <xdr:colOff>165100</xdr:colOff>
      <xdr:row>40</xdr:row>
      <xdr:rowOff>14333</xdr:rowOff>
    </xdr:to>
    <xdr:sp macro="" textlink="">
      <xdr:nvSpPr>
        <xdr:cNvPr id="533" name="楕円 532">
          <a:extLst>
            <a:ext uri="{FF2B5EF4-FFF2-40B4-BE49-F238E27FC236}">
              <a16:creationId xmlns:a16="http://schemas.microsoft.com/office/drawing/2014/main" id="{51FD8ACF-3391-47F7-AE95-FF2C0EB8EC71}"/>
            </a:ext>
          </a:extLst>
        </xdr:cNvPr>
        <xdr:cNvSpPr/>
      </xdr:nvSpPr>
      <xdr:spPr>
        <a:xfrm>
          <a:off x="14541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134983</xdr:rowOff>
    </xdr:from>
    <xdr:to>
      <xdr:col>81</xdr:col>
      <xdr:colOff>50800</xdr:colOff>
      <xdr:row>40</xdr:row>
      <xdr:rowOff>1088</xdr:rowOff>
    </xdr:to>
    <xdr:cxnSp macro="">
      <xdr:nvCxnSpPr>
        <xdr:cNvPr id="534" name="直線コネクタ 533">
          <a:extLst>
            <a:ext uri="{FF2B5EF4-FFF2-40B4-BE49-F238E27FC236}">
              <a16:creationId xmlns:a16="http://schemas.microsoft.com/office/drawing/2014/main" id="{DEF96F79-8773-4036-85FD-9E8E15BAFF80}"/>
            </a:ext>
          </a:extLst>
        </xdr:cNvPr>
        <xdr:cNvCxnSpPr/>
      </xdr:nvCxnSpPr>
      <xdr:spPr>
        <a:xfrm>
          <a:off x="14592300" y="68215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46627</xdr:rowOff>
    </xdr:from>
    <xdr:to>
      <xdr:col>72</xdr:col>
      <xdr:colOff>38100</xdr:colOff>
      <xdr:row>39</xdr:row>
      <xdr:rowOff>148227</xdr:rowOff>
    </xdr:to>
    <xdr:sp macro="" textlink="">
      <xdr:nvSpPr>
        <xdr:cNvPr id="535" name="楕円 534">
          <a:extLst>
            <a:ext uri="{FF2B5EF4-FFF2-40B4-BE49-F238E27FC236}">
              <a16:creationId xmlns:a16="http://schemas.microsoft.com/office/drawing/2014/main" id="{01958C50-79DB-4333-B921-4DBD67F15764}"/>
            </a:ext>
          </a:extLst>
        </xdr:cNvPr>
        <xdr:cNvSpPr/>
      </xdr:nvSpPr>
      <xdr:spPr>
        <a:xfrm>
          <a:off x="1365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134983</xdr:rowOff>
    </xdr:to>
    <xdr:cxnSp macro="">
      <xdr:nvCxnSpPr>
        <xdr:cNvPr id="536" name="直線コネクタ 535">
          <a:extLst>
            <a:ext uri="{FF2B5EF4-FFF2-40B4-BE49-F238E27FC236}">
              <a16:creationId xmlns:a16="http://schemas.microsoft.com/office/drawing/2014/main" id="{CF79999C-72FB-45C9-9812-71D0CAC05895}"/>
            </a:ext>
          </a:extLst>
        </xdr:cNvPr>
        <xdr:cNvCxnSpPr/>
      </xdr:nvCxnSpPr>
      <xdr:spPr>
        <a:xfrm>
          <a:off x="13703300" y="67839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5806</xdr:rowOff>
    </xdr:from>
    <xdr:to>
      <xdr:col>67</xdr:col>
      <xdr:colOff>101600</xdr:colOff>
      <xdr:row>39</xdr:row>
      <xdr:rowOff>107406</xdr:rowOff>
    </xdr:to>
    <xdr:sp macro="" textlink="">
      <xdr:nvSpPr>
        <xdr:cNvPr id="537" name="楕円 536">
          <a:extLst>
            <a:ext uri="{FF2B5EF4-FFF2-40B4-BE49-F238E27FC236}">
              <a16:creationId xmlns:a16="http://schemas.microsoft.com/office/drawing/2014/main" id="{3FD22436-574C-46A0-9B06-3E80147849DE}"/>
            </a:ext>
          </a:extLst>
        </xdr:cNvPr>
        <xdr:cNvSpPr/>
      </xdr:nvSpPr>
      <xdr:spPr>
        <a:xfrm>
          <a:off x="12763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56606</xdr:rowOff>
    </xdr:from>
    <xdr:to>
      <xdr:col>71</xdr:col>
      <xdr:colOff>177800</xdr:colOff>
      <xdr:row>39</xdr:row>
      <xdr:rowOff>97427</xdr:rowOff>
    </xdr:to>
    <xdr:cxnSp macro="">
      <xdr:nvCxnSpPr>
        <xdr:cNvPr id="538" name="直線コネクタ 537">
          <a:extLst>
            <a:ext uri="{FF2B5EF4-FFF2-40B4-BE49-F238E27FC236}">
              <a16:creationId xmlns:a16="http://schemas.microsoft.com/office/drawing/2014/main" id="{F5110D97-D994-441F-B998-39CD3FF4B291}"/>
            </a:ext>
          </a:extLst>
        </xdr:cNvPr>
        <xdr:cNvCxnSpPr/>
      </xdr:nvCxnSpPr>
      <xdr:spPr>
        <a:xfrm>
          <a:off x="12814300" y="67431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EE7D45E4-258C-4A40-B7BD-275E9B198C90}"/>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930E60BB-F85D-4821-88B1-0E7DA6FC5638}"/>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F8ED3B21-FFE0-485F-B1CE-407DCB084F2C}"/>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F5094EDF-585E-4C96-8451-7366587CFDF5}"/>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55087E4B-D9E9-42C5-A5FE-8AA3E16E7527}"/>
            </a:ext>
          </a:extLst>
        </xdr:cNvPr>
        <xdr:cNvSpPr txBox="1"/>
      </xdr:nvSpPr>
      <xdr:spPr>
        <a:xfrm>
          <a:off x="15266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5460</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1725A646-9109-46CE-B949-B351FEEE8F4F}"/>
            </a:ext>
          </a:extLst>
        </xdr:cNvPr>
        <xdr:cNvSpPr txBox="1"/>
      </xdr:nvSpPr>
      <xdr:spPr>
        <a:xfrm>
          <a:off x="14389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139354</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DDACF38C-E363-4660-9CB8-4AD725C10160}"/>
            </a:ext>
          </a:extLst>
        </xdr:cNvPr>
        <xdr:cNvSpPr txBox="1"/>
      </xdr:nvSpPr>
      <xdr:spPr>
        <a:xfrm>
          <a:off x="13500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98533</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6A88E8F2-5967-483C-83CC-7B21374BF37A}"/>
            </a:ext>
          </a:extLst>
        </xdr:cNvPr>
        <xdr:cNvSpPr txBox="1"/>
      </xdr:nvSpPr>
      <xdr:spPr>
        <a:xfrm>
          <a:off x="12611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751848BD-61A8-4178-A576-4E0EA3EF63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6203528-DDEE-43DB-931B-E59559EF37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19FE054-0DA4-4363-B05B-379DCD6C4C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AC9ADB04-E590-4DFA-8855-1166DB472DF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27A5D4A8-AA7B-40BA-887E-9CB2C4E7AC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B90CE8C4-6587-44EC-871A-D6EA850966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8D878D0A-9A38-440C-8C31-36CF26FF78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3EBECF34-ED46-4D5A-986C-BBD2FE328A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3B310016-5D63-4658-962F-93DF47DB0F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B0A208D-ADE4-4C06-9572-8DDB72EEFD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837EFE6D-17DE-440E-BB72-DD02080AE88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4A44A9F4-9CB7-498A-A8E7-570A3119CF7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33E71344-EF8F-49D7-8CDF-3DE36B30BC6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7CE143CE-E2EA-41FD-9689-7B80A3F596F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2313CEDB-9738-4214-A239-277D497207D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2EE75112-20C0-478B-BFE8-5D089DE0FCD1}"/>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67C724A1-F9FE-4E5C-919B-F65BF00C8D4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4FB5FF7E-E12E-4C99-A61E-83BEAEF69D74}"/>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36033CA4-483A-409A-A52B-7570401CDE8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77402084-78FD-40E3-9F15-C33C801B413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A3509DA0-1BA9-4ACF-B8C3-07F6DC25A5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CC183E11-D8C6-4D65-9D0A-36E2ED46CA3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C20A6E5C-6F04-4AEC-8801-28529E5974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5B71AEDD-F557-42B1-A81D-9FABC01C725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343FCA2F-DD22-4967-96B3-586F57C082AE}"/>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5E12F0C7-B837-4576-ADAF-C339EA8CE054}"/>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BE498B98-5315-43AA-82AE-B5EE543C4D6B}"/>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7207A705-2F70-4760-A650-E03468B55526}"/>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F4F208B9-EBF0-482B-B378-05559BB070AE}"/>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56B613E2-204B-4525-916C-EBD6D4112303}"/>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293112BD-E1E9-4588-BA0A-9C11F8884DB1}"/>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3D1B7361-55A1-4A99-8C99-DDE7BC5423F6}"/>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A25DAA41-053C-4202-B459-0D7AAE5AFF31}"/>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CB932FF7-2688-4470-82F9-F92388217AFE}"/>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1A85698-4A1A-4A34-895C-0B17AE54A3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02BD8BC-977B-4DD4-A9C1-C9E91444DD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71D4648-B741-4CFA-BA49-462F9AFEBBE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BA34CAC-33E4-434F-A6C1-937F95EA54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F3472BF-1936-4F00-80DC-E1843BCD5B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141212</xdr:rowOff>
    </xdr:from>
    <xdr:to>
      <xdr:col>116</xdr:col>
      <xdr:colOff>114300</xdr:colOff>
      <xdr:row>42</xdr:row>
      <xdr:rowOff>71362</xdr:rowOff>
    </xdr:to>
    <xdr:sp macro="" textlink="">
      <xdr:nvSpPr>
        <xdr:cNvPr id="586" name="楕円 585">
          <a:extLst>
            <a:ext uri="{FF2B5EF4-FFF2-40B4-BE49-F238E27FC236}">
              <a16:creationId xmlns:a16="http://schemas.microsoft.com/office/drawing/2014/main" id="{EE00621C-472E-4B38-959C-ECE34A08556E}"/>
            </a:ext>
          </a:extLst>
        </xdr:cNvPr>
        <xdr:cNvSpPr/>
      </xdr:nvSpPr>
      <xdr:spPr>
        <a:xfrm>
          <a:off x="22110700" y="717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1D4FEBC4-A9D5-443E-B42E-46AD2F81FE5F}"/>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141222</xdr:rowOff>
    </xdr:from>
    <xdr:to>
      <xdr:col>112</xdr:col>
      <xdr:colOff>38100</xdr:colOff>
      <xdr:row>42</xdr:row>
      <xdr:rowOff>71372</xdr:rowOff>
    </xdr:to>
    <xdr:sp macro="" textlink="">
      <xdr:nvSpPr>
        <xdr:cNvPr id="588" name="楕円 587">
          <a:extLst>
            <a:ext uri="{FF2B5EF4-FFF2-40B4-BE49-F238E27FC236}">
              <a16:creationId xmlns:a16="http://schemas.microsoft.com/office/drawing/2014/main" id="{695B59BE-9AB1-4B0E-A9D2-9FC5ED203C53}"/>
            </a:ext>
          </a:extLst>
        </xdr:cNvPr>
        <xdr:cNvSpPr/>
      </xdr:nvSpPr>
      <xdr:spPr>
        <a:xfrm>
          <a:off x="21272500" y="71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20562</xdr:rowOff>
    </xdr:from>
    <xdr:to>
      <xdr:col>116</xdr:col>
      <xdr:colOff>63500</xdr:colOff>
      <xdr:row>42</xdr:row>
      <xdr:rowOff>20572</xdr:rowOff>
    </xdr:to>
    <xdr:cxnSp macro="">
      <xdr:nvCxnSpPr>
        <xdr:cNvPr id="589" name="直線コネクタ 588">
          <a:extLst>
            <a:ext uri="{FF2B5EF4-FFF2-40B4-BE49-F238E27FC236}">
              <a16:creationId xmlns:a16="http://schemas.microsoft.com/office/drawing/2014/main" id="{E2EC430F-DAFD-4457-801C-2C29EE24264E}"/>
            </a:ext>
          </a:extLst>
        </xdr:cNvPr>
        <xdr:cNvCxnSpPr/>
      </xdr:nvCxnSpPr>
      <xdr:spPr>
        <a:xfrm flipV="1">
          <a:off x="21323300" y="7221462"/>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141193</xdr:rowOff>
    </xdr:from>
    <xdr:to>
      <xdr:col>107</xdr:col>
      <xdr:colOff>101600</xdr:colOff>
      <xdr:row>42</xdr:row>
      <xdr:rowOff>71343</xdr:rowOff>
    </xdr:to>
    <xdr:sp macro="" textlink="">
      <xdr:nvSpPr>
        <xdr:cNvPr id="590" name="楕円 589">
          <a:extLst>
            <a:ext uri="{FF2B5EF4-FFF2-40B4-BE49-F238E27FC236}">
              <a16:creationId xmlns:a16="http://schemas.microsoft.com/office/drawing/2014/main" id="{15FCA14F-6403-4CD8-95D2-63A1FEEC31FA}"/>
            </a:ext>
          </a:extLst>
        </xdr:cNvPr>
        <xdr:cNvSpPr/>
      </xdr:nvSpPr>
      <xdr:spPr>
        <a:xfrm>
          <a:off x="20383500" y="71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20543</xdr:rowOff>
    </xdr:from>
    <xdr:to>
      <xdr:col>111</xdr:col>
      <xdr:colOff>177800</xdr:colOff>
      <xdr:row>42</xdr:row>
      <xdr:rowOff>20572</xdr:rowOff>
    </xdr:to>
    <xdr:cxnSp macro="">
      <xdr:nvCxnSpPr>
        <xdr:cNvPr id="591" name="直線コネクタ 590">
          <a:extLst>
            <a:ext uri="{FF2B5EF4-FFF2-40B4-BE49-F238E27FC236}">
              <a16:creationId xmlns:a16="http://schemas.microsoft.com/office/drawing/2014/main" id="{6EFB4FC9-7224-4E9C-8B4B-A3854441756C}"/>
            </a:ext>
          </a:extLst>
        </xdr:cNvPr>
        <xdr:cNvCxnSpPr/>
      </xdr:nvCxnSpPr>
      <xdr:spPr>
        <a:xfrm>
          <a:off x="20434300" y="7221443"/>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141042</xdr:rowOff>
    </xdr:from>
    <xdr:to>
      <xdr:col>102</xdr:col>
      <xdr:colOff>165100</xdr:colOff>
      <xdr:row>42</xdr:row>
      <xdr:rowOff>71192</xdr:rowOff>
    </xdr:to>
    <xdr:sp macro="" textlink="">
      <xdr:nvSpPr>
        <xdr:cNvPr id="592" name="楕円 591">
          <a:extLst>
            <a:ext uri="{FF2B5EF4-FFF2-40B4-BE49-F238E27FC236}">
              <a16:creationId xmlns:a16="http://schemas.microsoft.com/office/drawing/2014/main" id="{8FA62D47-66DE-4CF7-82DA-46196FF54CC4}"/>
            </a:ext>
          </a:extLst>
        </xdr:cNvPr>
        <xdr:cNvSpPr/>
      </xdr:nvSpPr>
      <xdr:spPr>
        <a:xfrm>
          <a:off x="19494500" y="71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20392</xdr:rowOff>
    </xdr:from>
    <xdr:to>
      <xdr:col>107</xdr:col>
      <xdr:colOff>50800</xdr:colOff>
      <xdr:row>42</xdr:row>
      <xdr:rowOff>20543</xdr:rowOff>
    </xdr:to>
    <xdr:cxnSp macro="">
      <xdr:nvCxnSpPr>
        <xdr:cNvPr id="593" name="直線コネクタ 592">
          <a:extLst>
            <a:ext uri="{FF2B5EF4-FFF2-40B4-BE49-F238E27FC236}">
              <a16:creationId xmlns:a16="http://schemas.microsoft.com/office/drawing/2014/main" id="{C4565D46-AD92-4AB9-9528-91EAB28A315E}"/>
            </a:ext>
          </a:extLst>
        </xdr:cNvPr>
        <xdr:cNvCxnSpPr/>
      </xdr:nvCxnSpPr>
      <xdr:spPr>
        <a:xfrm>
          <a:off x="19545300" y="7221292"/>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140948</xdr:rowOff>
    </xdr:from>
    <xdr:to>
      <xdr:col>98</xdr:col>
      <xdr:colOff>38100</xdr:colOff>
      <xdr:row>42</xdr:row>
      <xdr:rowOff>71098</xdr:rowOff>
    </xdr:to>
    <xdr:sp macro="" textlink="">
      <xdr:nvSpPr>
        <xdr:cNvPr id="594" name="楕円 593">
          <a:extLst>
            <a:ext uri="{FF2B5EF4-FFF2-40B4-BE49-F238E27FC236}">
              <a16:creationId xmlns:a16="http://schemas.microsoft.com/office/drawing/2014/main" id="{8BCBBDF7-2D58-4A6E-8884-521D1335AAB1}"/>
            </a:ext>
          </a:extLst>
        </xdr:cNvPr>
        <xdr:cNvSpPr/>
      </xdr:nvSpPr>
      <xdr:spPr>
        <a:xfrm>
          <a:off x="18605500" y="7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20298</xdr:rowOff>
    </xdr:from>
    <xdr:to>
      <xdr:col>102</xdr:col>
      <xdr:colOff>114300</xdr:colOff>
      <xdr:row>42</xdr:row>
      <xdr:rowOff>20392</xdr:rowOff>
    </xdr:to>
    <xdr:cxnSp macro="">
      <xdr:nvCxnSpPr>
        <xdr:cNvPr id="595" name="直線コネクタ 594">
          <a:extLst>
            <a:ext uri="{FF2B5EF4-FFF2-40B4-BE49-F238E27FC236}">
              <a16:creationId xmlns:a16="http://schemas.microsoft.com/office/drawing/2014/main" id="{3E44741E-0464-4FAA-87AF-47550E8D30D3}"/>
            </a:ext>
          </a:extLst>
        </xdr:cNvPr>
        <xdr:cNvCxnSpPr/>
      </xdr:nvCxnSpPr>
      <xdr:spPr>
        <a:xfrm>
          <a:off x="18656300" y="722119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4400873D-47B9-47C7-A237-8126136C9116}"/>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A60E49C6-F937-48E2-AF9F-4A61E0E1974D}"/>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2C595EC9-C10C-4351-9FEF-194406B00F4D}"/>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E7A3A33D-D486-43AB-AA4E-C0BA3D66CBD8}"/>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62499</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DF3B2372-1319-4EE0-9FE2-BE221DC6269A}"/>
            </a:ext>
          </a:extLst>
        </xdr:cNvPr>
        <xdr:cNvSpPr txBox="1"/>
      </xdr:nvSpPr>
      <xdr:spPr>
        <a:xfrm>
          <a:off x="21043411" y="7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62470</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448C9EDA-E04C-4F9E-BCDF-6BE1101A92F8}"/>
            </a:ext>
          </a:extLst>
        </xdr:cNvPr>
        <xdr:cNvSpPr txBox="1"/>
      </xdr:nvSpPr>
      <xdr:spPr>
        <a:xfrm>
          <a:off x="20167111" y="72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62319</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87DC223-F9FC-4B4B-BD52-E4891EB27704}"/>
            </a:ext>
          </a:extLst>
        </xdr:cNvPr>
        <xdr:cNvSpPr txBox="1"/>
      </xdr:nvSpPr>
      <xdr:spPr>
        <a:xfrm>
          <a:off x="19278111" y="72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62225</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852DBA70-44EA-4F8E-8AD1-D1F580C168E8}"/>
            </a:ext>
          </a:extLst>
        </xdr:cNvPr>
        <xdr:cNvSpPr txBox="1"/>
      </xdr:nvSpPr>
      <xdr:spPr>
        <a:xfrm>
          <a:off x="18389111" y="72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C491111-C9A2-4111-A8A9-EFCA2C531D8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26549724-3798-411E-A360-19150A0304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62F93EB4-1C18-4764-AB4C-4B3EBC0FC1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DA574D43-AB74-410E-B17C-A361BFAA9AF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FE625EA5-3890-4D61-8A5B-38FDCD535E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EB2C646A-ECDE-40D9-A325-44AB17A2D0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25D50F92-FA7E-4C22-AD20-52D5FA9BB4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702ACA6-7C30-4B44-B0B2-FBB7550A38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3A3F31FE-770B-449A-BDD4-0920805B57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EA267248-5278-44F4-BE2A-42BEC60C6F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9C3A1B3C-1F95-4F25-8CE8-32839F7704A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58059107-64A5-4225-AEFE-1DF3C86FB88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182642E8-0B5D-4C21-8DF7-408056DE149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3F1B6C4D-71B0-4511-877C-CF54ED6BCC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97F8CFDC-3870-4BE1-BD43-5CAD82CCF10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E21BF3EC-91BE-4B79-8261-6E13E1AAB59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DD1BF436-F6DB-47D7-83ED-E0032E9BDA4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2B743BFF-CD35-44AA-9FAF-77BBA357403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E653A6E1-BF95-424F-B999-F20035ACE65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149FDE2-B4D7-424E-8AC4-C06FD6C508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9D6ADC86-D98A-4BC6-A155-7EFA6DC4FCD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26839DA6-A841-460F-8937-5E70DB2BF56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C3F7D1DA-CBC0-47D0-8856-34556C96CF9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1A4663-3624-4786-B4A7-D40A3CFD7D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C1507B43-B47D-4712-8EA6-74DC693F41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D232D85A-ECEA-44DD-9CF5-11EED7B93FC1}"/>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A29B68F9-788E-4D72-9975-518F437260B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BC97C037-10A6-4BB0-B38C-54AF16D8381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1C3EBDBE-2502-4095-9BB9-0BECCE04DB89}"/>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C89F3283-D1AF-470C-B728-9E752A5B3A57}"/>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F046216D-BC25-4130-BF8C-95242BDEB3DC}"/>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3432292E-1CCA-4E76-8899-8091BD239634}"/>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5653808D-FBED-4AEE-A9B0-89B13B43F7C1}"/>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D1E96A10-29B7-45A5-9CD5-F3DDDC1B21E2}"/>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FFF3F146-9CDF-4E73-ACB2-5D41E9DA7F35}"/>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3D3E2EF9-A7B6-4851-A992-2CC8786DCCE9}"/>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A0E89A9-921F-4C6D-87A5-8EE83D8DD7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360AAD9-D7DC-484C-A017-B6603DACDB4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9F60A70-C96F-4A97-935B-CFDDF3BC70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B19F745-5A76-4306-91D3-5C0B3E5197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92766E9-FEF8-4637-930E-87B0462C1B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645" name="楕円 644">
          <a:extLst>
            <a:ext uri="{FF2B5EF4-FFF2-40B4-BE49-F238E27FC236}">
              <a16:creationId xmlns:a16="http://schemas.microsoft.com/office/drawing/2014/main" id="{D4C43FC4-E980-44A2-BCB5-E51A1253EC1E}"/>
            </a:ext>
          </a:extLst>
        </xdr:cNvPr>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B120360E-A030-4966-B4CD-B00CF6B3541B}"/>
            </a:ext>
          </a:extLst>
        </xdr:cNvPr>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87993</xdr:rowOff>
    </xdr:from>
    <xdr:to>
      <xdr:col>81</xdr:col>
      <xdr:colOff>101600</xdr:colOff>
      <xdr:row>58</xdr:row>
      <xdr:rowOff>18143</xdr:rowOff>
    </xdr:to>
    <xdr:sp macro="" textlink="">
      <xdr:nvSpPr>
        <xdr:cNvPr id="647" name="楕円 646">
          <a:extLst>
            <a:ext uri="{FF2B5EF4-FFF2-40B4-BE49-F238E27FC236}">
              <a16:creationId xmlns:a16="http://schemas.microsoft.com/office/drawing/2014/main" id="{BA81AD67-1AD0-475E-B047-8F66F6CEAD19}"/>
            </a:ext>
          </a:extLst>
        </xdr:cNvPr>
        <xdr:cNvSpPr/>
      </xdr:nvSpPr>
      <xdr:spPr>
        <a:xfrm>
          <a:off x="15430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58</xdr:row>
      <xdr:rowOff>11430</xdr:rowOff>
    </xdr:to>
    <xdr:cxnSp macro="">
      <xdr:nvCxnSpPr>
        <xdr:cNvPr id="648" name="直線コネクタ 647">
          <a:extLst>
            <a:ext uri="{FF2B5EF4-FFF2-40B4-BE49-F238E27FC236}">
              <a16:creationId xmlns:a16="http://schemas.microsoft.com/office/drawing/2014/main" id="{93A5E18B-853C-4E1F-B248-10CB51E64654}"/>
            </a:ext>
          </a:extLst>
        </xdr:cNvPr>
        <xdr:cNvCxnSpPr/>
      </xdr:nvCxnSpPr>
      <xdr:spPr>
        <a:xfrm>
          <a:off x="15481300" y="99114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43906</xdr:rowOff>
    </xdr:from>
    <xdr:to>
      <xdr:col>76</xdr:col>
      <xdr:colOff>165100</xdr:colOff>
      <xdr:row>57</xdr:row>
      <xdr:rowOff>145506</xdr:rowOff>
    </xdr:to>
    <xdr:sp macro="" textlink="">
      <xdr:nvSpPr>
        <xdr:cNvPr id="649" name="楕円 648">
          <a:extLst>
            <a:ext uri="{FF2B5EF4-FFF2-40B4-BE49-F238E27FC236}">
              <a16:creationId xmlns:a16="http://schemas.microsoft.com/office/drawing/2014/main" id="{A0B015BA-D6EA-4913-A392-673A958A6753}"/>
            </a:ext>
          </a:extLst>
        </xdr:cNvPr>
        <xdr:cNvSpPr/>
      </xdr:nvSpPr>
      <xdr:spPr>
        <a:xfrm>
          <a:off x="14541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94706</xdr:rowOff>
    </xdr:from>
    <xdr:to>
      <xdr:col>81</xdr:col>
      <xdr:colOff>50800</xdr:colOff>
      <xdr:row>57</xdr:row>
      <xdr:rowOff>138793</xdr:rowOff>
    </xdr:to>
    <xdr:cxnSp macro="">
      <xdr:nvCxnSpPr>
        <xdr:cNvPr id="650" name="直線コネクタ 649">
          <a:extLst>
            <a:ext uri="{FF2B5EF4-FFF2-40B4-BE49-F238E27FC236}">
              <a16:creationId xmlns:a16="http://schemas.microsoft.com/office/drawing/2014/main" id="{B659EA62-C2BB-499D-BA07-C020F96542AF}"/>
            </a:ext>
          </a:extLst>
        </xdr:cNvPr>
        <xdr:cNvCxnSpPr/>
      </xdr:nvCxnSpPr>
      <xdr:spPr>
        <a:xfrm>
          <a:off x="14592300" y="98673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171269</xdr:rowOff>
    </xdr:from>
    <xdr:to>
      <xdr:col>72</xdr:col>
      <xdr:colOff>38100</xdr:colOff>
      <xdr:row>57</xdr:row>
      <xdr:rowOff>101419</xdr:rowOff>
    </xdr:to>
    <xdr:sp macro="" textlink="">
      <xdr:nvSpPr>
        <xdr:cNvPr id="651" name="楕円 650">
          <a:extLst>
            <a:ext uri="{FF2B5EF4-FFF2-40B4-BE49-F238E27FC236}">
              <a16:creationId xmlns:a16="http://schemas.microsoft.com/office/drawing/2014/main" id="{FC0FE8E3-6CA5-40B1-BAE0-E91C29D3A5F2}"/>
            </a:ext>
          </a:extLst>
        </xdr:cNvPr>
        <xdr:cNvSpPr/>
      </xdr:nvSpPr>
      <xdr:spPr>
        <a:xfrm>
          <a:off x="13652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50619</xdr:rowOff>
    </xdr:from>
    <xdr:to>
      <xdr:col>76</xdr:col>
      <xdr:colOff>114300</xdr:colOff>
      <xdr:row>57</xdr:row>
      <xdr:rowOff>94706</xdr:rowOff>
    </xdr:to>
    <xdr:cxnSp macro="">
      <xdr:nvCxnSpPr>
        <xdr:cNvPr id="652" name="直線コネクタ 651">
          <a:extLst>
            <a:ext uri="{FF2B5EF4-FFF2-40B4-BE49-F238E27FC236}">
              <a16:creationId xmlns:a16="http://schemas.microsoft.com/office/drawing/2014/main" id="{C7E5441D-24E8-4D05-B46C-8D4A6F01BD77}"/>
            </a:ext>
          </a:extLst>
        </xdr:cNvPr>
        <xdr:cNvCxnSpPr/>
      </xdr:nvCxnSpPr>
      <xdr:spPr>
        <a:xfrm>
          <a:off x="13703300" y="98232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127181</xdr:rowOff>
    </xdr:from>
    <xdr:to>
      <xdr:col>67</xdr:col>
      <xdr:colOff>101600</xdr:colOff>
      <xdr:row>57</xdr:row>
      <xdr:rowOff>57331</xdr:rowOff>
    </xdr:to>
    <xdr:sp macro="" textlink="">
      <xdr:nvSpPr>
        <xdr:cNvPr id="653" name="楕円 652">
          <a:extLst>
            <a:ext uri="{FF2B5EF4-FFF2-40B4-BE49-F238E27FC236}">
              <a16:creationId xmlns:a16="http://schemas.microsoft.com/office/drawing/2014/main" id="{3C524C97-5E95-472A-A5AE-1081A415697C}"/>
            </a:ext>
          </a:extLst>
        </xdr:cNvPr>
        <xdr:cNvSpPr/>
      </xdr:nvSpPr>
      <xdr:spPr>
        <a:xfrm>
          <a:off x="127635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6531</xdr:rowOff>
    </xdr:from>
    <xdr:to>
      <xdr:col>71</xdr:col>
      <xdr:colOff>177800</xdr:colOff>
      <xdr:row>57</xdr:row>
      <xdr:rowOff>50619</xdr:rowOff>
    </xdr:to>
    <xdr:cxnSp macro="">
      <xdr:nvCxnSpPr>
        <xdr:cNvPr id="654" name="直線コネクタ 653">
          <a:extLst>
            <a:ext uri="{FF2B5EF4-FFF2-40B4-BE49-F238E27FC236}">
              <a16:creationId xmlns:a16="http://schemas.microsoft.com/office/drawing/2014/main" id="{A985ECF7-A0F1-4C8F-AB0C-FB58552E7638}"/>
            </a:ext>
          </a:extLst>
        </xdr:cNvPr>
        <xdr:cNvCxnSpPr/>
      </xdr:nvCxnSpPr>
      <xdr:spPr>
        <a:xfrm>
          <a:off x="12814300" y="97791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C70D2E56-A6CD-4958-8D2C-407FC341C322}"/>
            </a:ext>
          </a:extLst>
        </xdr:cNvPr>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D45FC431-45EE-44BE-A0E1-DBACC036EF72}"/>
            </a:ext>
          </a:extLst>
        </xdr:cNvPr>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382D6EEB-6714-4B00-AA99-1B2B2AF9608B}"/>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7B3A9ECE-D7DB-4B44-8C6E-7449D707A42E}"/>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34670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519CC0F8-595C-4710-AE61-14BCBEE5AD4E}"/>
            </a:ext>
          </a:extLst>
        </xdr:cNvPr>
        <xdr:cNvSpPr txBox="1"/>
      </xdr:nvSpPr>
      <xdr:spPr>
        <a:xfrm>
          <a:off x="152660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162033</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E744FEB7-4ADF-4D62-800C-A0DE82FAD7A7}"/>
            </a:ext>
          </a:extLst>
        </xdr:cNvPr>
        <xdr:cNvSpPr txBox="1"/>
      </xdr:nvSpPr>
      <xdr:spPr>
        <a:xfrm>
          <a:off x="143897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117946</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C1D07D-1BE8-4FB0-B6A3-60CF68346F1A}"/>
            </a:ext>
          </a:extLst>
        </xdr:cNvPr>
        <xdr:cNvSpPr txBox="1"/>
      </xdr:nvSpPr>
      <xdr:spPr>
        <a:xfrm>
          <a:off x="13500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73858</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AD5BC01-67EC-4AAE-9962-8FC9234EA169}"/>
            </a:ext>
          </a:extLst>
        </xdr:cNvPr>
        <xdr:cNvSpPr txBox="1"/>
      </xdr:nvSpPr>
      <xdr:spPr>
        <a:xfrm>
          <a:off x="12611744" y="950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E66B2BAC-84A4-448B-B358-EDF6056C60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24536A32-B635-4391-BF55-4E1B255C12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BC6A7268-BF40-4874-AEEF-EFE5DF8D18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6F0A8C3-7A67-4EF6-B898-43016114CF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922F0C8F-1D08-4389-8A0E-600F7AAD12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DA70DC1A-182B-4C9F-B9E5-5AAC5AAF43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6CC0081F-6FFD-471F-9527-84D4FD792F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FC57693B-FF6A-4C0F-B169-E23AE3985E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1536694E-B010-48FB-9EF8-7E1DAD605A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B035C2C-2F0B-4EEA-B1F2-C4490E5FD4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60F6937F-9C51-4087-82B3-8578423190D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4CE52CD-4F00-4481-8531-45D5943B1AF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BF6E4EFA-9665-4DC1-997B-961C159A221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7A5CBB9E-259E-4352-9046-7E3FDE20D28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3728C365-8EA2-48C4-B595-38CE3785768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558EDEA8-F65F-41A4-BA8A-FD6C24A3780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C060DE4B-1C68-4B40-B7A4-7F59B9EB44F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55EF2402-070C-47FB-9D87-A8C8D7C7173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59B20C7F-12E7-427B-84AD-4F5FF588AF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3292D3A8-570F-4232-92DD-F35A5B8344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FE41DCA1-B3BB-46B5-8A2C-22B127B71A3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246FBEF7-94F6-4550-9DE7-1DC51A473452}"/>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429A20B-5A16-4C09-9585-5DADDF361264}"/>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F7BCF83D-9B4C-4FB3-AD9C-4E0381A05C8F}"/>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6E8D80C3-AED3-4A94-9047-9078BA1C2A6D}"/>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AC7863CE-24BD-4E18-8722-57A132F0675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3B06E748-9C08-4CA2-AD27-EFD1AB1F03CD}"/>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BBC8E93C-28A0-4273-92F0-1896C6D7919B}"/>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DBD03AF-0718-4717-8123-52C222EC459C}"/>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4B39201B-F017-4988-8B49-57AB3CCAFBC4}"/>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C8EBAF8-ECD4-4FA0-B3AB-BF1465BA4831}"/>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C6D8ADF3-4E10-4294-9050-F2089AF15837}"/>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6CD71B2-6C6F-4322-A869-8D5324AEE82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F6F3C50E-3C5C-4F0F-84C0-805080C082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C9B1CF32-DAD5-447E-BF67-8B8FEA4ADF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A3B640A-84D9-48F2-93F8-810DC3086C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1C38DA3-7862-459F-9751-164230B7D5F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700" name="楕円 699">
          <a:extLst>
            <a:ext uri="{FF2B5EF4-FFF2-40B4-BE49-F238E27FC236}">
              <a16:creationId xmlns:a16="http://schemas.microsoft.com/office/drawing/2014/main" id="{34D095CF-4936-4101-A00E-D51E8EF5F9C3}"/>
            </a:ext>
          </a:extLst>
        </xdr:cNvPr>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BC86E08E-0A46-4F59-8890-E1F0CF49FC68}"/>
            </a:ext>
          </a:extLst>
        </xdr:cNvPr>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702" name="楕円 701">
          <a:extLst>
            <a:ext uri="{FF2B5EF4-FFF2-40B4-BE49-F238E27FC236}">
              <a16:creationId xmlns:a16="http://schemas.microsoft.com/office/drawing/2014/main" id="{C300F206-55D3-42F8-8F2F-86ED620E6C00}"/>
            </a:ext>
          </a:extLst>
        </xdr:cNvPr>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703" name="直線コネクタ 702">
          <a:extLst>
            <a:ext uri="{FF2B5EF4-FFF2-40B4-BE49-F238E27FC236}">
              <a16:creationId xmlns:a16="http://schemas.microsoft.com/office/drawing/2014/main" id="{A6465841-ECC7-4D65-9E7C-A609775CD378}"/>
            </a:ext>
          </a:extLst>
        </xdr:cNvPr>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704" name="楕円 703">
          <a:extLst>
            <a:ext uri="{FF2B5EF4-FFF2-40B4-BE49-F238E27FC236}">
              <a16:creationId xmlns:a16="http://schemas.microsoft.com/office/drawing/2014/main" id="{00B8483A-1A13-4035-9A9A-AA4C72687954}"/>
            </a:ext>
          </a:extLst>
        </xdr:cNvPr>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75438</xdr:rowOff>
    </xdr:to>
    <xdr:cxnSp macro="">
      <xdr:nvCxnSpPr>
        <xdr:cNvPr id="705" name="直線コネクタ 704">
          <a:extLst>
            <a:ext uri="{FF2B5EF4-FFF2-40B4-BE49-F238E27FC236}">
              <a16:creationId xmlns:a16="http://schemas.microsoft.com/office/drawing/2014/main" id="{B7F80D49-46D4-4020-894E-83061F7BBD08}"/>
            </a:ext>
          </a:extLst>
        </xdr:cNvPr>
        <xdr:cNvCxnSpPr/>
      </xdr:nvCxnSpPr>
      <xdr:spPr>
        <a:xfrm>
          <a:off x="20434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24638</xdr:rowOff>
    </xdr:from>
    <xdr:to>
      <xdr:col>102</xdr:col>
      <xdr:colOff>165100</xdr:colOff>
      <xdr:row>63</xdr:row>
      <xdr:rowOff>126238</xdr:rowOff>
    </xdr:to>
    <xdr:sp macro="" textlink="">
      <xdr:nvSpPr>
        <xdr:cNvPr id="706" name="楕円 705">
          <a:extLst>
            <a:ext uri="{FF2B5EF4-FFF2-40B4-BE49-F238E27FC236}">
              <a16:creationId xmlns:a16="http://schemas.microsoft.com/office/drawing/2014/main" id="{30ACA952-20B4-4B93-8190-6FC010B7D320}"/>
            </a:ext>
          </a:extLst>
        </xdr:cNvPr>
        <xdr:cNvSpPr/>
      </xdr:nvSpPr>
      <xdr:spPr>
        <a:xfrm>
          <a:off x="19494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75438</xdr:rowOff>
    </xdr:from>
    <xdr:to>
      <xdr:col>107</xdr:col>
      <xdr:colOff>50800</xdr:colOff>
      <xdr:row>63</xdr:row>
      <xdr:rowOff>75438</xdr:rowOff>
    </xdr:to>
    <xdr:cxnSp macro="">
      <xdr:nvCxnSpPr>
        <xdr:cNvPr id="707" name="直線コネクタ 706">
          <a:extLst>
            <a:ext uri="{FF2B5EF4-FFF2-40B4-BE49-F238E27FC236}">
              <a16:creationId xmlns:a16="http://schemas.microsoft.com/office/drawing/2014/main" id="{DADED110-E310-4440-932C-F7A2F2DDBE2C}"/>
            </a:ext>
          </a:extLst>
        </xdr:cNvPr>
        <xdr:cNvCxnSpPr/>
      </xdr:nvCxnSpPr>
      <xdr:spPr>
        <a:xfrm>
          <a:off x="19545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24638</xdr:rowOff>
    </xdr:from>
    <xdr:to>
      <xdr:col>98</xdr:col>
      <xdr:colOff>38100</xdr:colOff>
      <xdr:row>63</xdr:row>
      <xdr:rowOff>126238</xdr:rowOff>
    </xdr:to>
    <xdr:sp macro="" textlink="">
      <xdr:nvSpPr>
        <xdr:cNvPr id="708" name="楕円 707">
          <a:extLst>
            <a:ext uri="{FF2B5EF4-FFF2-40B4-BE49-F238E27FC236}">
              <a16:creationId xmlns:a16="http://schemas.microsoft.com/office/drawing/2014/main" id="{D2686CBC-0AC3-43BE-8FFB-BCC032D8897F}"/>
            </a:ext>
          </a:extLst>
        </xdr:cNvPr>
        <xdr:cNvSpPr/>
      </xdr:nvSpPr>
      <xdr:spPr>
        <a:xfrm>
          <a:off x="18605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75438</xdr:rowOff>
    </xdr:from>
    <xdr:to>
      <xdr:col>102</xdr:col>
      <xdr:colOff>114300</xdr:colOff>
      <xdr:row>63</xdr:row>
      <xdr:rowOff>75438</xdr:rowOff>
    </xdr:to>
    <xdr:cxnSp macro="">
      <xdr:nvCxnSpPr>
        <xdr:cNvPr id="709" name="直線コネクタ 708">
          <a:extLst>
            <a:ext uri="{FF2B5EF4-FFF2-40B4-BE49-F238E27FC236}">
              <a16:creationId xmlns:a16="http://schemas.microsoft.com/office/drawing/2014/main" id="{B28C2A35-5B28-40FF-BFE4-EB82864881E2}"/>
            </a:ext>
          </a:extLst>
        </xdr:cNvPr>
        <xdr:cNvCxnSpPr/>
      </xdr:nvCxnSpPr>
      <xdr:spPr>
        <a:xfrm>
          <a:off x="18656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6DBA632C-5A50-4C06-B32D-09EFF528EA34}"/>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15F379DC-AE36-4BF5-A0AB-55083E4B65F6}"/>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4E2A5F44-22F2-46BE-AB2A-E499F0339848}"/>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386F9912-6FB1-4635-899F-CAA0BCBABF2E}"/>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714" name="n_1mainValue【保健センター・保健所】&#10;一人当たり面積">
          <a:extLst>
            <a:ext uri="{FF2B5EF4-FFF2-40B4-BE49-F238E27FC236}">
              <a16:creationId xmlns:a16="http://schemas.microsoft.com/office/drawing/2014/main" id="{5DE08F0F-261C-458E-86C4-EA7D51871F07}"/>
            </a:ext>
          </a:extLst>
        </xdr:cNvPr>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715" name="n_2mainValue【保健センター・保健所】&#10;一人当たり面積">
          <a:extLst>
            <a:ext uri="{FF2B5EF4-FFF2-40B4-BE49-F238E27FC236}">
              <a16:creationId xmlns:a16="http://schemas.microsoft.com/office/drawing/2014/main" id="{51099214-4777-4108-8F93-D91F51181C8D}"/>
            </a:ext>
          </a:extLst>
        </xdr:cNvPr>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117365</xdr:rowOff>
    </xdr:from>
    <xdr:ext cx="469744" cy="259045"/>
    <xdr:sp macro="" textlink="">
      <xdr:nvSpPr>
        <xdr:cNvPr id="716" name="n_3mainValue【保健センター・保健所】&#10;一人当たり面積">
          <a:extLst>
            <a:ext uri="{FF2B5EF4-FFF2-40B4-BE49-F238E27FC236}">
              <a16:creationId xmlns:a16="http://schemas.microsoft.com/office/drawing/2014/main" id="{2DC7A65C-AF1E-4F63-860B-F7017A04F4DE}"/>
            </a:ext>
          </a:extLst>
        </xdr:cNvPr>
        <xdr:cNvSpPr txBox="1"/>
      </xdr:nvSpPr>
      <xdr:spPr>
        <a:xfrm>
          <a:off x="19310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117365</xdr:rowOff>
    </xdr:from>
    <xdr:ext cx="469744" cy="259045"/>
    <xdr:sp macro="" textlink="">
      <xdr:nvSpPr>
        <xdr:cNvPr id="717" name="n_4mainValue【保健センター・保健所】&#10;一人当たり面積">
          <a:extLst>
            <a:ext uri="{FF2B5EF4-FFF2-40B4-BE49-F238E27FC236}">
              <a16:creationId xmlns:a16="http://schemas.microsoft.com/office/drawing/2014/main" id="{AC658729-8A6D-4EDF-A917-8431BF39B0D8}"/>
            </a:ext>
          </a:extLst>
        </xdr:cNvPr>
        <xdr:cNvSpPr txBox="1"/>
      </xdr:nvSpPr>
      <xdr:spPr>
        <a:xfrm>
          <a:off x="18421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2AADBE6E-55DC-40E1-BB09-5BAF964C21D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DF03FC7D-999D-4F7D-940D-3921B7BB97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7E1ECF0-6168-4C98-B4CC-446A2FCA92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3FFDD237-7735-4C73-9770-A70DD726689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19C365BB-C6A9-4263-AAD1-5067DDEA0A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8ED4D5E9-33AA-4C10-9408-6F7922EF7E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ABFC13C2-D75B-41F6-8839-483FE6166A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E174EE92-C2B1-4448-8291-BFF8C78E1D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F81E6DE-2076-4FE7-8233-8DA7253350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7CC2EC04-FD07-4107-AD9E-566D47CFC3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E6DA233F-3DC5-4C9D-BC86-DCE758D309F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3D50412D-D53B-4383-8FC0-A4DF2B8F73E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1C3C902E-E584-4CB6-8867-6597D137DAD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E738FE7B-6B22-48AC-992E-CE2628B8956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1C018698-60D9-4838-A48E-960BB8B01E2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CF16E4B4-1FC6-44C8-8FEB-2CECE4CDE9D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B714C3CE-12A1-426B-ADC8-C8B57D3833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BF6223CA-DF66-4E63-A0F8-DA4E75D75DE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F077B926-ED02-401B-9FE5-E7C88FD5C51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E9823C15-B96D-42AF-AC9B-22781E0A9CC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89CCA2E1-BA87-4C77-BFD5-177420F3FAB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50B5A057-45AB-4E50-9FDC-5EA8F94BEA1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A0F1DD6-8803-43FC-A996-F8258BC8D09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387FE8EE-A594-4AEB-AB9D-77D3053C511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2A6E855E-DC9A-4500-AE78-EE614CBD45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F0393EAB-378B-415D-A7C6-EBC110B25EBA}"/>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78E3F1B9-EC46-4297-87EB-96C917017FE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7A861720-EDCB-4765-B7A7-C9C6B3B1643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45C68B0D-D5DA-4063-B90D-03C0DB4B89B6}"/>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F784FC8F-A281-4763-A3ED-AD98833FA152}"/>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6C86784E-823C-4243-A319-AF6DF7450E2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E944883A-6031-416F-9B48-1A7218F7F632}"/>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CCA2B4B6-1ACD-4DC3-8B39-8FA8A1F34CA1}"/>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CE76EAAA-2DFD-4083-A838-C443F55F9C0C}"/>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7B1B35A-D137-44B6-9E49-4FFD13893959}"/>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FD049C3D-2E8D-449B-B4B3-9B64A749D657}"/>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931118FC-35E8-4BC6-B9A8-57037F703BD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F9123763-DD9A-47EB-8D8B-63412064B5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558821B-484B-4ECF-8AEB-08B82756D8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1E7831C4-3076-454C-B31A-F06A00D410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4C08E880-D4A4-49BF-BC4A-0296DEAC38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46082</xdr:rowOff>
    </xdr:from>
    <xdr:to>
      <xdr:col>85</xdr:col>
      <xdr:colOff>177800</xdr:colOff>
      <xdr:row>82</xdr:row>
      <xdr:rowOff>147682</xdr:rowOff>
    </xdr:to>
    <xdr:sp macro="" textlink="">
      <xdr:nvSpPr>
        <xdr:cNvPr id="759" name="楕円 758">
          <a:extLst>
            <a:ext uri="{FF2B5EF4-FFF2-40B4-BE49-F238E27FC236}">
              <a16:creationId xmlns:a16="http://schemas.microsoft.com/office/drawing/2014/main" id="{677FA183-72E0-4025-8265-C58413975B11}"/>
            </a:ext>
          </a:extLst>
        </xdr:cNvPr>
        <xdr:cNvSpPr/>
      </xdr:nvSpPr>
      <xdr:spPr>
        <a:xfrm>
          <a:off x="16268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68959</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AE21C9B2-6BCD-4E43-B531-C6B8646A53DF}"/>
            </a:ext>
          </a:extLst>
        </xdr:cNvPr>
        <xdr:cNvSpPr txBox="1"/>
      </xdr:nvSpPr>
      <xdr:spPr>
        <a:xfrm>
          <a:off x="16357600" y="139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761" name="楕円 760">
          <a:extLst>
            <a:ext uri="{FF2B5EF4-FFF2-40B4-BE49-F238E27FC236}">
              <a16:creationId xmlns:a16="http://schemas.microsoft.com/office/drawing/2014/main" id="{BEFF163F-216D-4877-8807-5029B3C7814F}"/>
            </a:ext>
          </a:extLst>
        </xdr:cNvPr>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96882</xdr:rowOff>
    </xdr:to>
    <xdr:cxnSp macro="">
      <xdr:nvCxnSpPr>
        <xdr:cNvPr id="762" name="直線コネクタ 761">
          <a:extLst>
            <a:ext uri="{FF2B5EF4-FFF2-40B4-BE49-F238E27FC236}">
              <a16:creationId xmlns:a16="http://schemas.microsoft.com/office/drawing/2014/main" id="{F52A9DF6-C88E-4EF1-AFF0-A8A5919CC299}"/>
            </a:ext>
          </a:extLst>
        </xdr:cNvPr>
        <xdr:cNvCxnSpPr/>
      </xdr:nvCxnSpPr>
      <xdr:spPr>
        <a:xfrm>
          <a:off x="15481300" y="14155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763" name="楕円 762">
          <a:extLst>
            <a:ext uri="{FF2B5EF4-FFF2-40B4-BE49-F238E27FC236}">
              <a16:creationId xmlns:a16="http://schemas.microsoft.com/office/drawing/2014/main" id="{55E80EF3-2118-4977-8591-7E4B6634123F}"/>
            </a:ext>
          </a:extLst>
        </xdr:cNvPr>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103414</xdr:rowOff>
    </xdr:to>
    <xdr:cxnSp macro="">
      <xdr:nvCxnSpPr>
        <xdr:cNvPr id="764" name="直線コネクタ 763">
          <a:extLst>
            <a:ext uri="{FF2B5EF4-FFF2-40B4-BE49-F238E27FC236}">
              <a16:creationId xmlns:a16="http://schemas.microsoft.com/office/drawing/2014/main" id="{90877805-910E-4637-91B5-3A018E5C5342}"/>
            </a:ext>
          </a:extLst>
        </xdr:cNvPr>
        <xdr:cNvCxnSpPr/>
      </xdr:nvCxnSpPr>
      <xdr:spPr>
        <a:xfrm flipV="1">
          <a:off x="14592300" y="1415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80373</xdr:rowOff>
    </xdr:from>
    <xdr:to>
      <xdr:col>72</xdr:col>
      <xdr:colOff>38100</xdr:colOff>
      <xdr:row>83</xdr:row>
      <xdr:rowOff>10523</xdr:rowOff>
    </xdr:to>
    <xdr:sp macro="" textlink="">
      <xdr:nvSpPr>
        <xdr:cNvPr id="765" name="楕円 764">
          <a:extLst>
            <a:ext uri="{FF2B5EF4-FFF2-40B4-BE49-F238E27FC236}">
              <a16:creationId xmlns:a16="http://schemas.microsoft.com/office/drawing/2014/main" id="{2667674B-5ED0-400D-9EAE-BF70184F97CB}"/>
            </a:ext>
          </a:extLst>
        </xdr:cNvPr>
        <xdr:cNvSpPr/>
      </xdr:nvSpPr>
      <xdr:spPr>
        <a:xfrm>
          <a:off x="13652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131173</xdr:rowOff>
    </xdr:to>
    <xdr:cxnSp macro="">
      <xdr:nvCxnSpPr>
        <xdr:cNvPr id="766" name="直線コネクタ 765">
          <a:extLst>
            <a:ext uri="{FF2B5EF4-FFF2-40B4-BE49-F238E27FC236}">
              <a16:creationId xmlns:a16="http://schemas.microsoft.com/office/drawing/2014/main" id="{93D4EB4F-426D-4557-9394-BB9825413192}"/>
            </a:ext>
          </a:extLst>
        </xdr:cNvPr>
        <xdr:cNvCxnSpPr/>
      </xdr:nvCxnSpPr>
      <xdr:spPr>
        <a:xfrm flipV="1">
          <a:off x="13703300" y="141623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50981</xdr:rowOff>
    </xdr:from>
    <xdr:to>
      <xdr:col>67</xdr:col>
      <xdr:colOff>101600</xdr:colOff>
      <xdr:row>82</xdr:row>
      <xdr:rowOff>152581</xdr:rowOff>
    </xdr:to>
    <xdr:sp macro="" textlink="">
      <xdr:nvSpPr>
        <xdr:cNvPr id="767" name="楕円 766">
          <a:extLst>
            <a:ext uri="{FF2B5EF4-FFF2-40B4-BE49-F238E27FC236}">
              <a16:creationId xmlns:a16="http://schemas.microsoft.com/office/drawing/2014/main" id="{6705A5A6-D644-43D9-B6CE-C01C84F583EB}"/>
            </a:ext>
          </a:extLst>
        </xdr:cNvPr>
        <xdr:cNvSpPr/>
      </xdr:nvSpPr>
      <xdr:spPr>
        <a:xfrm>
          <a:off x="12763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101781</xdr:rowOff>
    </xdr:from>
    <xdr:to>
      <xdr:col>71</xdr:col>
      <xdr:colOff>177800</xdr:colOff>
      <xdr:row>82</xdr:row>
      <xdr:rowOff>131173</xdr:rowOff>
    </xdr:to>
    <xdr:cxnSp macro="">
      <xdr:nvCxnSpPr>
        <xdr:cNvPr id="768" name="直線コネクタ 767">
          <a:extLst>
            <a:ext uri="{FF2B5EF4-FFF2-40B4-BE49-F238E27FC236}">
              <a16:creationId xmlns:a16="http://schemas.microsoft.com/office/drawing/2014/main" id="{34FFDA0C-D8BF-4D97-A7B4-6C569B8FB663}"/>
            </a:ext>
          </a:extLst>
        </xdr:cNvPr>
        <xdr:cNvCxnSpPr/>
      </xdr:nvCxnSpPr>
      <xdr:spPr>
        <a:xfrm>
          <a:off x="12814300" y="141606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09BAAD3D-4B5B-44DA-87EA-D5DC678C138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5975FFC2-ED3B-42AE-BC81-536BB390D1AF}"/>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9226B891-1992-4F98-AA7B-64ABF8FE654A}"/>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392F24A8-FDC2-4B57-A990-7FF40EE138DE}"/>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773" name="n_1mainValue【消防施設】&#10;有形固定資産減価償却率">
          <a:extLst>
            <a:ext uri="{FF2B5EF4-FFF2-40B4-BE49-F238E27FC236}">
              <a16:creationId xmlns:a16="http://schemas.microsoft.com/office/drawing/2014/main" id="{1B5EBCD5-BC8B-4CBF-A207-77270CB9103D}"/>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774" name="n_2mainValue【消防施設】&#10;有形固定資産減価償却率">
          <a:extLst>
            <a:ext uri="{FF2B5EF4-FFF2-40B4-BE49-F238E27FC236}">
              <a16:creationId xmlns:a16="http://schemas.microsoft.com/office/drawing/2014/main" id="{81AC8D5C-5F04-49AC-9B03-665B8B2D289B}"/>
            </a:ext>
          </a:extLst>
        </xdr:cNvPr>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27050</xdr:rowOff>
    </xdr:from>
    <xdr:ext cx="405111" cy="259045"/>
    <xdr:sp macro="" textlink="">
      <xdr:nvSpPr>
        <xdr:cNvPr id="775" name="n_3mainValue【消防施設】&#10;有形固定資産減価償却率">
          <a:extLst>
            <a:ext uri="{FF2B5EF4-FFF2-40B4-BE49-F238E27FC236}">
              <a16:creationId xmlns:a16="http://schemas.microsoft.com/office/drawing/2014/main" id="{A38F23D5-7A28-4056-AC13-3963DF260059}"/>
            </a:ext>
          </a:extLst>
        </xdr:cNvPr>
        <xdr:cNvSpPr txBox="1"/>
      </xdr:nvSpPr>
      <xdr:spPr>
        <a:xfrm>
          <a:off x="13500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169108</xdr:rowOff>
    </xdr:from>
    <xdr:ext cx="405111" cy="259045"/>
    <xdr:sp macro="" textlink="">
      <xdr:nvSpPr>
        <xdr:cNvPr id="776" name="n_4mainValue【消防施設】&#10;有形固定資産減価償却率">
          <a:extLst>
            <a:ext uri="{FF2B5EF4-FFF2-40B4-BE49-F238E27FC236}">
              <a16:creationId xmlns:a16="http://schemas.microsoft.com/office/drawing/2014/main" id="{A1C35B96-CFA7-478F-A068-63CA97A5D29B}"/>
            </a:ext>
          </a:extLst>
        </xdr:cNvPr>
        <xdr:cNvSpPr txBox="1"/>
      </xdr:nvSpPr>
      <xdr:spPr>
        <a:xfrm>
          <a:off x="12611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EBD1D6AC-D6A8-4428-A2B2-5FA9026F6A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30B7BC02-85C4-413A-A794-205D6281AC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86CD722-AB47-41CD-B0E2-60C36325DB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B660E0C9-95FF-443C-823D-1675F9E720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273CE6FD-F601-4A73-AC29-D0FCE19740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ECDB6026-2D34-4EA4-8C38-C0D75E0CE0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C8AE144-148F-4104-B5AC-FCC90BD5F9E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900D5B5A-76B7-4BB2-9C92-E2E82C514E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8B777F40-3626-4B2F-A9E0-5AEC29B7AC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D4132865-85CE-4FBD-B752-E485278C43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EB47C9C9-DADA-4AF0-A7AD-299FB177472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27B650FA-79FA-49F5-90E8-9B6DB2AFACB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2EF60928-46B6-4A7A-98D4-C00C60DAE82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3DE521EA-8932-478D-82B1-D399787CB9D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C760F0C1-5D96-4B70-8328-A6831230ACE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39D2D4DA-D7BA-4E35-AAF2-ADC255DF47A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44804519-A467-4426-8ADE-1EF128D0D0C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74663B95-759E-4BAD-9618-8AEFAA05546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3DC824C-3A7C-4004-A507-A75E63B5EA3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FD919C8C-F60E-49CF-A106-20C836867C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B9015F49-896E-4A2C-AEB1-439E929F5A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3F15B962-5402-41E8-8BB1-F171D4B97A6F}"/>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111CA182-44D1-410B-9981-B9CA0DF2523C}"/>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ACDE7C08-BB12-42C6-850B-C0563B5C5713}"/>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62B41702-AD39-41D4-AFB1-65B0735F5AA3}"/>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96318A0A-D286-46CE-B939-6FC534EC5B87}"/>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8CFDD26D-761D-4D56-922A-72C45D720754}"/>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62B8870F-BA6B-4A6E-BD77-0B42E5AC2B3D}"/>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13E750AC-B486-4E5E-931E-5FAA0B9E6F1B}"/>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FF25A117-F6D1-4834-BD34-48A044FDEFC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23BE2084-4CD1-48C1-B256-6FB30FE1110C}"/>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0916A8C9-75B9-4B98-B913-DFA8CB6B4786}"/>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BF7F9D95-6611-4B5A-84D5-BBF7A93DA4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C1D0DD46-8FCC-45B3-BD12-96B17D50AE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EE7CA6B-41CE-49E8-9344-AC14E7C33D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50FB831D-D6CB-45DC-A48F-65F350E28F4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7DE393AE-B74D-44DF-8722-54C6CD0633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14" name="楕円 813">
          <a:extLst>
            <a:ext uri="{FF2B5EF4-FFF2-40B4-BE49-F238E27FC236}">
              <a16:creationId xmlns:a16="http://schemas.microsoft.com/office/drawing/2014/main" id="{268CE2BC-C33A-4516-A01F-48D58EFF55D4}"/>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15" name="【消防施設】&#10;一人当たり面積該当値テキスト">
          <a:extLst>
            <a:ext uri="{FF2B5EF4-FFF2-40B4-BE49-F238E27FC236}">
              <a16:creationId xmlns:a16="http://schemas.microsoft.com/office/drawing/2014/main" id="{AB69ACD4-4EBF-41D3-BF8D-AE316A2AE357}"/>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816" name="楕円 815">
          <a:extLst>
            <a:ext uri="{FF2B5EF4-FFF2-40B4-BE49-F238E27FC236}">
              <a16:creationId xmlns:a16="http://schemas.microsoft.com/office/drawing/2014/main" id="{F90FEC7F-E0CB-48D5-AFDB-C4D24A5256CA}"/>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44958</xdr:rowOff>
    </xdr:to>
    <xdr:cxnSp macro="">
      <xdr:nvCxnSpPr>
        <xdr:cNvPr id="817" name="直線コネクタ 816">
          <a:extLst>
            <a:ext uri="{FF2B5EF4-FFF2-40B4-BE49-F238E27FC236}">
              <a16:creationId xmlns:a16="http://schemas.microsoft.com/office/drawing/2014/main" id="{EE952355-83C6-4AE4-9B01-41D6E97FAA9E}"/>
            </a:ext>
          </a:extLst>
        </xdr:cNvPr>
        <xdr:cNvCxnSpPr/>
      </xdr:nvCxnSpPr>
      <xdr:spPr>
        <a:xfrm flipV="1">
          <a:off x="21323300" y="14613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18" name="楕円 817">
          <a:extLst>
            <a:ext uri="{FF2B5EF4-FFF2-40B4-BE49-F238E27FC236}">
              <a16:creationId xmlns:a16="http://schemas.microsoft.com/office/drawing/2014/main" id="{6E7B4359-F8DA-467A-AC6D-C4F47B664C0F}"/>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44958</xdr:rowOff>
    </xdr:to>
    <xdr:cxnSp macro="">
      <xdr:nvCxnSpPr>
        <xdr:cNvPr id="819" name="直線コネクタ 818">
          <a:extLst>
            <a:ext uri="{FF2B5EF4-FFF2-40B4-BE49-F238E27FC236}">
              <a16:creationId xmlns:a16="http://schemas.microsoft.com/office/drawing/2014/main" id="{C75E877A-2E4E-4114-8CF0-364044CA3CE2}"/>
            </a:ext>
          </a:extLst>
        </xdr:cNvPr>
        <xdr:cNvCxnSpPr/>
      </xdr:nvCxnSpPr>
      <xdr:spPr>
        <a:xfrm>
          <a:off x="20434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820" name="楕円 819">
          <a:extLst>
            <a:ext uri="{FF2B5EF4-FFF2-40B4-BE49-F238E27FC236}">
              <a16:creationId xmlns:a16="http://schemas.microsoft.com/office/drawing/2014/main" id="{DB4E47B3-E033-4E7E-8B0A-BC56C3719888}"/>
            </a:ext>
          </a:extLst>
        </xdr:cNvPr>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40387</xdr:rowOff>
    </xdr:to>
    <xdr:cxnSp macro="">
      <xdr:nvCxnSpPr>
        <xdr:cNvPr id="821" name="直線コネクタ 820">
          <a:extLst>
            <a:ext uri="{FF2B5EF4-FFF2-40B4-BE49-F238E27FC236}">
              <a16:creationId xmlns:a16="http://schemas.microsoft.com/office/drawing/2014/main" id="{08D8B39E-572B-4D10-8267-55555DE3FD57}"/>
            </a:ext>
          </a:extLst>
        </xdr:cNvPr>
        <xdr:cNvCxnSpPr/>
      </xdr:nvCxnSpPr>
      <xdr:spPr>
        <a:xfrm>
          <a:off x="19545300" y="1460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22" name="楕円 821">
          <a:extLst>
            <a:ext uri="{FF2B5EF4-FFF2-40B4-BE49-F238E27FC236}">
              <a16:creationId xmlns:a16="http://schemas.microsoft.com/office/drawing/2014/main" id="{5E1761EF-F5E9-4375-B4C9-29DF1734A679}"/>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823" name="直線コネクタ 822">
          <a:extLst>
            <a:ext uri="{FF2B5EF4-FFF2-40B4-BE49-F238E27FC236}">
              <a16:creationId xmlns:a16="http://schemas.microsoft.com/office/drawing/2014/main" id="{94B1D5CE-7BC9-4AEB-B60D-B5F1A3C9C623}"/>
            </a:ext>
          </a:extLst>
        </xdr:cNvPr>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E637D6F3-8240-49BC-AB55-583C6F6BE76E}"/>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4CA6DB6C-9D86-43B4-AE2E-B4B4DEEFAB1C}"/>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2A68E6AD-9F92-44D1-B283-033ED808B2B9}"/>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A5181BA2-2A86-4529-B8D4-28462DD47CA5}"/>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828" name="n_1mainValue【消防施設】&#10;一人当たり面積">
          <a:extLst>
            <a:ext uri="{FF2B5EF4-FFF2-40B4-BE49-F238E27FC236}">
              <a16:creationId xmlns:a16="http://schemas.microsoft.com/office/drawing/2014/main" id="{CF159F1A-4656-4215-851A-B3E4D2BB176A}"/>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29" name="n_2mainValue【消防施設】&#10;一人当たり面積">
          <a:extLst>
            <a:ext uri="{FF2B5EF4-FFF2-40B4-BE49-F238E27FC236}">
              <a16:creationId xmlns:a16="http://schemas.microsoft.com/office/drawing/2014/main" id="{5A7C4B3F-F264-4B4C-A88E-E52D5C2A3BB2}"/>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30" name="n_3mainValue【消防施設】&#10;一人当たり面積">
          <a:extLst>
            <a:ext uri="{FF2B5EF4-FFF2-40B4-BE49-F238E27FC236}">
              <a16:creationId xmlns:a16="http://schemas.microsoft.com/office/drawing/2014/main" id="{F81A762B-9169-4386-B015-075F40D0DF96}"/>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31" name="n_4mainValue【消防施設】&#10;一人当たり面積">
          <a:extLst>
            <a:ext uri="{FF2B5EF4-FFF2-40B4-BE49-F238E27FC236}">
              <a16:creationId xmlns:a16="http://schemas.microsoft.com/office/drawing/2014/main" id="{7DA49994-DEC8-486D-8C8E-FF6224F38AC6}"/>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481C84E2-0A6E-474F-9438-F50921C8C2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F18CADB0-954F-4D2D-8AB4-95D512BD79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6C0EB515-6284-43F0-ACB2-55FB1439B0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254AF339-EB77-4A8D-A6F4-5AF7E5F82B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6580B4C2-1D14-4730-9686-B949256186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2CCA177C-2238-4FC0-AE70-05D777D21B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11D9BDDA-4F88-414D-887B-50E6384319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3D000175-083B-4387-B1E3-E9A2718061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5CC1D2C2-D990-467C-9384-D7BCAA10B0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BD19C636-7640-4530-A488-DF97CD0356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C0EE7CAF-7594-4B5D-B007-E4FB75BF717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FE5041C9-9027-4587-ACB9-1A99D15569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C72F14FA-9C19-4AFB-A7FA-DC2A18747E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32A55B39-FF90-478D-8E7B-13619D5AD85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D0BEA30E-C78B-48C8-953E-06A9D22E4C2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A311F655-8E08-485F-AB3F-2C54A164DF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66622C0F-2834-4721-9A4B-31C91575A5D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DF239A2-9532-4E14-8603-627F7B436E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37685C11-6788-43C5-9E98-61EB61B796C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7148E903-18D6-4F96-A3C0-E79A724FD3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4254BB80-43D5-464A-A21A-50E43DD53D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87280712-F95B-4091-986C-F203B0EB4E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5D14AC8F-892B-405D-A2F9-E7F61EA96B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DA10D894-B6BC-415C-959D-BB44F3172E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A3865635-CFD3-4CB0-B2C9-B11794300B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6CD5CA48-B733-4553-B3C3-3ADAF30BC672}"/>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1768BF2C-05F8-449F-A920-A354F206840C}"/>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1788FC07-4434-47FA-8D6B-1BDB92D106C4}"/>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FE54709-9C11-4A93-94F9-1D72B4F50A3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A70B1710-22A4-4018-9039-36424FF1A2FF}"/>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78533F4B-438F-4C94-BC7E-B28939260C58}"/>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5407FC64-7648-4B66-99E3-3F9967116C4D}"/>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37C3F11F-ECE9-4068-9F4B-C84A5B00C8CA}"/>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284BB6A8-69FE-4F8E-84F7-5EE6816312BA}"/>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A0F2A6C5-D2EA-4BA4-9263-5D42F6410573}"/>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96CB3C7-8075-4C2C-9E40-8A70B6D90842}"/>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349B3FE-0F29-4F9F-8B73-2C227340F1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20A6707D-FDFB-411B-84B1-75688FE121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C1E098CE-B0EC-4D68-9EC9-1BAA16253E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41E2EEC-1AE9-434B-86A8-6E0757E272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2E7D0D3-9469-42F2-B30F-5AE5E15D30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873" name="楕円 872">
          <a:extLst>
            <a:ext uri="{FF2B5EF4-FFF2-40B4-BE49-F238E27FC236}">
              <a16:creationId xmlns:a16="http://schemas.microsoft.com/office/drawing/2014/main" id="{C97FC91F-9803-4B10-8D49-FC1A92991A46}"/>
            </a:ext>
          </a:extLst>
        </xdr:cNvPr>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874" name="【庁舎】&#10;有形固定資産減価償却率該当値テキスト">
          <a:extLst>
            <a:ext uri="{FF2B5EF4-FFF2-40B4-BE49-F238E27FC236}">
              <a16:creationId xmlns:a16="http://schemas.microsoft.com/office/drawing/2014/main" id="{0375EEE4-5836-4959-B07A-844B3BE75C81}"/>
            </a:ext>
          </a:extLst>
        </xdr:cNvPr>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875" name="楕円 874">
          <a:extLst>
            <a:ext uri="{FF2B5EF4-FFF2-40B4-BE49-F238E27FC236}">
              <a16:creationId xmlns:a16="http://schemas.microsoft.com/office/drawing/2014/main" id="{359E817C-ADB0-4F01-908B-047664A3E732}"/>
            </a:ext>
          </a:extLst>
        </xdr:cNvPr>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10886</xdr:rowOff>
    </xdr:to>
    <xdr:cxnSp macro="">
      <xdr:nvCxnSpPr>
        <xdr:cNvPr id="876" name="直線コネクタ 875">
          <a:extLst>
            <a:ext uri="{FF2B5EF4-FFF2-40B4-BE49-F238E27FC236}">
              <a16:creationId xmlns:a16="http://schemas.microsoft.com/office/drawing/2014/main" id="{F967BCE0-1BC2-4061-9896-9E644C2B985E}"/>
            </a:ext>
          </a:extLst>
        </xdr:cNvPr>
        <xdr:cNvCxnSpPr/>
      </xdr:nvCxnSpPr>
      <xdr:spPr>
        <a:xfrm>
          <a:off x="15481300" y="1815682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877" name="楕円 876">
          <a:extLst>
            <a:ext uri="{FF2B5EF4-FFF2-40B4-BE49-F238E27FC236}">
              <a16:creationId xmlns:a16="http://schemas.microsoft.com/office/drawing/2014/main" id="{E0D24E06-76F2-488D-9AA5-F8EF5F3F66AD}"/>
            </a:ext>
          </a:extLst>
        </xdr:cNvPr>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154577</xdr:rowOff>
    </xdr:to>
    <xdr:cxnSp macro="">
      <xdr:nvCxnSpPr>
        <xdr:cNvPr id="878" name="直線コネクタ 877">
          <a:extLst>
            <a:ext uri="{FF2B5EF4-FFF2-40B4-BE49-F238E27FC236}">
              <a16:creationId xmlns:a16="http://schemas.microsoft.com/office/drawing/2014/main" id="{1619FF15-F61F-4539-AEE2-C29C13CD0CB7}"/>
            </a:ext>
          </a:extLst>
        </xdr:cNvPr>
        <xdr:cNvCxnSpPr/>
      </xdr:nvCxnSpPr>
      <xdr:spPr>
        <a:xfrm>
          <a:off x="14592300" y="181274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879" name="楕円 878">
          <a:extLst>
            <a:ext uri="{FF2B5EF4-FFF2-40B4-BE49-F238E27FC236}">
              <a16:creationId xmlns:a16="http://schemas.microsoft.com/office/drawing/2014/main" id="{6A1B8615-0FE0-4B88-9E9B-F10AB48C6C7C}"/>
            </a:ext>
          </a:extLst>
        </xdr:cNvPr>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125186</xdr:rowOff>
    </xdr:to>
    <xdr:cxnSp macro="">
      <xdr:nvCxnSpPr>
        <xdr:cNvPr id="880" name="直線コネクタ 879">
          <a:extLst>
            <a:ext uri="{FF2B5EF4-FFF2-40B4-BE49-F238E27FC236}">
              <a16:creationId xmlns:a16="http://schemas.microsoft.com/office/drawing/2014/main" id="{92341397-3C39-44A8-87BE-86E98CF47350}"/>
            </a:ext>
          </a:extLst>
        </xdr:cNvPr>
        <xdr:cNvCxnSpPr/>
      </xdr:nvCxnSpPr>
      <xdr:spPr>
        <a:xfrm>
          <a:off x="13703300" y="180866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881" name="楕円 880">
          <a:extLst>
            <a:ext uri="{FF2B5EF4-FFF2-40B4-BE49-F238E27FC236}">
              <a16:creationId xmlns:a16="http://schemas.microsoft.com/office/drawing/2014/main" id="{6000ADD8-B358-4E0E-9DA6-C66203CF1F32}"/>
            </a:ext>
          </a:extLst>
        </xdr:cNvPr>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84364</xdr:rowOff>
    </xdr:to>
    <xdr:cxnSp macro="">
      <xdr:nvCxnSpPr>
        <xdr:cNvPr id="882" name="直線コネクタ 881">
          <a:extLst>
            <a:ext uri="{FF2B5EF4-FFF2-40B4-BE49-F238E27FC236}">
              <a16:creationId xmlns:a16="http://schemas.microsoft.com/office/drawing/2014/main" id="{ADDC0701-3F3A-4F9D-AFE9-B5A7E2019D6A}"/>
            </a:ext>
          </a:extLst>
        </xdr:cNvPr>
        <xdr:cNvCxnSpPr/>
      </xdr:nvCxnSpPr>
      <xdr:spPr>
        <a:xfrm>
          <a:off x="12814300" y="180555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E01E478E-E5DB-4F1E-A1A7-78D213E541A9}"/>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2E80D88F-D509-4B4B-93EC-3128FCF42DAF}"/>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B7F964E4-A5B7-495A-B0C3-7CE8E926EC63}"/>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64C6A1EC-7087-4A8D-B906-EBB88C7EBDB2}"/>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887" name="n_1mainValue【庁舎】&#10;有形固定資産減価償却率">
          <a:extLst>
            <a:ext uri="{FF2B5EF4-FFF2-40B4-BE49-F238E27FC236}">
              <a16:creationId xmlns:a16="http://schemas.microsoft.com/office/drawing/2014/main" id="{BF20C953-D234-483D-9A73-2E46B296E52B}"/>
            </a:ext>
          </a:extLst>
        </xdr:cNvPr>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888" name="n_2mainValue【庁舎】&#10;有形固定資産減価償却率">
          <a:extLst>
            <a:ext uri="{FF2B5EF4-FFF2-40B4-BE49-F238E27FC236}">
              <a16:creationId xmlns:a16="http://schemas.microsoft.com/office/drawing/2014/main" id="{9044348D-EEE2-4A5D-8655-F59FBE389C8E}"/>
            </a:ext>
          </a:extLst>
        </xdr:cNvPr>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889" name="n_3mainValue【庁舎】&#10;有形固定資産減価償却率">
          <a:extLst>
            <a:ext uri="{FF2B5EF4-FFF2-40B4-BE49-F238E27FC236}">
              <a16:creationId xmlns:a16="http://schemas.microsoft.com/office/drawing/2014/main" id="{68DB88A5-C7A4-4890-A5F9-19046E177983}"/>
            </a:ext>
          </a:extLst>
        </xdr:cNvPr>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890" name="n_4mainValue【庁舎】&#10;有形固定資産減価償却率">
          <a:extLst>
            <a:ext uri="{FF2B5EF4-FFF2-40B4-BE49-F238E27FC236}">
              <a16:creationId xmlns:a16="http://schemas.microsoft.com/office/drawing/2014/main" id="{22A1BEAA-732C-46C8-A12C-6F931D0AEE1A}"/>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49A76694-CB0C-4AFB-99A2-F2D82A5765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8E577288-A371-469C-AE7A-C9E2DA2EA6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8363D20A-16F7-4F75-BDC2-344BB3DBE8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6DEA7762-321D-454F-8AE9-9FA6DB52BC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85DDFADC-192B-49F1-9281-0C1B234D84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56E4AD6F-A4A4-4399-9EB3-AAF9A9B640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7ADEF58A-DD0F-44A4-B6EA-542EEA4E7E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91287716-1875-448A-9040-EF21530200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C1F88D15-BA00-4455-9D0D-8206337062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7A26B15D-299C-44D3-BDBF-322C03DC03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DA35DFE-69F3-4C82-932C-06309EF9C7D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A0E68709-C068-40C1-833A-DB05F4AA70B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ED231602-8F03-4E67-BDEE-E14A0179E4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DCFD40F5-FBFC-4C30-9E38-5CDF625CEB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F0B078B3-A1EA-4581-B187-86A04E039D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C348D163-8542-476E-A85B-EA2E792CE94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1B5FF61-E25E-4D62-93D6-E3EF6B6CA8D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A6506653-FF95-4A10-BDB8-468ADB010A9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AC2AB2CA-D13D-468E-9C32-99BB7810160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C2CF664F-777B-46FF-B30B-FD33BCC175D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BCF53E7E-6957-46D0-B4AF-A6A926F1E5F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642E1EF6-B584-4821-B2DC-AC5819E10DC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EFE73973-34EE-4A5E-B331-139A516577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3969F256-4856-4857-8CBE-8B8D7ADA33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216CE554-8D79-457B-9B77-B706CD1773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6B294768-C48B-4657-BA18-1EB5B0C2CE44}"/>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E13D7D87-1DBB-4E11-B5C1-02DBA56D92BC}"/>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1F5BD4D5-D174-4540-8177-E87B095A586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5F4291FF-7477-4339-9C8B-9C2E7D65408A}"/>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1B823733-0871-499B-AD14-F7B85CA3023C}"/>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12DA0442-824C-42D7-AEBD-AFD8DBA6514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8C295C66-BE33-4C9B-9B18-A2C935B7154B}"/>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5340DE54-DD60-4F94-BF70-5B33CBAD82D8}"/>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D597B19F-AED6-41F5-913E-1AD9152949DE}"/>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7DAAF176-D7D3-4F18-8644-000DEB40AC2C}"/>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580351DF-065E-472F-B009-7103FDA06BB7}"/>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A32CE8D-C3BC-4BC6-9BB1-1399343578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A5D96618-FC42-4316-9078-443BB67E0C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5995C53F-32E4-471C-B0EF-B3DD5011B7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40910CE-A0ED-4D3F-ABCF-0BCAFD5D0B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C000D58-4361-44D1-B108-EC33044BFD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932" name="楕円 931">
          <a:extLst>
            <a:ext uri="{FF2B5EF4-FFF2-40B4-BE49-F238E27FC236}">
              <a16:creationId xmlns:a16="http://schemas.microsoft.com/office/drawing/2014/main" id="{C636C627-BC7A-41B1-875D-DB841308A530}"/>
            </a:ext>
          </a:extLst>
        </xdr:cNvPr>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933" name="【庁舎】&#10;一人当たり面積該当値テキスト">
          <a:extLst>
            <a:ext uri="{FF2B5EF4-FFF2-40B4-BE49-F238E27FC236}">
              <a16:creationId xmlns:a16="http://schemas.microsoft.com/office/drawing/2014/main" id="{D0981215-ABFC-4AF1-80C1-9BA2BBFF01DE}"/>
            </a:ext>
          </a:extLst>
        </xdr:cNvPr>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934" name="楕円 933">
          <a:extLst>
            <a:ext uri="{FF2B5EF4-FFF2-40B4-BE49-F238E27FC236}">
              <a16:creationId xmlns:a16="http://schemas.microsoft.com/office/drawing/2014/main" id="{20DE0425-29EE-4F1A-99C8-0637B1D017AA}"/>
            </a:ext>
          </a:extLst>
        </xdr:cNvPr>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33745</xdr:rowOff>
    </xdr:to>
    <xdr:cxnSp macro="">
      <xdr:nvCxnSpPr>
        <xdr:cNvPr id="935" name="直線コネクタ 934">
          <a:extLst>
            <a:ext uri="{FF2B5EF4-FFF2-40B4-BE49-F238E27FC236}">
              <a16:creationId xmlns:a16="http://schemas.microsoft.com/office/drawing/2014/main" id="{B4912112-60F8-4C06-AA48-D80F50D2AE5D}"/>
            </a:ext>
          </a:extLst>
        </xdr:cNvPr>
        <xdr:cNvCxnSpPr/>
      </xdr:nvCxnSpPr>
      <xdr:spPr>
        <a:xfrm>
          <a:off x="21323300" y="18207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936" name="楕円 935">
          <a:extLst>
            <a:ext uri="{FF2B5EF4-FFF2-40B4-BE49-F238E27FC236}">
              <a16:creationId xmlns:a16="http://schemas.microsoft.com/office/drawing/2014/main" id="{EB3D3AE3-68E8-4047-9EE5-713B63F9D78C}"/>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33745</xdr:rowOff>
    </xdr:to>
    <xdr:cxnSp macro="">
      <xdr:nvCxnSpPr>
        <xdr:cNvPr id="937" name="直線コネクタ 936">
          <a:extLst>
            <a:ext uri="{FF2B5EF4-FFF2-40B4-BE49-F238E27FC236}">
              <a16:creationId xmlns:a16="http://schemas.microsoft.com/office/drawing/2014/main" id="{7DF9182B-C05F-40DA-ABDD-9AA896CF4F6B}"/>
            </a:ext>
          </a:extLst>
        </xdr:cNvPr>
        <xdr:cNvCxnSpPr/>
      </xdr:nvCxnSpPr>
      <xdr:spPr>
        <a:xfrm>
          <a:off x="20434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938" name="楕円 937">
          <a:extLst>
            <a:ext uri="{FF2B5EF4-FFF2-40B4-BE49-F238E27FC236}">
              <a16:creationId xmlns:a16="http://schemas.microsoft.com/office/drawing/2014/main" id="{904ED310-4A11-413C-B2D5-B250F89D2CBD}"/>
            </a:ext>
          </a:extLst>
        </xdr:cNvPr>
        <xdr:cNvSpPr/>
      </xdr:nvSpPr>
      <xdr:spPr>
        <a:xfrm>
          <a:off x="19494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4355</xdr:rowOff>
    </xdr:from>
    <xdr:to>
      <xdr:col>107</xdr:col>
      <xdr:colOff>50800</xdr:colOff>
      <xdr:row>106</xdr:row>
      <xdr:rowOff>33745</xdr:rowOff>
    </xdr:to>
    <xdr:cxnSp macro="">
      <xdr:nvCxnSpPr>
        <xdr:cNvPr id="939" name="直線コネクタ 938">
          <a:extLst>
            <a:ext uri="{FF2B5EF4-FFF2-40B4-BE49-F238E27FC236}">
              <a16:creationId xmlns:a16="http://schemas.microsoft.com/office/drawing/2014/main" id="{01B77724-F742-4D9D-9DA9-3ADB557FB6DD}"/>
            </a:ext>
          </a:extLst>
        </xdr:cNvPr>
        <xdr:cNvCxnSpPr/>
      </xdr:nvCxnSpPr>
      <xdr:spPr>
        <a:xfrm>
          <a:off x="19545300" y="181780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940" name="楕円 939">
          <a:extLst>
            <a:ext uri="{FF2B5EF4-FFF2-40B4-BE49-F238E27FC236}">
              <a16:creationId xmlns:a16="http://schemas.microsoft.com/office/drawing/2014/main" id="{89DA970E-8B3D-461D-AD9F-1905B359434D}"/>
            </a:ext>
          </a:extLst>
        </xdr:cNvPr>
        <xdr:cNvSpPr/>
      </xdr:nvSpPr>
      <xdr:spPr>
        <a:xfrm>
          <a:off x="18605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4355</xdr:rowOff>
    </xdr:from>
    <xdr:to>
      <xdr:col>102</xdr:col>
      <xdr:colOff>114300</xdr:colOff>
      <xdr:row>106</xdr:row>
      <xdr:rowOff>4355</xdr:rowOff>
    </xdr:to>
    <xdr:cxnSp macro="">
      <xdr:nvCxnSpPr>
        <xdr:cNvPr id="941" name="直線コネクタ 940">
          <a:extLst>
            <a:ext uri="{FF2B5EF4-FFF2-40B4-BE49-F238E27FC236}">
              <a16:creationId xmlns:a16="http://schemas.microsoft.com/office/drawing/2014/main" id="{57DA8A4E-8995-4EE1-BAC7-0991F3998A46}"/>
            </a:ext>
          </a:extLst>
        </xdr:cNvPr>
        <xdr:cNvCxnSpPr/>
      </xdr:nvCxnSpPr>
      <xdr:spPr>
        <a:xfrm>
          <a:off x="18656300" y="18178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F680D5D9-4F32-4AAE-B2EE-68AD04531A09}"/>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4CE8AA8B-471D-4946-9912-EAA377C5600A}"/>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2AE4875D-BBD1-4E71-8F4C-DBEDA8853C5A}"/>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5D2C1613-0B15-4646-8B37-5236FF3B9301}"/>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946" name="n_1mainValue【庁舎】&#10;一人当たり面積">
          <a:extLst>
            <a:ext uri="{FF2B5EF4-FFF2-40B4-BE49-F238E27FC236}">
              <a16:creationId xmlns:a16="http://schemas.microsoft.com/office/drawing/2014/main" id="{5F0F74E5-83F6-40ED-BC73-DD97B61A17B8}"/>
            </a:ext>
          </a:extLst>
        </xdr:cNvPr>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947" name="n_2mainValue【庁舎】&#10;一人当たり面積">
          <a:extLst>
            <a:ext uri="{FF2B5EF4-FFF2-40B4-BE49-F238E27FC236}">
              <a16:creationId xmlns:a16="http://schemas.microsoft.com/office/drawing/2014/main" id="{9D7C59DF-579B-46EE-A9CA-57FC7145E5AB}"/>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948" name="n_3mainValue【庁舎】&#10;一人当たり面積">
          <a:extLst>
            <a:ext uri="{FF2B5EF4-FFF2-40B4-BE49-F238E27FC236}">
              <a16:creationId xmlns:a16="http://schemas.microsoft.com/office/drawing/2014/main" id="{337CE239-F810-42F5-9951-8A2E4C0B1D6D}"/>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46282</xdr:rowOff>
    </xdr:from>
    <xdr:ext cx="469744" cy="259045"/>
    <xdr:sp macro="" textlink="">
      <xdr:nvSpPr>
        <xdr:cNvPr id="949" name="n_4mainValue【庁舎】&#10;一人当たり面積">
          <a:extLst>
            <a:ext uri="{FF2B5EF4-FFF2-40B4-BE49-F238E27FC236}">
              <a16:creationId xmlns:a16="http://schemas.microsoft.com/office/drawing/2014/main" id="{118B7B7B-A7CD-4D56-A34E-858FB764413C}"/>
            </a:ext>
          </a:extLst>
        </xdr:cNvPr>
        <xdr:cNvSpPr txBox="1"/>
      </xdr:nvSpPr>
      <xdr:spPr>
        <a:xfrm>
          <a:off x="18421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A28AA4A4-68B6-4824-883D-F8A8C2C3BF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53411B68-E418-4054-8329-4265C795FE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C6194957-1EC1-4BD3-97D4-B875D64F0C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図書館、一般廃棄物処理施設、庁舎である。特に、一般廃棄物処理施設については、取得価額総額の半分を占める焼却炉の有形固定資産減価償却率が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％であり、老朽化が進んでいる。その結果、一般廃棄物処理施設全体の有形固定資産減価償却率を上昇させている。そのため、今後の焼却施設の整備費用を削減し効率的な運用を行うことを目指し、平成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月に茨木市との広域連携を図り、廃棄物の広域処理に関する基本合意を調印した。令和５年度から本市の焼却施設の稼働を停止し、廃棄物焼却処理を茨木市に委託し、広域連携を開始した。</a:t>
          </a:r>
        </a:p>
        <a:p>
          <a:r>
            <a:rPr kumimoji="1" lang="ja-JP" altLang="en-US" sz="1300">
              <a:latin typeface="ＭＳ Ｐゴシック" panose="020B0600070205080204" pitchFamily="50" charset="-128"/>
              <a:ea typeface="ＭＳ Ｐゴシック" panose="020B0600070205080204" pitchFamily="50" charset="-128"/>
            </a:rPr>
            <a:t>　今後は、その他の施設においても、公共施設等総合管理計画におけるライフサイクルコストの最適化を目指す。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86,689
85,128
14.87
45,401,657
44,750,128
534,313
20,626,152
19,790,985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年度の単年度財政力指数は、令和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か年平均である財政力指数は前年度から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となり、類似団体内平均値を上回っている。類似団体内平均値を上回る要因は、市内に多くの企業を有しており、法人税割の収入が類似団体よりも多いことなどが挙げられる。</a:t>
          </a:r>
        </a:p>
        <a:p>
          <a:r>
            <a:rPr kumimoji="1" lang="ja-JP" altLang="en-US" sz="1300">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128058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029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87842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臨時財政対策債や普通交付税、地方消費税交付金等が増加したことにより、分母の一部である経常一般財源等総額は増加となった。また、分子である経常経費充当一般財源等総額も増加となったが、経常一般財源等総額の増加が経常経費充当一般財源等の総額を上回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今後も超高齢化社会における社会保障関係経費等、多様な財政需要に対応するため、行財政改革による歳出引き締め等、経常経費充当一般財源等総額の抑制に努める。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66</xdr:row>
      <xdr:rowOff>508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6525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66</xdr:row>
      <xdr:rowOff>159766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1620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159766</xdr:rowOff>
    </xdr:from>
    <xdr:to>
      <xdr:col>15</xdr:col>
      <xdr:colOff>82550</xdr:colOff>
      <xdr:row>67</xdr:row>
      <xdr:rowOff>65532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754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51054</xdr:rowOff>
    </xdr:from>
    <xdr:to>
      <xdr:col>11</xdr:col>
      <xdr:colOff>31750</xdr:colOff>
      <xdr:row>67</xdr:row>
      <xdr:rowOff>65532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5382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14732</xdr:rowOff>
    </xdr:from>
    <xdr:to>
      <xdr:col>11</xdr:col>
      <xdr:colOff>82550</xdr:colOff>
      <xdr:row>67</xdr:row>
      <xdr:rowOff>116332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101109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254</xdr:rowOff>
    </xdr:from>
    <xdr:to>
      <xdr:col>7</xdr:col>
      <xdr:colOff>31750</xdr:colOff>
      <xdr:row>67</xdr:row>
      <xdr:rowOff>101854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86631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本市における人件費、物件費の特徴は、給食・ごみ収集業務を単独で行っているため、類似団体内平均値に比して多額となる傾向にある。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年度においては、前年度より増加しており、府内平均値を依然上回る状況である。令和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年度より運営開始予定のごみ処理業務の広域化を始め、職員の適正配置等による人件費の適正化や業務の見直しを行うことにより、経費の効率化に努めていく。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166869</xdr:rowOff>
    </xdr:from>
    <xdr:to>
      <xdr:col>23</xdr:col>
      <xdr:colOff>133350</xdr:colOff>
      <xdr:row>83</xdr:row>
      <xdr:rowOff>93845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5769"/>
          <a:ext cx="838200" cy="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95134</xdr:rowOff>
    </xdr:from>
    <xdr:to>
      <xdr:col>19</xdr:col>
      <xdr:colOff>133350</xdr:colOff>
      <xdr:row>82</xdr:row>
      <xdr:rowOff>166869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54034"/>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58961</xdr:rowOff>
    </xdr:from>
    <xdr:to>
      <xdr:col>15</xdr:col>
      <xdr:colOff>82550</xdr:colOff>
      <xdr:row>82</xdr:row>
      <xdr:rowOff>95134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1786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58685</xdr:rowOff>
    </xdr:from>
    <xdr:to>
      <xdr:col>11</xdr:col>
      <xdr:colOff>31750</xdr:colOff>
      <xdr:row>82</xdr:row>
      <xdr:rowOff>58961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17585"/>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43045</xdr:rowOff>
    </xdr:from>
    <xdr:to>
      <xdr:col>23</xdr:col>
      <xdr:colOff>184150</xdr:colOff>
      <xdr:row>83</xdr:row>
      <xdr:rowOff>144645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15122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4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116069</xdr:rowOff>
    </xdr:from>
    <xdr:to>
      <xdr:col>19</xdr:col>
      <xdr:colOff>184150</xdr:colOff>
      <xdr:row>83</xdr:row>
      <xdr:rowOff>46219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30996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61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44334</xdr:rowOff>
    </xdr:from>
    <xdr:to>
      <xdr:col>15</xdr:col>
      <xdr:colOff>133350</xdr:colOff>
      <xdr:row>82</xdr:row>
      <xdr:rowOff>145934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130711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8161</xdr:rowOff>
    </xdr:from>
    <xdr:to>
      <xdr:col>11</xdr:col>
      <xdr:colOff>82550</xdr:colOff>
      <xdr:row>82</xdr:row>
      <xdr:rowOff>109761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94538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5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7885</xdr:rowOff>
    </xdr:from>
    <xdr:to>
      <xdr:col>7</xdr:col>
      <xdr:colOff>31750</xdr:colOff>
      <xdr:row>82</xdr:row>
      <xdr:rowOff>109485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94262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5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年度に普通昇給の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ヶ月延伸、平成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％、一般職員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33564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33564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年度から実施した「摂津市第四次行財政改革実施計画」では職員数の</a:t>
          </a:r>
          <a:r>
            <a:rPr kumimoji="1" lang="en-US" altLang="ja-JP" sz="1050">
              <a:latin typeface="ＭＳ Ｐゴシック" panose="020B0600070205080204" pitchFamily="50" charset="-128"/>
              <a:ea typeface="ＭＳ Ｐゴシック" panose="020B0600070205080204" pitchFamily="50" charset="-128"/>
            </a:rPr>
            <a:t>660</a:t>
          </a:r>
          <a:r>
            <a:rPr kumimoji="1" lang="ja-JP" altLang="en-US" sz="1050">
              <a:latin typeface="ＭＳ Ｐゴシック" panose="020B0600070205080204" pitchFamily="50" charset="-128"/>
              <a:ea typeface="ＭＳ Ｐゴシック" panose="020B0600070205080204" pitchFamily="50" charset="-128"/>
            </a:rPr>
            <a:t>人体制に取り組み、事務職員は退職者の</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割補充、現業職員は不補充を原則として取り組んできた。また、平成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年度から実施している「摂津市第五次行財政改革実施計画」において、定員管理の方針に基づき、民間保育所等民営化や窓口業務委託等により職員数の適正管理を行っている。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年度では人口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人当たりの職員数が</a:t>
          </a:r>
          <a:r>
            <a:rPr kumimoji="1" lang="en-US" altLang="ja-JP" sz="1050">
              <a:latin typeface="ＭＳ Ｐゴシック" panose="020B0600070205080204" pitchFamily="50" charset="-128"/>
              <a:ea typeface="ＭＳ Ｐゴシック" panose="020B0600070205080204" pitchFamily="50" charset="-128"/>
            </a:rPr>
            <a:t>6.39</a:t>
          </a:r>
          <a:r>
            <a:rPr kumimoji="1" lang="ja-JP" altLang="en-US" sz="1050">
              <a:latin typeface="ＭＳ Ｐゴシック" panose="020B0600070205080204" pitchFamily="50" charset="-128"/>
              <a:ea typeface="ＭＳ Ｐゴシック" panose="020B0600070205080204" pitchFamily="50" charset="-128"/>
            </a:rPr>
            <a:t>人と類似団体内平均値に比べ</a:t>
          </a:r>
          <a:r>
            <a:rPr kumimoji="1" lang="en-US" altLang="ja-JP" sz="1050">
              <a:latin typeface="ＭＳ Ｐゴシック" panose="020B0600070205080204" pitchFamily="50" charset="-128"/>
              <a:ea typeface="ＭＳ Ｐゴシック" panose="020B0600070205080204" pitchFamily="50" charset="-128"/>
            </a:rPr>
            <a:t>0.12</a:t>
          </a:r>
          <a:r>
            <a:rPr kumimoji="1" lang="ja-JP" altLang="en-US" sz="1050">
              <a:latin typeface="ＭＳ Ｐゴシック" panose="020B0600070205080204" pitchFamily="50" charset="-128"/>
              <a:ea typeface="ＭＳ Ｐゴシック" panose="020B0600070205080204" pitchFamily="50" charset="-128"/>
            </a:rPr>
            <a:t>ポイント減となった。今後も組織運営力を高め、効率的な執行体制を確立し、職員数の適正化に努める。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12806</xdr:rowOff>
    </xdr:from>
    <xdr:to>
      <xdr:col>81</xdr:col>
      <xdr:colOff>44450</xdr:colOff>
      <xdr:row>61</xdr:row>
      <xdr:rowOff>12806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1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168169</xdr:rowOff>
    </xdr:from>
    <xdr:to>
      <xdr:col>77</xdr:col>
      <xdr:colOff>44450</xdr:colOff>
      <xdr:row>61</xdr:row>
      <xdr:rowOff>12806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51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168169</xdr:rowOff>
    </xdr:from>
    <xdr:to>
      <xdr:col>72</xdr:col>
      <xdr:colOff>203200</xdr:colOff>
      <xdr:row>61</xdr:row>
      <xdr:rowOff>4763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551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4763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531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133456</xdr:rowOff>
    </xdr:from>
    <xdr:to>
      <xdr:col>81</xdr:col>
      <xdr:colOff>95250</xdr:colOff>
      <xdr:row>61</xdr:row>
      <xdr:rowOff>63606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149983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6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133456</xdr:rowOff>
    </xdr:from>
    <xdr:to>
      <xdr:col>77</xdr:col>
      <xdr:colOff>95250</xdr:colOff>
      <xdr:row>61</xdr:row>
      <xdr:rowOff>63606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48383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0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117369</xdr:rowOff>
    </xdr:from>
    <xdr:to>
      <xdr:col>73</xdr:col>
      <xdr:colOff>44450</xdr:colOff>
      <xdr:row>61</xdr:row>
      <xdr:rowOff>47519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125413</xdr:rowOff>
    </xdr:from>
    <xdr:to>
      <xdr:col>68</xdr:col>
      <xdr:colOff>203200</xdr:colOff>
      <xdr:row>61</xdr:row>
      <xdr:rowOff>55563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40340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38</xdr:row>
      <xdr:rowOff>11430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4782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83820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49106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5989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129540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地方債現在高の増加により将来負担額が令和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％となった。将来負担比率は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％を下回り、類似団体内平均値を下回る水準を維持している。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86,689
85,128
14.87
45,401,657
44,750,128
534,313
20,626,152
19,790,985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年度は期末手当等の減少により、令和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ポイント減少したが、前年度と同様に類似団体内平均値を上回ることとなった。職員数及び給与制度の適正化に取り組んでいく。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87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年度より運営開始予定のごみ処理業務の広域化を始め、給食業務の委託範囲精査、臨時職員等の雇用適正化を図っていく。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022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42636</xdr:rowOff>
    </xdr:from>
    <xdr:to>
      <xdr:col>78</xdr:col>
      <xdr:colOff>69850</xdr:colOff>
      <xdr:row>21</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001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121557</xdr:rowOff>
    </xdr:from>
    <xdr:to>
      <xdr:col>73</xdr:col>
      <xdr:colOff>180975</xdr:colOff>
      <xdr:row>21</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50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20</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07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146957</xdr:rowOff>
    </xdr:from>
    <xdr:to>
      <xdr:col>74</xdr:col>
      <xdr:colOff>31750</xdr:colOff>
      <xdr:row>21</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70757</xdr:rowOff>
    </xdr:from>
    <xdr:to>
      <xdr:col>69</xdr:col>
      <xdr:colOff>142875</xdr:colOff>
      <xdr:row>21</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障害福祉関係経費や児童福祉関係経費等が増加しており、扶助費全体では、依然類似団体内平均値を上回っている。令和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年度より国庫支出金等の特定財源が減少したことから経常一般財源等の割合が増加し、令和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425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60</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42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36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平成元年度より公共下水道の整備を急激に推進した結果、下水道事業会計における公営企業債償還財源に充てる繰出金が多額に上っている。公営企業債の発行について、平成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445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64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91622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9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48078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年度は、水道・下水道事業会計繰出金が減少したため、令和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ポイント減少し、前年度と同様に類似団体平均値を下回った。今後も補助金等の見直しを図り、抑制に努める。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894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117856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将来の財政負担を考慮し、市債発行額を元金償還金以内に抑制しているため減少傾向にある。令和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ポイント減少した。今後も引き続き、建設事業を精査し、新規市債発行の抑制を図り公債費の減少に努める。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75</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806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76</xdr:row>
      <xdr:rowOff>66039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8524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ポイント減少した。障害福祉サービス経費等、扶助費の増額や業務委託の拡大等、物件費の増額の影響により、類似団体内平均値を上回る</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％となっている。今後も、より一層の行財政改革を推進し、経常経費充当一般財源等の削減に努める。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80</xdr:row>
      <xdr:rowOff>67563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77824"/>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67563</xdr:rowOff>
    </xdr:from>
    <xdr:to>
      <xdr:col>78</xdr:col>
      <xdr:colOff>69850</xdr:colOff>
      <xdr:row>81</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7835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149861</xdr:rowOff>
    </xdr:from>
    <xdr:to>
      <xdr:col>73</xdr:col>
      <xdr:colOff>180975</xdr:colOff>
      <xdr:row>81</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8658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113285</xdr:rowOff>
    </xdr:from>
    <xdr:to>
      <xdr:col>69</xdr:col>
      <xdr:colOff>92075</xdr:colOff>
      <xdr:row>80</xdr:row>
      <xdr:rowOff>149861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8292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763</xdr:rowOff>
    </xdr:from>
    <xdr:to>
      <xdr:col>74</xdr:col>
      <xdr:colOff>31750</xdr:colOff>
      <xdr:row>81</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62485</xdr:rowOff>
    </xdr:from>
    <xdr:to>
      <xdr:col>65</xdr:col>
      <xdr:colOff>53975</xdr:colOff>
      <xdr:row>80</xdr:row>
      <xdr:rowOff>164085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148862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162248</xdr:rowOff>
    </xdr:from>
    <xdr:to>
      <xdr:col>29</xdr:col>
      <xdr:colOff>127000</xdr:colOff>
      <xdr:row>17</xdr:row>
      <xdr:rowOff>169514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24523"/>
          <a:ext cx="647700" cy="7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169514</xdr:rowOff>
    </xdr:from>
    <xdr:to>
      <xdr:col>26</xdr:col>
      <xdr:colOff>50800</xdr:colOff>
      <xdr:row>18</xdr:row>
      <xdr:rowOff>58562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1789"/>
          <a:ext cx="698500" cy="6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58562</xdr:rowOff>
    </xdr:from>
    <xdr:to>
      <xdr:col>22</xdr:col>
      <xdr:colOff>114300</xdr:colOff>
      <xdr:row>18</xdr:row>
      <xdr:rowOff>65142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2287"/>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65142</xdr:rowOff>
    </xdr:from>
    <xdr:to>
      <xdr:col>18</xdr:col>
      <xdr:colOff>177800</xdr:colOff>
      <xdr:row>18</xdr:row>
      <xdr:rowOff>69551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8867"/>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111448</xdr:rowOff>
    </xdr:from>
    <xdr:to>
      <xdr:col>29</xdr:col>
      <xdr:colOff>177800</xdr:colOff>
      <xdr:row>18</xdr:row>
      <xdr:rowOff>41598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83525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118714</xdr:rowOff>
    </xdr:from>
    <xdr:to>
      <xdr:col>26</xdr:col>
      <xdr:colOff>101600</xdr:colOff>
      <xdr:row>18</xdr:row>
      <xdr:rowOff>48864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33641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7762</xdr:rowOff>
    </xdr:from>
    <xdr:to>
      <xdr:col>22</xdr:col>
      <xdr:colOff>165100</xdr:colOff>
      <xdr:row>18</xdr:row>
      <xdr:rowOff>109362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94139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14342</xdr:rowOff>
    </xdr:from>
    <xdr:to>
      <xdr:col>19</xdr:col>
      <xdr:colOff>38100</xdr:colOff>
      <xdr:row>18</xdr:row>
      <xdr:rowOff>115942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100719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18751</xdr:rowOff>
    </xdr:from>
    <xdr:to>
      <xdr:col>15</xdr:col>
      <xdr:colOff>101600</xdr:colOff>
      <xdr:row>18</xdr:row>
      <xdr:rowOff>120351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2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105128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215468</xdr:rowOff>
    </xdr:from>
    <xdr:to>
      <xdr:col>29</xdr:col>
      <xdr:colOff>127000</xdr:colOff>
      <xdr:row>37</xdr:row>
      <xdr:rowOff>250836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340168"/>
          <a:ext cx="647700" cy="3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250836</xdr:rowOff>
    </xdr:from>
    <xdr:to>
      <xdr:col>26</xdr:col>
      <xdr:colOff>50800</xdr:colOff>
      <xdr:row>37</xdr:row>
      <xdr:rowOff>276799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375536"/>
          <a:ext cx="698500" cy="2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89019</xdr:rowOff>
    </xdr:from>
    <xdr:to>
      <xdr:col>22</xdr:col>
      <xdr:colOff>114300</xdr:colOff>
      <xdr:row>37</xdr:row>
      <xdr:rowOff>276799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13719"/>
          <a:ext cx="698500" cy="18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61751</xdr:rowOff>
    </xdr:from>
    <xdr:to>
      <xdr:col>18</xdr:col>
      <xdr:colOff>177800</xdr:colOff>
      <xdr:row>37</xdr:row>
      <xdr:rowOff>89019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86451"/>
          <a:ext cx="698500" cy="27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164668</xdr:rowOff>
    </xdr:from>
    <xdr:to>
      <xdr:col>29</xdr:col>
      <xdr:colOff>177800</xdr:colOff>
      <xdr:row>37</xdr:row>
      <xdr:rowOff>266268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8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136745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6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200036</xdr:rowOff>
    </xdr:from>
    <xdr:to>
      <xdr:col>26</xdr:col>
      <xdr:colOff>101600</xdr:colOff>
      <xdr:row>37</xdr:row>
      <xdr:rowOff>301636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32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286413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41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225999</xdr:rowOff>
    </xdr:from>
    <xdr:to>
      <xdr:col>22</xdr:col>
      <xdr:colOff>165100</xdr:colOff>
      <xdr:row>37</xdr:row>
      <xdr:rowOff>327599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35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312376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43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38219</xdr:rowOff>
    </xdr:from>
    <xdr:to>
      <xdr:col>19</xdr:col>
      <xdr:colOff>38100</xdr:colOff>
      <xdr:row>37</xdr:row>
      <xdr:rowOff>139819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124596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4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10951</xdr:rowOff>
    </xdr:from>
    <xdr:to>
      <xdr:col>15</xdr:col>
      <xdr:colOff>101600</xdr:colOff>
      <xdr:row>37</xdr:row>
      <xdr:rowOff>112551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97328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86,689
85,128
14.87
45,401,657
44,750,128
534,313
20,626,152
19,790,985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161951</xdr:rowOff>
    </xdr:from>
    <xdr:to>
      <xdr:col>24</xdr:col>
      <xdr:colOff>63500</xdr:colOff>
      <xdr:row>36</xdr:row>
      <xdr:rowOff>6159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2701"/>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6159</xdr:rowOff>
    </xdr:from>
    <xdr:to>
      <xdr:col>19</xdr:col>
      <xdr:colOff>177800</xdr:colOff>
      <xdr:row>37</xdr:row>
      <xdr:rowOff>45860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8359"/>
          <a:ext cx="889000" cy="2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16789</xdr:rowOff>
    </xdr:from>
    <xdr:to>
      <xdr:col>15</xdr:col>
      <xdr:colOff>50800</xdr:colOff>
      <xdr:row>37</xdr:row>
      <xdr:rowOff>45860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0439"/>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16789</xdr:rowOff>
    </xdr:from>
    <xdr:to>
      <xdr:col>10</xdr:col>
      <xdr:colOff>114300</xdr:colOff>
      <xdr:row>37</xdr:row>
      <xdr:rowOff>57938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0439"/>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111151</xdr:rowOff>
    </xdr:from>
    <xdr:to>
      <xdr:col>24</xdr:col>
      <xdr:colOff>114300</xdr:colOff>
      <xdr:row>36</xdr:row>
      <xdr:rowOff>41301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134028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126809</xdr:rowOff>
    </xdr:from>
    <xdr:to>
      <xdr:col>20</xdr:col>
      <xdr:colOff>38100</xdr:colOff>
      <xdr:row>36</xdr:row>
      <xdr:rowOff>56959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73486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166510</xdr:rowOff>
    </xdr:from>
    <xdr:to>
      <xdr:col>15</xdr:col>
      <xdr:colOff>101600</xdr:colOff>
      <xdr:row>37</xdr:row>
      <xdr:rowOff>96660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113187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137439</xdr:rowOff>
    </xdr:from>
    <xdr:to>
      <xdr:col>10</xdr:col>
      <xdr:colOff>165100</xdr:colOff>
      <xdr:row>37</xdr:row>
      <xdr:rowOff>67589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84116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7138</xdr:rowOff>
    </xdr:from>
    <xdr:to>
      <xdr:col>6</xdr:col>
      <xdr:colOff>38100</xdr:colOff>
      <xdr:row>37</xdr:row>
      <xdr:rowOff>108738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76644</xdr:rowOff>
    </xdr:from>
    <xdr:to>
      <xdr:col>24</xdr:col>
      <xdr:colOff>63500</xdr:colOff>
      <xdr:row>57</xdr:row>
      <xdr:rowOff>30861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7844"/>
          <a:ext cx="838200" cy="1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116662</xdr:rowOff>
    </xdr:from>
    <xdr:to>
      <xdr:col>19</xdr:col>
      <xdr:colOff>177800</xdr:colOff>
      <xdr:row>57</xdr:row>
      <xdr:rowOff>30861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17862"/>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116662</xdr:rowOff>
    </xdr:from>
    <xdr:to>
      <xdr:col>15</xdr:col>
      <xdr:colOff>50800</xdr:colOff>
      <xdr:row>56</xdr:row>
      <xdr:rowOff>151232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17862"/>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149276</xdr:rowOff>
    </xdr:from>
    <xdr:to>
      <xdr:col>10</xdr:col>
      <xdr:colOff>114300</xdr:colOff>
      <xdr:row>56</xdr:row>
      <xdr:rowOff>151232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5047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25844</xdr:rowOff>
    </xdr:from>
    <xdr:to>
      <xdr:col>24</xdr:col>
      <xdr:colOff>114300</xdr:colOff>
      <xdr:row>56</xdr:row>
      <xdr:rowOff>127444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48721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151511</xdr:rowOff>
    </xdr:from>
    <xdr:to>
      <xdr:col>20</xdr:col>
      <xdr:colOff>38100</xdr:colOff>
      <xdr:row>57</xdr:row>
      <xdr:rowOff>81661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72788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65862</xdr:rowOff>
    </xdr:from>
    <xdr:to>
      <xdr:col>15</xdr:col>
      <xdr:colOff>101600</xdr:colOff>
      <xdr:row>56</xdr:row>
      <xdr:rowOff>167462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12539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100432</xdr:rowOff>
    </xdr:from>
    <xdr:to>
      <xdr:col>10</xdr:col>
      <xdr:colOff>165100</xdr:colOff>
      <xdr:row>57</xdr:row>
      <xdr:rowOff>30582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47109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98476</xdr:rowOff>
    </xdr:from>
    <xdr:to>
      <xdr:col>6</xdr:col>
      <xdr:colOff>38100</xdr:colOff>
      <xdr:row>57</xdr:row>
      <xdr:rowOff>28626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45153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15897</xdr:rowOff>
    </xdr:from>
    <xdr:to>
      <xdr:col>24</xdr:col>
      <xdr:colOff>63500</xdr:colOff>
      <xdr:row>78</xdr:row>
      <xdr:rowOff>81570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8997"/>
          <a:ext cx="838200" cy="6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15897</xdr:rowOff>
    </xdr:from>
    <xdr:to>
      <xdr:col>19</xdr:col>
      <xdr:colOff>177800</xdr:colOff>
      <xdr:row>78</xdr:row>
      <xdr:rowOff>50971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899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50971</xdr:rowOff>
    </xdr:from>
    <xdr:to>
      <xdr:col>15</xdr:col>
      <xdr:colOff>50800</xdr:colOff>
      <xdr:row>78</xdr:row>
      <xdr:rowOff>76901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4071"/>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70500</xdr:rowOff>
    </xdr:from>
    <xdr:to>
      <xdr:col>10</xdr:col>
      <xdr:colOff>114300</xdr:colOff>
      <xdr:row>78</xdr:row>
      <xdr:rowOff>76901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360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30770</xdr:rowOff>
    </xdr:from>
    <xdr:to>
      <xdr:col>24</xdr:col>
      <xdr:colOff>114300</xdr:colOff>
      <xdr:row>78</xdr:row>
      <xdr:rowOff>132370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53647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136547</xdr:rowOff>
    </xdr:from>
    <xdr:to>
      <xdr:col>20</xdr:col>
      <xdr:colOff>38100</xdr:colOff>
      <xdr:row>78</xdr:row>
      <xdr:rowOff>66697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83224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xdr:rowOff>
    </xdr:from>
    <xdr:to>
      <xdr:col>15</xdr:col>
      <xdr:colOff>101600</xdr:colOff>
      <xdr:row>78</xdr:row>
      <xdr:rowOff>101771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118298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4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26101</xdr:rowOff>
    </xdr:from>
    <xdr:to>
      <xdr:col>10</xdr:col>
      <xdr:colOff>165100</xdr:colOff>
      <xdr:row>78</xdr:row>
      <xdr:rowOff>127701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144228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19700</xdr:rowOff>
    </xdr:from>
    <xdr:to>
      <xdr:col>6</xdr:col>
      <xdr:colOff>38100</xdr:colOff>
      <xdr:row>78</xdr:row>
      <xdr:rowOff>121300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137827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34519</xdr:rowOff>
    </xdr:from>
    <xdr:to>
      <xdr:col>24</xdr:col>
      <xdr:colOff>63500</xdr:colOff>
      <xdr:row>96</xdr:row>
      <xdr:rowOff>66866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50819"/>
          <a:ext cx="838200" cy="3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66866</xdr:rowOff>
    </xdr:from>
    <xdr:to>
      <xdr:col>19</xdr:col>
      <xdr:colOff>177800</xdr:colOff>
      <xdr:row>96</xdr:row>
      <xdr:rowOff>122110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2606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122110</xdr:rowOff>
    </xdr:from>
    <xdr:to>
      <xdr:col>15</xdr:col>
      <xdr:colOff>50800</xdr:colOff>
      <xdr:row>97</xdr:row>
      <xdr:rowOff>12421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81310"/>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166193</xdr:rowOff>
    </xdr:from>
    <xdr:to>
      <xdr:col>10</xdr:col>
      <xdr:colOff>114300</xdr:colOff>
      <xdr:row>97</xdr:row>
      <xdr:rowOff>12421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2539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155169</xdr:rowOff>
    </xdr:from>
    <xdr:to>
      <xdr:col>24</xdr:col>
      <xdr:colOff>114300</xdr:colOff>
      <xdr:row>94</xdr:row>
      <xdr:rowOff>85319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6596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5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16066</xdr:rowOff>
    </xdr:from>
    <xdr:to>
      <xdr:col>20</xdr:col>
      <xdr:colOff>38100</xdr:colOff>
      <xdr:row>96</xdr:row>
      <xdr:rowOff>117666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134193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25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71310</xdr:rowOff>
    </xdr:from>
    <xdr:to>
      <xdr:col>15</xdr:col>
      <xdr:colOff>101600</xdr:colOff>
      <xdr:row>97</xdr:row>
      <xdr:rowOff>1460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17987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0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133071</xdr:rowOff>
    </xdr:from>
    <xdr:to>
      <xdr:col>10</xdr:col>
      <xdr:colOff>165100</xdr:colOff>
      <xdr:row>97</xdr:row>
      <xdr:rowOff>63221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79748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6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115393</xdr:rowOff>
    </xdr:from>
    <xdr:to>
      <xdr:col>6</xdr:col>
      <xdr:colOff>38100</xdr:colOff>
      <xdr:row>97</xdr:row>
      <xdr:rowOff>45543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62070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4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54236</xdr:rowOff>
    </xdr:from>
    <xdr:to>
      <xdr:col>55</xdr:col>
      <xdr:colOff>0</xdr:colOff>
      <xdr:row>36</xdr:row>
      <xdr:rowOff>94481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97736"/>
          <a:ext cx="838200" cy="10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54236</xdr:rowOff>
    </xdr:from>
    <xdr:to>
      <xdr:col>50</xdr:col>
      <xdr:colOff>114300</xdr:colOff>
      <xdr:row>36</xdr:row>
      <xdr:rowOff>166653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97736"/>
          <a:ext cx="889000" cy="11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166653</xdr:rowOff>
    </xdr:from>
    <xdr:to>
      <xdr:col>45</xdr:col>
      <xdr:colOff>177800</xdr:colOff>
      <xdr:row>37</xdr:row>
      <xdr:rowOff>21013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38853"/>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159469</xdr:rowOff>
    </xdr:from>
    <xdr:to>
      <xdr:col>41</xdr:col>
      <xdr:colOff>50800</xdr:colOff>
      <xdr:row>37</xdr:row>
      <xdr:rowOff>21013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1669"/>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43681</xdr:rowOff>
    </xdr:from>
    <xdr:to>
      <xdr:col>55</xdr:col>
      <xdr:colOff>50800</xdr:colOff>
      <xdr:row>36</xdr:row>
      <xdr:rowOff>145281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22108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3436</xdr:rowOff>
    </xdr:from>
    <xdr:to>
      <xdr:col>50</xdr:col>
      <xdr:colOff>165100</xdr:colOff>
      <xdr:row>30</xdr:row>
      <xdr:rowOff>105036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96163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3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115853</xdr:rowOff>
    </xdr:from>
    <xdr:to>
      <xdr:col>46</xdr:col>
      <xdr:colOff>38100</xdr:colOff>
      <xdr:row>37</xdr:row>
      <xdr:rowOff>46003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37130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141663</xdr:rowOff>
    </xdr:from>
    <xdr:to>
      <xdr:col>41</xdr:col>
      <xdr:colOff>101600</xdr:colOff>
      <xdr:row>37</xdr:row>
      <xdr:rowOff>71813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62940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108669</xdr:rowOff>
    </xdr:from>
    <xdr:to>
      <xdr:col>36</xdr:col>
      <xdr:colOff>165100</xdr:colOff>
      <xdr:row>37</xdr:row>
      <xdr:rowOff>38819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55346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2627</xdr:rowOff>
    </xdr:from>
    <xdr:to>
      <xdr:col>55</xdr:col>
      <xdr:colOff>0</xdr:colOff>
      <xdr:row>57</xdr:row>
      <xdr:rowOff>17943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32377"/>
          <a:ext cx="838200" cy="3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17943</xdr:rowOff>
    </xdr:from>
    <xdr:to>
      <xdr:col>50</xdr:col>
      <xdr:colOff>114300</xdr:colOff>
      <xdr:row>57</xdr:row>
      <xdr:rowOff>165162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90593"/>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165162</xdr:rowOff>
    </xdr:from>
    <xdr:to>
      <xdr:col>45</xdr:col>
      <xdr:colOff>177800</xdr:colOff>
      <xdr:row>58</xdr:row>
      <xdr:rowOff>41663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37812"/>
          <a:ext cx="8890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162005</xdr:rowOff>
    </xdr:from>
    <xdr:to>
      <xdr:col>41</xdr:col>
      <xdr:colOff>50800</xdr:colOff>
      <xdr:row>58</xdr:row>
      <xdr:rowOff>41663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34655"/>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123277</xdr:rowOff>
    </xdr:from>
    <xdr:to>
      <xdr:col>55</xdr:col>
      <xdr:colOff>50800</xdr:colOff>
      <xdr:row>55</xdr:row>
      <xdr:rowOff>53427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146154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138593</xdr:rowOff>
    </xdr:from>
    <xdr:to>
      <xdr:col>50</xdr:col>
      <xdr:colOff>165100</xdr:colOff>
      <xdr:row>57</xdr:row>
      <xdr:rowOff>68743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59870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114362</xdr:rowOff>
    </xdr:from>
    <xdr:to>
      <xdr:col>46</xdr:col>
      <xdr:colOff>38100</xdr:colOff>
      <xdr:row>58</xdr:row>
      <xdr:rowOff>44512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35639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162313</xdr:rowOff>
    </xdr:from>
    <xdr:to>
      <xdr:col>41</xdr:col>
      <xdr:colOff>101600</xdr:colOff>
      <xdr:row>58</xdr:row>
      <xdr:rowOff>92463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83590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2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111205</xdr:rowOff>
    </xdr:from>
    <xdr:to>
      <xdr:col>36</xdr:col>
      <xdr:colOff>165100</xdr:colOff>
      <xdr:row>58</xdr:row>
      <xdr:rowOff>41355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32482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7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24543</xdr:rowOff>
    </xdr:from>
    <xdr:to>
      <xdr:col>55</xdr:col>
      <xdr:colOff>0</xdr:colOff>
      <xdr:row>78</xdr:row>
      <xdr:rowOff>124822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97643"/>
          <a:ext cx="8382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124822</xdr:rowOff>
    </xdr:from>
    <xdr:to>
      <xdr:col>50</xdr:col>
      <xdr:colOff>114300</xdr:colOff>
      <xdr:row>79</xdr:row>
      <xdr:rowOff>19608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97922"/>
          <a:ext cx="8890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166236</xdr:rowOff>
    </xdr:from>
    <xdr:to>
      <xdr:col>45</xdr:col>
      <xdr:colOff>177800</xdr:colOff>
      <xdr:row>79</xdr:row>
      <xdr:rowOff>19608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39336"/>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119202</xdr:rowOff>
    </xdr:from>
    <xdr:to>
      <xdr:col>41</xdr:col>
      <xdr:colOff>50800</xdr:colOff>
      <xdr:row>78</xdr:row>
      <xdr:rowOff>166236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20852"/>
          <a:ext cx="889000" cy="2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145193</xdr:rowOff>
    </xdr:from>
    <xdr:to>
      <xdr:col>55</xdr:col>
      <xdr:colOff>50800</xdr:colOff>
      <xdr:row>78</xdr:row>
      <xdr:rowOff>75343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123620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74022</xdr:rowOff>
    </xdr:from>
    <xdr:to>
      <xdr:col>50</xdr:col>
      <xdr:colOff>165100</xdr:colOff>
      <xdr:row>79</xdr:row>
      <xdr:rowOff>4172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166749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140258</xdr:rowOff>
    </xdr:from>
    <xdr:to>
      <xdr:col>46</xdr:col>
      <xdr:colOff>38100</xdr:colOff>
      <xdr:row>79</xdr:row>
      <xdr:rowOff>70408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61535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0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115436</xdr:rowOff>
    </xdr:from>
    <xdr:to>
      <xdr:col>41</xdr:col>
      <xdr:colOff>101600</xdr:colOff>
      <xdr:row>79</xdr:row>
      <xdr:rowOff>45586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36713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8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68402</xdr:rowOff>
    </xdr:from>
    <xdr:to>
      <xdr:col>36</xdr:col>
      <xdr:colOff>165100</xdr:colOff>
      <xdr:row>77</xdr:row>
      <xdr:rowOff>170002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15079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5561</xdr:rowOff>
    </xdr:from>
    <xdr:to>
      <xdr:col>55</xdr:col>
      <xdr:colOff>0</xdr:colOff>
      <xdr:row>97</xdr:row>
      <xdr:rowOff>140795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464761"/>
          <a:ext cx="838200" cy="30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135911</xdr:rowOff>
    </xdr:from>
    <xdr:to>
      <xdr:col>50</xdr:col>
      <xdr:colOff>114300</xdr:colOff>
      <xdr:row>97</xdr:row>
      <xdr:rowOff>140795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766561"/>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135911</xdr:rowOff>
    </xdr:from>
    <xdr:to>
      <xdr:col>45</xdr:col>
      <xdr:colOff>177800</xdr:colOff>
      <xdr:row>98</xdr:row>
      <xdr:rowOff>86207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66561"/>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86207</xdr:rowOff>
    </xdr:from>
    <xdr:to>
      <xdr:col>41</xdr:col>
      <xdr:colOff>50800</xdr:colOff>
      <xdr:row>98</xdr:row>
      <xdr:rowOff>105623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88307"/>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126211</xdr:rowOff>
    </xdr:from>
    <xdr:to>
      <xdr:col>55</xdr:col>
      <xdr:colOff>50800</xdr:colOff>
      <xdr:row>96</xdr:row>
      <xdr:rowOff>56361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4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149088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2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89995</xdr:rowOff>
    </xdr:from>
    <xdr:to>
      <xdr:col>50</xdr:col>
      <xdr:colOff>165100</xdr:colOff>
      <xdr:row>98</xdr:row>
      <xdr:rowOff>20145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85111</xdr:rowOff>
    </xdr:from>
    <xdr:to>
      <xdr:col>46</xdr:col>
      <xdr:colOff>38100</xdr:colOff>
      <xdr:row>98</xdr:row>
      <xdr:rowOff>15261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6388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35407</xdr:rowOff>
    </xdr:from>
    <xdr:to>
      <xdr:col>41</xdr:col>
      <xdr:colOff>101600</xdr:colOff>
      <xdr:row>98</xdr:row>
      <xdr:rowOff>137007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128134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54823</xdr:rowOff>
    </xdr:from>
    <xdr:to>
      <xdr:col>36</xdr:col>
      <xdr:colOff>165100</xdr:colOff>
      <xdr:row>98</xdr:row>
      <xdr:rowOff>156423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147550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93947</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0497"/>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128923</xdr:rowOff>
    </xdr:from>
    <xdr:to>
      <xdr:col>76</xdr:col>
      <xdr:colOff>114300</xdr:colOff>
      <xdr:row>39</xdr:row>
      <xdr:rowOff>93947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44023"/>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128923</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644023"/>
          <a:ext cx="88900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43147</xdr:rowOff>
    </xdr:from>
    <xdr:to>
      <xdr:col>76</xdr:col>
      <xdr:colOff>165100</xdr:colOff>
      <xdr:row>39</xdr:row>
      <xdr:rowOff>144747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135874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2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78123</xdr:rowOff>
    </xdr:from>
    <xdr:to>
      <xdr:col>72</xdr:col>
      <xdr:colOff>38100</xdr:colOff>
      <xdr:row>39</xdr:row>
      <xdr:rowOff>8273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24800</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3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93587</xdr:rowOff>
    </xdr:from>
    <xdr:to>
      <xdr:col>85</xdr:col>
      <xdr:colOff>127000</xdr:colOff>
      <xdr:row>77</xdr:row>
      <xdr:rowOff>99721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95237"/>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99721</xdr:rowOff>
    </xdr:from>
    <xdr:to>
      <xdr:col>81</xdr:col>
      <xdr:colOff>50800</xdr:colOff>
      <xdr:row>77</xdr:row>
      <xdr:rowOff>106032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301371"/>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6401</xdr:rowOff>
    </xdr:from>
    <xdr:to>
      <xdr:col>76</xdr:col>
      <xdr:colOff>114300</xdr:colOff>
      <xdr:row>77</xdr:row>
      <xdr:rowOff>106032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08051"/>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154406</xdr:rowOff>
    </xdr:from>
    <xdr:to>
      <xdr:col>71</xdr:col>
      <xdr:colOff>177800</xdr:colOff>
      <xdr:row>77</xdr:row>
      <xdr:rowOff>6401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84606"/>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42787</xdr:rowOff>
    </xdr:from>
    <xdr:to>
      <xdr:col>85</xdr:col>
      <xdr:colOff>177800</xdr:colOff>
      <xdr:row>77</xdr:row>
      <xdr:rowOff>144387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21214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48921</xdr:rowOff>
    </xdr:from>
    <xdr:to>
      <xdr:col>81</xdr:col>
      <xdr:colOff>101600</xdr:colOff>
      <xdr:row>77</xdr:row>
      <xdr:rowOff>150521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141648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55232</xdr:rowOff>
    </xdr:from>
    <xdr:to>
      <xdr:col>76</xdr:col>
      <xdr:colOff>165100</xdr:colOff>
      <xdr:row>77</xdr:row>
      <xdr:rowOff>156832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147959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127051</xdr:rowOff>
    </xdr:from>
    <xdr:to>
      <xdr:col>72</xdr:col>
      <xdr:colOff>38100</xdr:colOff>
      <xdr:row>77</xdr:row>
      <xdr:rowOff>57201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48328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103606</xdr:rowOff>
    </xdr:from>
    <xdr:to>
      <xdr:col>67</xdr:col>
      <xdr:colOff>101600</xdr:colOff>
      <xdr:row>77</xdr:row>
      <xdr:rowOff>33756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24883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163376</xdr:rowOff>
    </xdr:from>
    <xdr:to>
      <xdr:col>85</xdr:col>
      <xdr:colOff>127000</xdr:colOff>
      <xdr:row>98</xdr:row>
      <xdr:rowOff>56767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94026"/>
          <a:ext cx="8382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56767</xdr:rowOff>
    </xdr:from>
    <xdr:to>
      <xdr:col>81</xdr:col>
      <xdr:colOff>50800</xdr:colOff>
      <xdr:row>99</xdr:row>
      <xdr:rowOff>402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858867"/>
          <a:ext cx="889000" cy="1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402</xdr:rowOff>
    </xdr:from>
    <xdr:to>
      <xdr:col>76</xdr:col>
      <xdr:colOff>114300</xdr:colOff>
      <xdr:row>99</xdr:row>
      <xdr:rowOff>74664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973952"/>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68458</xdr:rowOff>
    </xdr:from>
    <xdr:to>
      <xdr:col>71</xdr:col>
      <xdr:colOff>177800</xdr:colOff>
      <xdr:row>99</xdr:row>
      <xdr:rowOff>74664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7042008"/>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112576</xdr:rowOff>
    </xdr:from>
    <xdr:to>
      <xdr:col>85</xdr:col>
      <xdr:colOff>177800</xdr:colOff>
      <xdr:row>98</xdr:row>
      <xdr:rowOff>42726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91003</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5967</xdr:rowOff>
    </xdr:from>
    <xdr:to>
      <xdr:col>81</xdr:col>
      <xdr:colOff>101600</xdr:colOff>
      <xdr:row>98</xdr:row>
      <xdr:rowOff>107567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98694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9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121052</xdr:rowOff>
    </xdr:from>
    <xdr:to>
      <xdr:col>76</xdr:col>
      <xdr:colOff>165100</xdr:colOff>
      <xdr:row>99</xdr:row>
      <xdr:rowOff>51202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42329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23864</xdr:rowOff>
    </xdr:from>
    <xdr:to>
      <xdr:col>72</xdr:col>
      <xdr:colOff>38100</xdr:colOff>
      <xdr:row>99</xdr:row>
      <xdr:rowOff>125464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116591</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17658</xdr:rowOff>
    </xdr:from>
    <xdr:to>
      <xdr:col>67</xdr:col>
      <xdr:colOff>101600</xdr:colOff>
      <xdr:row>99</xdr:row>
      <xdr:rowOff>119258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110385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730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79570</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96304</xdr:rowOff>
    </xdr:from>
    <xdr:to>
      <xdr:col>116</xdr:col>
      <xdr:colOff>63500</xdr:colOff>
      <xdr:row>58</xdr:row>
      <xdr:rowOff>96800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40404"/>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96304</xdr:rowOff>
    </xdr:from>
    <xdr:to>
      <xdr:col>111</xdr:col>
      <xdr:colOff>177800</xdr:colOff>
      <xdr:row>58</xdr:row>
      <xdr:rowOff>98819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404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98704</xdr:rowOff>
    </xdr:from>
    <xdr:to>
      <xdr:col>107</xdr:col>
      <xdr:colOff>50800</xdr:colOff>
      <xdr:row>58</xdr:row>
      <xdr:rowOff>98819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428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97524</xdr:rowOff>
    </xdr:from>
    <xdr:to>
      <xdr:col>102</xdr:col>
      <xdr:colOff>114300</xdr:colOff>
      <xdr:row>58</xdr:row>
      <xdr:rowOff>98704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41624"/>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46000</xdr:rowOff>
    </xdr:from>
    <xdr:to>
      <xdr:col>116</xdr:col>
      <xdr:colOff>114300</xdr:colOff>
      <xdr:row>58</xdr:row>
      <xdr:rowOff>147600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5377</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45504</xdr:rowOff>
    </xdr:from>
    <xdr:to>
      <xdr:col>112</xdr:col>
      <xdr:colOff>38100</xdr:colOff>
      <xdr:row>58</xdr:row>
      <xdr:rowOff>147104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163631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97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48019</xdr:rowOff>
    </xdr:from>
    <xdr:to>
      <xdr:col>107</xdr:col>
      <xdr:colOff>101600</xdr:colOff>
      <xdr:row>58</xdr:row>
      <xdr:rowOff>149619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9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166146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76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47904</xdr:rowOff>
    </xdr:from>
    <xdr:to>
      <xdr:col>102</xdr:col>
      <xdr:colOff>165100</xdr:colOff>
      <xdr:row>58</xdr:row>
      <xdr:rowOff>149504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166031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7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46724</xdr:rowOff>
    </xdr:from>
    <xdr:to>
      <xdr:col>98</xdr:col>
      <xdr:colOff>38100</xdr:colOff>
      <xdr:row>58</xdr:row>
      <xdr:rowOff>148324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164851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76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97311</xdr:rowOff>
    </xdr:from>
    <xdr:to>
      <xdr:col>116</xdr:col>
      <xdr:colOff>63500</xdr:colOff>
      <xdr:row>76</xdr:row>
      <xdr:rowOff>134376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613161"/>
          <a:ext cx="838200" cy="5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134376</xdr:rowOff>
    </xdr:from>
    <xdr:to>
      <xdr:col>111</xdr:col>
      <xdr:colOff>177800</xdr:colOff>
      <xdr:row>77</xdr:row>
      <xdr:rowOff>20501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164576"/>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170659</xdr:rowOff>
    </xdr:from>
    <xdr:to>
      <xdr:col>107</xdr:col>
      <xdr:colOff>50800</xdr:colOff>
      <xdr:row>77</xdr:row>
      <xdr:rowOff>20501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857959"/>
          <a:ext cx="889000" cy="3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170659</xdr:rowOff>
    </xdr:from>
    <xdr:to>
      <xdr:col>102</xdr:col>
      <xdr:colOff>114300</xdr:colOff>
      <xdr:row>76</xdr:row>
      <xdr:rowOff>123503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857959"/>
          <a:ext cx="889000" cy="29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46511</xdr:rowOff>
    </xdr:from>
    <xdr:to>
      <xdr:col>116</xdr:col>
      <xdr:colOff>114300</xdr:colOff>
      <xdr:row>73</xdr:row>
      <xdr:rowOff>148111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5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69388</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4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83576</xdr:rowOff>
    </xdr:from>
    <xdr:to>
      <xdr:col>112</xdr:col>
      <xdr:colOff>38100</xdr:colOff>
      <xdr:row>77</xdr:row>
      <xdr:rowOff>13726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1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4853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2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141151</xdr:rowOff>
    </xdr:from>
    <xdr:to>
      <xdr:col>107</xdr:col>
      <xdr:colOff>101600</xdr:colOff>
      <xdr:row>77</xdr:row>
      <xdr:rowOff>71301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62428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2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119859</xdr:rowOff>
    </xdr:from>
    <xdr:to>
      <xdr:col>102</xdr:col>
      <xdr:colOff>165100</xdr:colOff>
      <xdr:row>75</xdr:row>
      <xdr:rowOff>50009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66536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5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72703</xdr:rowOff>
    </xdr:from>
    <xdr:to>
      <xdr:col>98</xdr:col>
      <xdr:colOff>38100</xdr:colOff>
      <xdr:row>77</xdr:row>
      <xdr:rowOff>2853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1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165430</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1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516,214</a:t>
          </a:r>
          <a:r>
            <a:rPr kumimoji="1" lang="ja-JP" altLang="en-US" sz="1300">
              <a:latin typeface="ＭＳ Ｐゴシック" panose="020B0600070205080204" pitchFamily="50" charset="-128"/>
              <a:ea typeface="ＭＳ Ｐゴシック" panose="020B0600070205080204" pitchFamily="50" charset="-128"/>
            </a:rPr>
            <a:t>円となっている。前年度より特別定額給付金の終了等による影響により数値が減少しており、類似団体内平均値と比較して大幅に上回っているものは扶助費、普通建設事業費及び繰出金である。</a:t>
          </a:r>
        </a:p>
        <a:p>
          <a:r>
            <a:rPr kumimoji="1" lang="ja-JP" altLang="en-US" sz="1300">
              <a:latin typeface="ＭＳ Ｐゴシック" panose="020B0600070205080204" pitchFamily="50" charset="-128"/>
              <a:ea typeface="ＭＳ Ｐゴシック" panose="020B0600070205080204" pitchFamily="50" charset="-128"/>
            </a:rPr>
            <a:t>　扶助費については、障害福祉サービス経費やこども医療費等の児童福祉関連経費等により類似団体内平均値を上回る数値となっている。普通建設事業費については、味舌体育館の建設や連続立体交差事業の本格化に伴い増加となっている。また、繰出金については、減債基金から土地開発基金へ</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2,706</a:t>
          </a:r>
          <a:r>
            <a:rPr kumimoji="1" lang="ja-JP" altLang="en-US" sz="1300">
              <a:latin typeface="ＭＳ Ｐゴシック" panose="020B0600070205080204" pitchFamily="50" charset="-128"/>
              <a:ea typeface="ＭＳ Ｐゴシック" panose="020B0600070205080204" pitchFamily="50" charset="-128"/>
            </a:rPr>
            <a:t>万円積み替えたことにより、前年度と比較し類似団体内平均値を大きく上回る数値となった。</a:t>
          </a:r>
        </a:p>
        <a:p>
          <a:r>
            <a:rPr kumimoji="1" lang="ja-JP" altLang="en-US" sz="1300">
              <a:latin typeface="ＭＳ Ｐゴシック" panose="020B0600070205080204" pitchFamily="50" charset="-128"/>
              <a:ea typeface="ＭＳ Ｐゴシック" panose="020B0600070205080204" pitchFamily="50" charset="-128"/>
            </a:rPr>
            <a:t>　公債費については、新規市債発行を償還額以内に抑制してきた結果、実質公債費比率の算定の対象となる元利償還金が低減しており、類似団体内平均値を下回る数値となっている。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　また、経年推移の特徴的なものとして、平成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年度は災害復旧事業費について、大阪北部地震や台風第</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号の影響により数値が増加し、類似団体内平均値を上回っている。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86,689
85,128
14.87
45,401,657
44,750,128
534,313
20,626,152
19,790,985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62890</xdr:rowOff>
    </xdr:from>
    <xdr:to>
      <xdr:col>24</xdr:col>
      <xdr:colOff>63500</xdr:colOff>
      <xdr:row>35</xdr:row>
      <xdr:rowOff>152959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63640"/>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127813</xdr:rowOff>
    </xdr:from>
    <xdr:to>
      <xdr:col>19</xdr:col>
      <xdr:colOff>177800</xdr:colOff>
      <xdr:row>35</xdr:row>
      <xdr:rowOff>152959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285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76149</xdr:rowOff>
    </xdr:from>
    <xdr:to>
      <xdr:col>15</xdr:col>
      <xdr:colOff>50800</xdr:colOff>
      <xdr:row>35</xdr:row>
      <xdr:rowOff>127813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5449"/>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76149</xdr:rowOff>
    </xdr:from>
    <xdr:to>
      <xdr:col>10</xdr:col>
      <xdr:colOff>114300</xdr:colOff>
      <xdr:row>34</xdr:row>
      <xdr:rowOff>121412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5449"/>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12090</xdr:rowOff>
    </xdr:from>
    <xdr:to>
      <xdr:col>24</xdr:col>
      <xdr:colOff>114300</xdr:colOff>
      <xdr:row>35</xdr:row>
      <xdr:rowOff>113690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34967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102159</xdr:rowOff>
    </xdr:from>
    <xdr:to>
      <xdr:col>20</xdr:col>
      <xdr:colOff>38100</xdr:colOff>
      <xdr:row>36</xdr:row>
      <xdr:rowOff>32309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23436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77013</xdr:rowOff>
    </xdr:from>
    <xdr:to>
      <xdr:col>15</xdr:col>
      <xdr:colOff>101600</xdr:colOff>
      <xdr:row>36</xdr:row>
      <xdr:rowOff>7163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169740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25349</xdr:rowOff>
    </xdr:from>
    <xdr:to>
      <xdr:col>10</xdr:col>
      <xdr:colOff>165100</xdr:colOff>
      <xdr:row>34</xdr:row>
      <xdr:rowOff>126949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143476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70612</xdr:rowOff>
    </xdr:from>
    <xdr:to>
      <xdr:col>6</xdr:col>
      <xdr:colOff>38100</xdr:colOff>
      <xdr:row>35</xdr:row>
      <xdr:rowOff>762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17289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143156</xdr:rowOff>
    </xdr:from>
    <xdr:to>
      <xdr:col>24</xdr:col>
      <xdr:colOff>63500</xdr:colOff>
      <xdr:row>57</xdr:row>
      <xdr:rowOff>58999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01456"/>
          <a:ext cx="838200" cy="4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143156</xdr:rowOff>
    </xdr:from>
    <xdr:to>
      <xdr:col>19</xdr:col>
      <xdr:colOff>177800</xdr:colOff>
      <xdr:row>57</xdr:row>
      <xdr:rowOff>113045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01456"/>
          <a:ext cx="889000" cy="4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113045</xdr:rowOff>
    </xdr:from>
    <xdr:to>
      <xdr:col>15</xdr:col>
      <xdr:colOff>50800</xdr:colOff>
      <xdr:row>57</xdr:row>
      <xdr:rowOff>121448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85695"/>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121448</xdr:rowOff>
    </xdr:from>
    <xdr:to>
      <xdr:col>10</xdr:col>
      <xdr:colOff>114300</xdr:colOff>
      <xdr:row>57</xdr:row>
      <xdr:rowOff>139183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94098"/>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8199</xdr:rowOff>
    </xdr:from>
    <xdr:to>
      <xdr:col>24</xdr:col>
      <xdr:colOff>114300</xdr:colOff>
      <xdr:row>57</xdr:row>
      <xdr:rowOff>109799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92356</xdr:rowOff>
    </xdr:from>
    <xdr:to>
      <xdr:col>20</xdr:col>
      <xdr:colOff>38100</xdr:colOff>
      <xdr:row>55</xdr:row>
      <xdr:rowOff>22506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5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13633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62245</xdr:rowOff>
    </xdr:from>
    <xdr:to>
      <xdr:col>15</xdr:col>
      <xdr:colOff>101600</xdr:colOff>
      <xdr:row>57</xdr:row>
      <xdr:rowOff>163845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154972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70648</xdr:rowOff>
    </xdr:from>
    <xdr:to>
      <xdr:col>10</xdr:col>
      <xdr:colOff>165100</xdr:colOff>
      <xdr:row>58</xdr:row>
      <xdr:rowOff>798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163375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88383</xdr:rowOff>
    </xdr:from>
    <xdr:to>
      <xdr:col>6</xdr:col>
      <xdr:colOff>38100</xdr:colOff>
      <xdr:row>58</xdr:row>
      <xdr:rowOff>18533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49146</xdr:rowOff>
    </xdr:from>
    <xdr:to>
      <xdr:col>24</xdr:col>
      <xdr:colOff>63500</xdr:colOff>
      <xdr:row>76</xdr:row>
      <xdr:rowOff>41050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36446"/>
          <a:ext cx="838200" cy="3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41050</xdr:rowOff>
    </xdr:from>
    <xdr:to>
      <xdr:col>19</xdr:col>
      <xdr:colOff>177800</xdr:colOff>
      <xdr:row>76</xdr:row>
      <xdr:rowOff>82550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1250"/>
          <a:ext cx="889000" cy="4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82550</xdr:rowOff>
    </xdr:from>
    <xdr:to>
      <xdr:col>15</xdr:col>
      <xdr:colOff>50800</xdr:colOff>
      <xdr:row>76</xdr:row>
      <xdr:rowOff>106172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275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106172</xdr:rowOff>
    </xdr:from>
    <xdr:to>
      <xdr:col>10</xdr:col>
      <xdr:colOff>114300</xdr:colOff>
      <xdr:row>76</xdr:row>
      <xdr:rowOff>121526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6372"/>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169796</xdr:rowOff>
    </xdr:from>
    <xdr:to>
      <xdr:col>24</xdr:col>
      <xdr:colOff>114300</xdr:colOff>
      <xdr:row>74</xdr:row>
      <xdr:rowOff>99946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21223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161700</xdr:rowOff>
    </xdr:from>
    <xdr:to>
      <xdr:col>20</xdr:col>
      <xdr:colOff>38100</xdr:colOff>
      <xdr:row>76</xdr:row>
      <xdr:rowOff>91850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108376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9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31750</xdr:rowOff>
    </xdr:from>
    <xdr:to>
      <xdr:col>15</xdr:col>
      <xdr:colOff>101600</xdr:colOff>
      <xdr:row>76</xdr:row>
      <xdr:rowOff>133350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149877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55372</xdr:rowOff>
    </xdr:from>
    <xdr:to>
      <xdr:col>10</xdr:col>
      <xdr:colOff>165100</xdr:colOff>
      <xdr:row>76</xdr:row>
      <xdr:rowOff>156972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70726</xdr:rowOff>
    </xdr:from>
    <xdr:to>
      <xdr:col>6</xdr:col>
      <xdr:colOff>38100</xdr:colOff>
      <xdr:row>77</xdr:row>
      <xdr:rowOff>876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17403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7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152425</xdr:rowOff>
    </xdr:from>
    <xdr:to>
      <xdr:col>24</xdr:col>
      <xdr:colOff>63500</xdr:colOff>
      <xdr:row>98</xdr:row>
      <xdr:rowOff>137503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83075"/>
          <a:ext cx="838200" cy="1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137503</xdr:rowOff>
    </xdr:from>
    <xdr:to>
      <xdr:col>19</xdr:col>
      <xdr:colOff>177800</xdr:colOff>
      <xdr:row>99</xdr:row>
      <xdr:rowOff>67411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39603"/>
          <a:ext cx="889000" cy="1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67411</xdr:rowOff>
    </xdr:from>
    <xdr:to>
      <xdr:col>15</xdr:col>
      <xdr:colOff>50800</xdr:colOff>
      <xdr:row>99</xdr:row>
      <xdr:rowOff>92151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40961"/>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92151</xdr:rowOff>
    </xdr:from>
    <xdr:to>
      <xdr:col>10</xdr:col>
      <xdr:colOff>114300</xdr:colOff>
      <xdr:row>99</xdr:row>
      <xdr:rowOff>93841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6570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101625</xdr:rowOff>
    </xdr:from>
    <xdr:to>
      <xdr:col>24</xdr:col>
      <xdr:colOff>114300</xdr:colOff>
      <xdr:row>98</xdr:row>
      <xdr:rowOff>31775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124502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86703</xdr:rowOff>
    </xdr:from>
    <xdr:to>
      <xdr:col>20</xdr:col>
      <xdr:colOff>38100</xdr:colOff>
      <xdr:row>99</xdr:row>
      <xdr:rowOff>16853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33380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16611</xdr:rowOff>
    </xdr:from>
    <xdr:to>
      <xdr:col>15</xdr:col>
      <xdr:colOff>101600</xdr:colOff>
      <xdr:row>99</xdr:row>
      <xdr:rowOff>118211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109338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8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41351</xdr:rowOff>
    </xdr:from>
    <xdr:to>
      <xdr:col>10</xdr:col>
      <xdr:colOff>165100</xdr:colOff>
      <xdr:row>99</xdr:row>
      <xdr:rowOff>142951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134078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43041</xdr:rowOff>
    </xdr:from>
    <xdr:to>
      <xdr:col>6</xdr:col>
      <xdr:colOff>38100</xdr:colOff>
      <xdr:row>99</xdr:row>
      <xdr:rowOff>144641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135768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19304</xdr:rowOff>
    </xdr:from>
    <xdr:to>
      <xdr:col>55</xdr:col>
      <xdr:colOff>0</xdr:colOff>
      <xdr:row>38</xdr:row>
      <xdr:rowOff>21971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3440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18161</xdr:rowOff>
    </xdr:from>
    <xdr:to>
      <xdr:col>50</xdr:col>
      <xdr:colOff>114300</xdr:colOff>
      <xdr:row>38</xdr:row>
      <xdr:rowOff>19304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326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18161</xdr:rowOff>
    </xdr:from>
    <xdr:to>
      <xdr:col>45</xdr:col>
      <xdr:colOff>177800</xdr:colOff>
      <xdr:row>38</xdr:row>
      <xdr:rowOff>18542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332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2921</xdr:rowOff>
    </xdr:from>
    <xdr:to>
      <xdr:col>41</xdr:col>
      <xdr:colOff>50800</xdr:colOff>
      <xdr:row>38</xdr:row>
      <xdr:rowOff>18542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1802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142621</xdr:rowOff>
    </xdr:from>
    <xdr:to>
      <xdr:col>55</xdr:col>
      <xdr:colOff>50800</xdr:colOff>
      <xdr:row>38</xdr:row>
      <xdr:rowOff>72771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121048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139954</xdr:rowOff>
    </xdr:from>
    <xdr:to>
      <xdr:col>50</xdr:col>
      <xdr:colOff>165100</xdr:colOff>
      <xdr:row>38</xdr:row>
      <xdr:rowOff>70104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61231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138811</xdr:rowOff>
    </xdr:from>
    <xdr:to>
      <xdr:col>46</xdr:col>
      <xdr:colOff>38100</xdr:colOff>
      <xdr:row>38</xdr:row>
      <xdr:rowOff>68961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60088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139192</xdr:rowOff>
    </xdr:from>
    <xdr:to>
      <xdr:col>41</xdr:col>
      <xdr:colOff>101600</xdr:colOff>
      <xdr:row>38</xdr:row>
      <xdr:rowOff>69342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60469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123571</xdr:rowOff>
    </xdr:from>
    <xdr:to>
      <xdr:col>36</xdr:col>
      <xdr:colOff>165100</xdr:colOff>
      <xdr:row>38</xdr:row>
      <xdr:rowOff>53721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44848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104107</xdr:rowOff>
    </xdr:from>
    <xdr:to>
      <xdr:col>55</xdr:col>
      <xdr:colOff>0</xdr:colOff>
      <xdr:row>58</xdr:row>
      <xdr:rowOff>106804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48207"/>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104107</xdr:rowOff>
    </xdr:from>
    <xdr:to>
      <xdr:col>50</xdr:col>
      <xdr:colOff>114300</xdr:colOff>
      <xdr:row>58</xdr:row>
      <xdr:rowOff>104335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82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104335</xdr:rowOff>
    </xdr:from>
    <xdr:to>
      <xdr:col>45</xdr:col>
      <xdr:colOff>177800</xdr:colOff>
      <xdr:row>58</xdr:row>
      <xdr:rowOff>109525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8435"/>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107902</xdr:rowOff>
    </xdr:from>
    <xdr:to>
      <xdr:col>41</xdr:col>
      <xdr:colOff>50800</xdr:colOff>
      <xdr:row>58</xdr:row>
      <xdr:rowOff>109525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52002"/>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56004</xdr:rowOff>
    </xdr:from>
    <xdr:to>
      <xdr:col>55</xdr:col>
      <xdr:colOff>50800</xdr:colOff>
      <xdr:row>58</xdr:row>
      <xdr:rowOff>157604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142381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53307</xdr:rowOff>
    </xdr:from>
    <xdr:to>
      <xdr:col>50</xdr:col>
      <xdr:colOff>165100</xdr:colOff>
      <xdr:row>58</xdr:row>
      <xdr:rowOff>154907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146034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9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53535</xdr:rowOff>
    </xdr:from>
    <xdr:to>
      <xdr:col>46</xdr:col>
      <xdr:colOff>38100</xdr:colOff>
      <xdr:row>58</xdr:row>
      <xdr:rowOff>155135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146262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58725</xdr:rowOff>
    </xdr:from>
    <xdr:to>
      <xdr:col>41</xdr:col>
      <xdr:colOff>101600</xdr:colOff>
      <xdr:row>58</xdr:row>
      <xdr:rowOff>160325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151452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57102</xdr:rowOff>
    </xdr:from>
    <xdr:to>
      <xdr:col>36</xdr:col>
      <xdr:colOff>165100</xdr:colOff>
      <xdr:row>58</xdr:row>
      <xdr:rowOff>158702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149829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9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85362</xdr:rowOff>
    </xdr:from>
    <xdr:to>
      <xdr:col>55</xdr:col>
      <xdr:colOff>0</xdr:colOff>
      <xdr:row>77</xdr:row>
      <xdr:rowOff>148684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87012"/>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85362</xdr:rowOff>
    </xdr:from>
    <xdr:to>
      <xdr:col>50</xdr:col>
      <xdr:colOff>114300</xdr:colOff>
      <xdr:row>77</xdr:row>
      <xdr:rowOff>111857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87012"/>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111857</xdr:rowOff>
    </xdr:from>
    <xdr:to>
      <xdr:col>45</xdr:col>
      <xdr:colOff>177800</xdr:colOff>
      <xdr:row>78</xdr:row>
      <xdr:rowOff>5992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3507"/>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5283</xdr:rowOff>
    </xdr:from>
    <xdr:to>
      <xdr:col>41</xdr:col>
      <xdr:colOff>50800</xdr:colOff>
      <xdr:row>78</xdr:row>
      <xdr:rowOff>5992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78383"/>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97884</xdr:rowOff>
    </xdr:from>
    <xdr:to>
      <xdr:col>55</xdr:col>
      <xdr:colOff>50800</xdr:colOff>
      <xdr:row>78</xdr:row>
      <xdr:rowOff>28034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76311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34562</xdr:rowOff>
    </xdr:from>
    <xdr:to>
      <xdr:col>50</xdr:col>
      <xdr:colOff>165100</xdr:colOff>
      <xdr:row>77</xdr:row>
      <xdr:rowOff>136162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127289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2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61057</xdr:rowOff>
    </xdr:from>
    <xdr:to>
      <xdr:col>46</xdr:col>
      <xdr:colOff>38100</xdr:colOff>
      <xdr:row>77</xdr:row>
      <xdr:rowOff>162657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7734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03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126642</xdr:rowOff>
    </xdr:from>
    <xdr:to>
      <xdr:col>41</xdr:col>
      <xdr:colOff>101600</xdr:colOff>
      <xdr:row>78</xdr:row>
      <xdr:rowOff>56792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47919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125933</xdr:rowOff>
    </xdr:from>
    <xdr:to>
      <xdr:col>36</xdr:col>
      <xdr:colOff>165100</xdr:colOff>
      <xdr:row>78</xdr:row>
      <xdr:rowOff>56083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47210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97917</xdr:rowOff>
    </xdr:from>
    <xdr:to>
      <xdr:col>55</xdr:col>
      <xdr:colOff>0</xdr:colOff>
      <xdr:row>95</xdr:row>
      <xdr:rowOff>9767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5871317"/>
          <a:ext cx="838200" cy="4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9767</xdr:rowOff>
    </xdr:from>
    <xdr:to>
      <xdr:col>50</xdr:col>
      <xdr:colOff>114300</xdr:colOff>
      <xdr:row>96</xdr:row>
      <xdr:rowOff>19965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297517"/>
          <a:ext cx="889000" cy="1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37364</xdr:rowOff>
    </xdr:from>
    <xdr:to>
      <xdr:col>45</xdr:col>
      <xdr:colOff>177800</xdr:colOff>
      <xdr:row>96</xdr:row>
      <xdr:rowOff>19965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325114"/>
          <a:ext cx="889000" cy="1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37364</xdr:rowOff>
    </xdr:from>
    <xdr:to>
      <xdr:col>41</xdr:col>
      <xdr:colOff>50800</xdr:colOff>
      <xdr:row>95</xdr:row>
      <xdr:rowOff>163195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325114"/>
          <a:ext cx="889000" cy="1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47117</xdr:rowOff>
    </xdr:from>
    <xdr:to>
      <xdr:col>55</xdr:col>
      <xdr:colOff>50800</xdr:colOff>
      <xdr:row>92</xdr:row>
      <xdr:rowOff>148717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5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69994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6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130417</xdr:rowOff>
    </xdr:from>
    <xdr:to>
      <xdr:col>50</xdr:col>
      <xdr:colOff>165100</xdr:colOff>
      <xdr:row>95</xdr:row>
      <xdr:rowOff>60567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77094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140615</xdr:rowOff>
    </xdr:from>
    <xdr:to>
      <xdr:col>46</xdr:col>
      <xdr:colOff>38100</xdr:colOff>
      <xdr:row>96</xdr:row>
      <xdr:rowOff>70765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87292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158014</xdr:rowOff>
    </xdr:from>
    <xdr:to>
      <xdr:col>41</xdr:col>
      <xdr:colOff>101600</xdr:colOff>
      <xdr:row>95</xdr:row>
      <xdr:rowOff>88164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2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104691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0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112395</xdr:rowOff>
    </xdr:from>
    <xdr:to>
      <xdr:col>36</xdr:col>
      <xdr:colOff>165100</xdr:colOff>
      <xdr:row>96</xdr:row>
      <xdr:rowOff>42545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59072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xdr:rowOff>
    </xdr:from>
    <xdr:to>
      <xdr:col>85</xdr:col>
      <xdr:colOff>127000</xdr:colOff>
      <xdr:row>38</xdr:row>
      <xdr:rowOff>41677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15126"/>
          <a:ext cx="8382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12324</xdr:rowOff>
    </xdr:from>
    <xdr:to>
      <xdr:col>81</xdr:col>
      <xdr:colOff>50800</xdr:colOff>
      <xdr:row>38</xdr:row>
      <xdr:rowOff>41677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27424"/>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12324</xdr:rowOff>
    </xdr:from>
    <xdr:to>
      <xdr:col>76</xdr:col>
      <xdr:colOff>114300</xdr:colOff>
      <xdr:row>38</xdr:row>
      <xdr:rowOff>85385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27424"/>
          <a:ext cx="889000" cy="7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149073</xdr:rowOff>
    </xdr:from>
    <xdr:to>
      <xdr:col>71</xdr:col>
      <xdr:colOff>177800</xdr:colOff>
      <xdr:row>38</xdr:row>
      <xdr:rowOff>85385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92723"/>
          <a:ext cx="8890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120676</xdr:rowOff>
    </xdr:from>
    <xdr:to>
      <xdr:col>85</xdr:col>
      <xdr:colOff>177800</xdr:colOff>
      <xdr:row>38</xdr:row>
      <xdr:rowOff>50826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99103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162327</xdr:rowOff>
    </xdr:from>
    <xdr:to>
      <xdr:col>81</xdr:col>
      <xdr:colOff>101600</xdr:colOff>
      <xdr:row>38</xdr:row>
      <xdr:rowOff>92477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83604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132974</xdr:rowOff>
    </xdr:from>
    <xdr:to>
      <xdr:col>76</xdr:col>
      <xdr:colOff>165100</xdr:colOff>
      <xdr:row>38</xdr:row>
      <xdr:rowOff>63124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54251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34585</xdr:rowOff>
    </xdr:from>
    <xdr:to>
      <xdr:col>72</xdr:col>
      <xdr:colOff>38100</xdr:colOff>
      <xdr:row>38</xdr:row>
      <xdr:rowOff>136185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127312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98273</xdr:rowOff>
    </xdr:from>
    <xdr:to>
      <xdr:col>67</xdr:col>
      <xdr:colOff>101600</xdr:colOff>
      <xdr:row>38</xdr:row>
      <xdr:rowOff>28423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19549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54236</xdr:rowOff>
    </xdr:from>
    <xdr:to>
      <xdr:col>85</xdr:col>
      <xdr:colOff>127000</xdr:colOff>
      <xdr:row>57</xdr:row>
      <xdr:rowOff>24143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55436"/>
          <a:ext cx="838200" cy="14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24143</xdr:rowOff>
    </xdr:from>
    <xdr:to>
      <xdr:col>81</xdr:col>
      <xdr:colOff>50800</xdr:colOff>
      <xdr:row>57</xdr:row>
      <xdr:rowOff>88918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96793"/>
          <a:ext cx="889000" cy="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88918</xdr:rowOff>
    </xdr:from>
    <xdr:to>
      <xdr:col>76</xdr:col>
      <xdr:colOff>114300</xdr:colOff>
      <xdr:row>58</xdr:row>
      <xdr:rowOff>59200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615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76166</xdr:rowOff>
    </xdr:from>
    <xdr:to>
      <xdr:col>71</xdr:col>
      <xdr:colOff>177800</xdr:colOff>
      <xdr:row>58</xdr:row>
      <xdr:rowOff>59200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8816"/>
          <a:ext cx="889000" cy="1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3436</xdr:rowOff>
    </xdr:from>
    <xdr:to>
      <xdr:col>85</xdr:col>
      <xdr:colOff>177800</xdr:colOff>
      <xdr:row>56</xdr:row>
      <xdr:rowOff>105036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26313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144793</xdr:rowOff>
    </xdr:from>
    <xdr:to>
      <xdr:col>81</xdr:col>
      <xdr:colOff>101600</xdr:colOff>
      <xdr:row>57</xdr:row>
      <xdr:rowOff>74943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66070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38118</xdr:rowOff>
    </xdr:from>
    <xdr:to>
      <xdr:col>76</xdr:col>
      <xdr:colOff>165100</xdr:colOff>
      <xdr:row>57</xdr:row>
      <xdr:rowOff>139718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130845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8400</xdr:rowOff>
    </xdr:from>
    <xdr:to>
      <xdr:col>72</xdr:col>
      <xdr:colOff>38100</xdr:colOff>
      <xdr:row>58</xdr:row>
      <xdr:rowOff>110000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101127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4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25366</xdr:rowOff>
    </xdr:from>
    <xdr:to>
      <xdr:col>67</xdr:col>
      <xdr:colOff>101600</xdr:colOff>
      <xdr:row>57</xdr:row>
      <xdr:rowOff>126966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118093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93948</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38498"/>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128924</xdr:rowOff>
    </xdr:from>
    <xdr:to>
      <xdr:col>76</xdr:col>
      <xdr:colOff>114300</xdr:colOff>
      <xdr:row>79</xdr:row>
      <xdr:rowOff>93948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02024"/>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128924</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2024"/>
          <a:ext cx="88900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43148</xdr:rowOff>
    </xdr:from>
    <xdr:to>
      <xdr:col>76</xdr:col>
      <xdr:colOff>165100</xdr:colOff>
      <xdr:row>79</xdr:row>
      <xdr:rowOff>144748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135875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8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78124</xdr:rowOff>
    </xdr:from>
    <xdr:to>
      <xdr:col>72</xdr:col>
      <xdr:colOff>38100</xdr:colOff>
      <xdr:row>79</xdr:row>
      <xdr:rowOff>8274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24801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2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93587</xdr:rowOff>
    </xdr:from>
    <xdr:to>
      <xdr:col>85</xdr:col>
      <xdr:colOff>127000</xdr:colOff>
      <xdr:row>97</xdr:row>
      <xdr:rowOff>99721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24237"/>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99721</xdr:rowOff>
    </xdr:from>
    <xdr:to>
      <xdr:col>81</xdr:col>
      <xdr:colOff>50800</xdr:colOff>
      <xdr:row>97</xdr:row>
      <xdr:rowOff>106032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30371"/>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6401</xdr:rowOff>
    </xdr:from>
    <xdr:to>
      <xdr:col>76</xdr:col>
      <xdr:colOff>114300</xdr:colOff>
      <xdr:row>97</xdr:row>
      <xdr:rowOff>106032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37051"/>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154406</xdr:rowOff>
    </xdr:from>
    <xdr:to>
      <xdr:col>71</xdr:col>
      <xdr:colOff>177800</xdr:colOff>
      <xdr:row>97</xdr:row>
      <xdr:rowOff>6401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13606"/>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42787</xdr:rowOff>
    </xdr:from>
    <xdr:to>
      <xdr:col>85</xdr:col>
      <xdr:colOff>177800</xdr:colOff>
      <xdr:row>97</xdr:row>
      <xdr:rowOff>144387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21214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48921</xdr:rowOff>
    </xdr:from>
    <xdr:to>
      <xdr:col>81</xdr:col>
      <xdr:colOff>101600</xdr:colOff>
      <xdr:row>97</xdr:row>
      <xdr:rowOff>150521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141648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55232</xdr:rowOff>
    </xdr:from>
    <xdr:to>
      <xdr:col>76</xdr:col>
      <xdr:colOff>165100</xdr:colOff>
      <xdr:row>97</xdr:row>
      <xdr:rowOff>156832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147959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127051</xdr:rowOff>
    </xdr:from>
    <xdr:to>
      <xdr:col>72</xdr:col>
      <xdr:colOff>38100</xdr:colOff>
      <xdr:row>97</xdr:row>
      <xdr:rowOff>57201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48328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103606</xdr:rowOff>
    </xdr:from>
    <xdr:to>
      <xdr:col>67</xdr:col>
      <xdr:colOff>101600</xdr:colOff>
      <xdr:row>97</xdr:row>
      <xdr:rowOff>33756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24883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60670</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404320"/>
          <a:ext cx="889000" cy="3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127579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9870</xdr:rowOff>
    </xdr:from>
    <xdr:to>
      <xdr:col>98</xdr:col>
      <xdr:colOff>38100</xdr:colOff>
      <xdr:row>37</xdr:row>
      <xdr:rowOff>111470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3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127997</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612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類似団体内平均値と比較して一人当たりコストが高い状況となっているもののうち、民生費、衛生費、土木費及び教育費が主なものとして挙げられる。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latin typeface="ＭＳ Ｐゴシック" panose="020B0600070205080204" pitchFamily="50" charset="-128"/>
              <a:ea typeface="ＭＳ Ｐゴシック" panose="020B0600070205080204" pitchFamily="50" charset="-128"/>
            </a:rPr>
            <a:t>219,507</a:t>
          </a:r>
          <a:r>
            <a:rPr kumimoji="1" lang="ja-JP" altLang="en-US" sz="1300">
              <a:latin typeface="ＭＳ Ｐゴシック" panose="020B0600070205080204" pitchFamily="50" charset="-128"/>
              <a:ea typeface="ＭＳ Ｐゴシック" panose="020B0600070205080204" pitchFamily="50" charset="-128"/>
            </a:rPr>
            <a:t>円となっており、こども医療費等児童福祉関連経費や、障害福祉サービス経費等の扶助費の影響により類似団体内平均値を上回る数値となっている。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　衛生費の住民一人当たりコストは、</a:t>
          </a:r>
          <a:r>
            <a:rPr kumimoji="1" lang="en-US" altLang="ja-JP" sz="1300">
              <a:latin typeface="ＭＳ Ｐゴシック" panose="020B0600070205080204" pitchFamily="50" charset="-128"/>
              <a:ea typeface="ＭＳ Ｐゴシック" panose="020B0600070205080204" pitchFamily="50" charset="-128"/>
            </a:rPr>
            <a:t>48,498</a:t>
          </a:r>
          <a:r>
            <a:rPr kumimoji="1" lang="ja-JP" altLang="en-US" sz="1300">
              <a:latin typeface="ＭＳ Ｐゴシック" panose="020B0600070205080204" pitchFamily="50" charset="-128"/>
              <a:ea typeface="ＭＳ Ｐゴシック" panose="020B0600070205080204" pitchFamily="50" charset="-128"/>
            </a:rPr>
            <a:t>円となっており、茨木市との広域処理施設負担金の増により令和元年度より増加している。</a:t>
          </a:r>
        </a:p>
        <a:p>
          <a:r>
            <a:rPr kumimoji="1" lang="ja-JP" altLang="en-US" sz="1300">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a:latin typeface="ＭＳ Ｐゴシック" panose="020B0600070205080204" pitchFamily="50" charset="-128"/>
              <a:ea typeface="ＭＳ Ｐゴシック" panose="020B0600070205080204" pitchFamily="50" charset="-128"/>
            </a:rPr>
            <a:t>90,290</a:t>
          </a:r>
          <a:r>
            <a:rPr kumimoji="1" lang="ja-JP" altLang="en-US" sz="1300">
              <a:latin typeface="ＭＳ Ｐゴシック" panose="020B0600070205080204" pitchFamily="50" charset="-128"/>
              <a:ea typeface="ＭＳ Ｐゴシック" panose="020B0600070205080204" pitchFamily="50" charset="-128"/>
            </a:rPr>
            <a:t>円となっており、阪急京都線連続立体交差事業や千里丘駅西地区まちづくり事業の大規模事業の影響により類似団体内平均値を上回る数値となっている。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　教育費の住民一人当たりコストは、</a:t>
          </a:r>
          <a:r>
            <a:rPr kumimoji="1" lang="en-US" altLang="ja-JP" sz="1300">
              <a:latin typeface="ＭＳ Ｐゴシック" panose="020B0600070205080204" pitchFamily="50" charset="-128"/>
              <a:ea typeface="ＭＳ Ｐゴシック" panose="020B0600070205080204" pitchFamily="50" charset="-128"/>
            </a:rPr>
            <a:t>54,234</a:t>
          </a:r>
          <a:r>
            <a:rPr kumimoji="1" lang="ja-JP" altLang="en-US" sz="1300">
              <a:latin typeface="ＭＳ Ｐゴシック" panose="020B0600070205080204" pitchFamily="50" charset="-128"/>
              <a:ea typeface="ＭＳ Ｐゴシック" panose="020B0600070205080204" pitchFamily="50" charset="-128"/>
            </a:rPr>
            <a:t>円となっており、味舌体育館の建設により類似団体内平均値を上回る数値となっている。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いずれの項目においても、扶助費、補助費、建設事業費が主な要因となっているため、事業実施の精査や財源確保、給付の適正化等、効率的な財政運営が必要である。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産業都市として発展してきた本市において、標準財政規模のうち市税収入が大きな割合を占めているが、企業収益に依存するため、景気変動に左右されやすい。平成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年度は、財政調整基金の取り崩しや、平成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年度の実質単年度収支の赤字など、財政状況が悪化していたが、令和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年度に引き続き財政調整金の積立や実質単年度収支も黒字となるなど改善している。</a:t>
          </a:r>
        </a:p>
        <a:p>
          <a:r>
            <a:rPr kumimoji="1" lang="ja-JP" altLang="en-US" sz="1400">
              <a:latin typeface="ＭＳ ゴシック" pitchFamily="49" charset="-128"/>
              <a:ea typeface="ＭＳ ゴシック" pitchFamily="49" charset="-128"/>
            </a:rPr>
            <a:t>　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年度の連結実質赤字比率は、国民健康保険特別会計をはじめ、他の会計も黒字となったこと等から、比率は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％を下回った（△</a:t>
          </a:r>
          <a:r>
            <a:rPr kumimoji="1" lang="en-US" altLang="ja-JP" sz="1400">
              <a:latin typeface="ＭＳ ゴシック" pitchFamily="49" charset="-128"/>
              <a:ea typeface="ＭＳ ゴシック" pitchFamily="49" charset="-128"/>
            </a:rPr>
            <a:t>22.58</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連結実質赤字比率の早期健全化基準（</a:t>
          </a:r>
          <a:r>
            <a:rPr kumimoji="1" lang="en-US" altLang="ja-JP" sz="1400">
              <a:latin typeface="ＭＳ ゴシック" pitchFamily="49" charset="-128"/>
              <a:ea typeface="ＭＳ ゴシック" pitchFamily="49" charset="-128"/>
            </a:rPr>
            <a:t>17.44</a:t>
          </a:r>
          <a:r>
            <a:rPr kumimoji="1" lang="ja-JP" altLang="en-US" sz="1400">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455;&#12483;&#12463;&#24460;&#22243;&#20307;&#22238;&#31572;&#65288;&#65298;&#22238;&#30446;&#65289;/&#12304;&#36001;&#25919;&#29366;&#27841;&#36039;&#26009;&#38598;&#12305;_272248_&#25666;&#2794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45.1</v>
          </cell>
          <cell r="BX53">
            <v>45.8</v>
          </cell>
          <cell r="CF53">
            <v>46.3</v>
          </cell>
          <cell r="CN53">
            <v>76.099999999999994</v>
          </cell>
          <cell r="CV53">
            <v>75.8</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row>
        <row r="75">
          <cell r="BP75">
            <v>2.9</v>
          </cell>
          <cell r="BX75">
            <v>1.9</v>
          </cell>
          <cell r="CF75">
            <v>0.2</v>
          </cell>
          <cell r="CN75">
            <v>-0.7</v>
          </cell>
          <cell r="CV75">
            <v>-1.3</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68" t="s">
        <v>81</v>
      </c>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178"/>
      <c r="DK1" s="178"/>
      <c r="DL1" s="178"/>
      <c r="DM1" s="178"/>
      <c r="DN1" s="178"/>
      <c r="DO1" s="178"/>
    </row>
    <row r="2" spans="1:119" ht="24.75" thickBot="1" x14ac:dyDescent="0.2">
      <c r="B2" s="179" t="s">
        <v>82</v>
      </c>
      <c r="C2" s="179"/>
      <c r="D2" s="180"/>
    </row>
    <row r="3" spans="1:119" ht="18.75" customHeight="1" thickBot="1" x14ac:dyDescent="0.2">
      <c r="A3" s="178"/>
      <c r="B3" s="569" t="s">
        <v>83</v>
      </c>
      <c r="C3" s="570"/>
      <c r="D3" s="570"/>
      <c r="E3" s="571"/>
      <c r="F3" s="571"/>
      <c r="G3" s="571"/>
      <c r="H3" s="571"/>
      <c r="I3" s="571"/>
      <c r="J3" s="571"/>
      <c r="K3" s="571"/>
      <c r="L3" s="571" t="s">
        <v>84</v>
      </c>
      <c r="M3" s="571"/>
      <c r="N3" s="571"/>
      <c r="O3" s="571"/>
      <c r="P3" s="571"/>
      <c r="Q3" s="571"/>
      <c r="R3" s="577"/>
      <c r="S3" s="577"/>
      <c r="T3" s="577"/>
      <c r="U3" s="577"/>
      <c r="V3" s="578"/>
      <c r="W3" s="491" t="s">
        <v>85</v>
      </c>
      <c r="X3" s="492"/>
      <c r="Y3" s="492"/>
      <c r="Z3" s="492"/>
      <c r="AA3" s="492"/>
      <c r="AB3" s="570"/>
      <c r="AC3" s="577" t="s">
        <v>86</v>
      </c>
      <c r="AD3" s="492"/>
      <c r="AE3" s="492"/>
      <c r="AF3" s="492"/>
      <c r="AG3" s="492"/>
      <c r="AH3" s="492"/>
      <c r="AI3" s="492"/>
      <c r="AJ3" s="492"/>
      <c r="AK3" s="492"/>
      <c r="AL3" s="562"/>
      <c r="AM3" s="491" t="s">
        <v>87</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583"/>
      <c r="BN3" s="491" t="s">
        <v>88</v>
      </c>
      <c r="BO3" s="492"/>
      <c r="BP3" s="492"/>
      <c r="BQ3" s="492"/>
      <c r="BR3" s="492"/>
      <c r="BS3" s="492"/>
      <c r="BT3" s="492"/>
      <c r="BU3" s="562"/>
      <c r="BV3" s="491" t="s">
        <v>89</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583"/>
      <c r="CT3" s="491" t="s">
        <v>90</v>
      </c>
      <c r="CU3" s="492"/>
      <c r="CV3" s="492"/>
      <c r="CW3" s="492"/>
      <c r="CX3" s="492"/>
      <c r="CY3" s="492"/>
      <c r="CZ3" s="492"/>
      <c r="DA3" s="562"/>
      <c r="DB3" s="491" t="s">
        <v>91</v>
      </c>
      <c r="DC3" s="492"/>
      <c r="DD3" s="492"/>
      <c r="DE3" s="492"/>
      <c r="DF3" s="492"/>
      <c r="DG3" s="492"/>
      <c r="DH3" s="492"/>
      <c r="DI3" s="562"/>
    </row>
    <row r="4" spans="1:119" ht="18.75" customHeight="1" x14ac:dyDescent="0.15">
      <c r="A4" s="178"/>
      <c r="B4" s="572"/>
      <c r="C4" s="573"/>
      <c r="D4" s="573"/>
      <c r="E4" s="574"/>
      <c r="F4" s="574"/>
      <c r="G4" s="574"/>
      <c r="H4" s="574"/>
      <c r="I4" s="574"/>
      <c r="J4" s="574"/>
      <c r="K4" s="574"/>
      <c r="L4" s="574"/>
      <c r="M4" s="574"/>
      <c r="N4" s="574"/>
      <c r="O4" s="574"/>
      <c r="P4" s="574"/>
      <c r="Q4" s="574"/>
      <c r="R4" s="579"/>
      <c r="S4" s="579"/>
      <c r="T4" s="579"/>
      <c r="U4" s="579"/>
      <c r="V4" s="580"/>
      <c r="W4" s="563"/>
      <c r="X4" s="373"/>
      <c r="Y4" s="373"/>
      <c r="Z4" s="373"/>
      <c r="AA4" s="373"/>
      <c r="AB4" s="573"/>
      <c r="AC4" s="579"/>
      <c r="AD4" s="373"/>
      <c r="AE4" s="373"/>
      <c r="AF4" s="373"/>
      <c r="AG4" s="373"/>
      <c r="AH4" s="373"/>
      <c r="AI4" s="373"/>
      <c r="AJ4" s="373"/>
      <c r="AK4" s="373"/>
      <c r="AL4" s="564"/>
      <c r="AM4" s="513"/>
      <c r="AN4" s="411"/>
      <c r="AO4" s="411"/>
      <c r="AP4" s="411"/>
      <c r="AQ4" s="411"/>
      <c r="AR4" s="411"/>
      <c r="AS4" s="411"/>
      <c r="AT4" s="411"/>
      <c r="AU4" s="411"/>
      <c r="AV4" s="411"/>
      <c r="AW4" s="411"/>
      <c r="AX4" s="582"/>
      <c r="AY4" s="448" t="s">
        <v>92</v>
      </c>
      <c r="AZ4" s="449"/>
      <c r="BA4" s="449"/>
      <c r="BB4" s="449"/>
      <c r="BC4" s="449"/>
      <c r="BD4" s="449"/>
      <c r="BE4" s="449"/>
      <c r="BF4" s="449"/>
      <c r="BG4" s="449"/>
      <c r="BH4" s="449"/>
      <c r="BI4" s="449"/>
      <c r="BJ4" s="449"/>
      <c r="BK4" s="449"/>
      <c r="BL4" s="449"/>
      <c r="BM4" s="450"/>
      <c r="BN4" s="451">
        <v>45401657</v>
      </c>
      <c r="BO4" s="452"/>
      <c r="BP4" s="452"/>
      <c r="BQ4" s="452"/>
      <c r="BR4" s="452"/>
      <c r="BS4" s="452"/>
      <c r="BT4" s="452"/>
      <c r="BU4" s="453"/>
      <c r="BV4" s="451">
        <v>45738556</v>
      </c>
      <c r="BW4" s="452"/>
      <c r="BX4" s="452"/>
      <c r="BY4" s="452"/>
      <c r="BZ4" s="452"/>
      <c r="CA4" s="452"/>
      <c r="CB4" s="452"/>
      <c r="CC4" s="453"/>
      <c r="CD4" s="585" t="s">
        <v>93</v>
      </c>
      <c r="CE4" s="586"/>
      <c r="CF4" s="586"/>
      <c r="CG4" s="586"/>
      <c r="CH4" s="586"/>
      <c r="CI4" s="586"/>
      <c r="CJ4" s="586"/>
      <c r="CK4" s="586"/>
      <c r="CL4" s="586"/>
      <c r="CM4" s="586"/>
      <c r="CN4" s="586"/>
      <c r="CO4" s="586"/>
      <c r="CP4" s="586"/>
      <c r="CQ4" s="586"/>
      <c r="CR4" s="586"/>
      <c r="CS4" s="587"/>
      <c r="CT4" s="588">
        <v>2.6</v>
      </c>
      <c r="CU4" s="589"/>
      <c r="CV4" s="589"/>
      <c r="CW4" s="589"/>
      <c r="CX4" s="589"/>
      <c r="CY4" s="589"/>
      <c r="CZ4" s="589"/>
      <c r="DA4" s="590"/>
      <c r="DB4" s="588">
        <v>1.6</v>
      </c>
      <c r="DC4" s="589"/>
      <c r="DD4" s="589"/>
      <c r="DE4" s="589"/>
      <c r="DF4" s="589"/>
      <c r="DG4" s="589"/>
      <c r="DH4" s="589"/>
      <c r="DI4" s="590"/>
    </row>
    <row r="5" spans="1:119" ht="18.75" customHeight="1" x14ac:dyDescent="0.15">
      <c r="A5" s="178"/>
      <c r="B5" s="575"/>
      <c r="C5" s="412"/>
      <c r="D5" s="412"/>
      <c r="E5" s="576"/>
      <c r="F5" s="576"/>
      <c r="G5" s="576"/>
      <c r="H5" s="576"/>
      <c r="I5" s="576"/>
      <c r="J5" s="576"/>
      <c r="K5" s="576"/>
      <c r="L5" s="576"/>
      <c r="M5" s="576"/>
      <c r="N5" s="576"/>
      <c r="O5" s="576"/>
      <c r="P5" s="576"/>
      <c r="Q5" s="576"/>
      <c r="R5" s="410"/>
      <c r="S5" s="410"/>
      <c r="T5" s="410"/>
      <c r="U5" s="410"/>
      <c r="V5" s="581"/>
      <c r="W5" s="513"/>
      <c r="X5" s="411"/>
      <c r="Y5" s="411"/>
      <c r="Z5" s="411"/>
      <c r="AA5" s="411"/>
      <c r="AB5" s="412"/>
      <c r="AC5" s="410"/>
      <c r="AD5" s="411"/>
      <c r="AE5" s="411"/>
      <c r="AF5" s="411"/>
      <c r="AG5" s="411"/>
      <c r="AH5" s="411"/>
      <c r="AI5" s="411"/>
      <c r="AJ5" s="411"/>
      <c r="AK5" s="411"/>
      <c r="AL5" s="582"/>
      <c r="AM5" s="479" t="s">
        <v>94</v>
      </c>
      <c r="AN5" s="379"/>
      <c r="AO5" s="379"/>
      <c r="AP5" s="379"/>
      <c r="AQ5" s="379"/>
      <c r="AR5" s="379"/>
      <c r="AS5" s="379"/>
      <c r="AT5" s="380"/>
      <c r="AU5" s="480" t="s">
        <v>95</v>
      </c>
      <c r="AV5" s="481"/>
      <c r="AW5" s="481"/>
      <c r="AX5" s="481"/>
      <c r="AY5" s="436" t="s">
        <v>96</v>
      </c>
      <c r="AZ5" s="437"/>
      <c r="BA5" s="437"/>
      <c r="BB5" s="437"/>
      <c r="BC5" s="437"/>
      <c r="BD5" s="437"/>
      <c r="BE5" s="437"/>
      <c r="BF5" s="437"/>
      <c r="BG5" s="437"/>
      <c r="BH5" s="437"/>
      <c r="BI5" s="437"/>
      <c r="BJ5" s="437"/>
      <c r="BK5" s="437"/>
      <c r="BL5" s="437"/>
      <c r="BM5" s="438"/>
      <c r="BN5" s="422">
        <v>44750128</v>
      </c>
      <c r="BO5" s="423"/>
      <c r="BP5" s="423"/>
      <c r="BQ5" s="423"/>
      <c r="BR5" s="423"/>
      <c r="BS5" s="423"/>
      <c r="BT5" s="423"/>
      <c r="BU5" s="424"/>
      <c r="BV5" s="422">
        <v>45271339</v>
      </c>
      <c r="BW5" s="423"/>
      <c r="BX5" s="423"/>
      <c r="BY5" s="423"/>
      <c r="BZ5" s="423"/>
      <c r="CA5" s="423"/>
      <c r="CB5" s="423"/>
      <c r="CC5" s="424"/>
      <c r="CD5" s="462" t="s">
        <v>97</v>
      </c>
      <c r="CE5" s="382"/>
      <c r="CF5" s="382"/>
      <c r="CG5" s="382"/>
      <c r="CH5" s="382"/>
      <c r="CI5" s="382"/>
      <c r="CJ5" s="382"/>
      <c r="CK5" s="382"/>
      <c r="CL5" s="382"/>
      <c r="CM5" s="382"/>
      <c r="CN5" s="382"/>
      <c r="CO5" s="382"/>
      <c r="CP5" s="382"/>
      <c r="CQ5" s="382"/>
      <c r="CR5" s="382"/>
      <c r="CS5" s="463"/>
      <c r="CT5" s="419">
        <v>90.6</v>
      </c>
      <c r="CU5" s="420"/>
      <c r="CV5" s="420"/>
      <c r="CW5" s="420"/>
      <c r="CX5" s="420"/>
      <c r="CY5" s="420"/>
      <c r="CZ5" s="420"/>
      <c r="DA5" s="421"/>
      <c r="DB5" s="419">
        <v>95.8</v>
      </c>
      <c r="DC5" s="420"/>
      <c r="DD5" s="420"/>
      <c r="DE5" s="420"/>
      <c r="DF5" s="420"/>
      <c r="DG5" s="420"/>
      <c r="DH5" s="420"/>
      <c r="DI5" s="421"/>
    </row>
    <row r="6" spans="1:119" ht="18.75" customHeight="1" x14ac:dyDescent="0.15">
      <c r="A6" s="178"/>
      <c r="B6" s="591" t="s">
        <v>98</v>
      </c>
      <c r="C6" s="409"/>
      <c r="D6" s="409"/>
      <c r="E6" s="592"/>
      <c r="F6" s="592"/>
      <c r="G6" s="592"/>
      <c r="H6" s="592"/>
      <c r="I6" s="592"/>
      <c r="J6" s="592"/>
      <c r="K6" s="592"/>
      <c r="L6" s="592" t="s">
        <v>99</v>
      </c>
      <c r="M6" s="592"/>
      <c r="N6" s="592"/>
      <c r="O6" s="592"/>
      <c r="P6" s="592"/>
      <c r="Q6" s="592"/>
      <c r="R6" s="407"/>
      <c r="S6" s="407"/>
      <c r="T6" s="407"/>
      <c r="U6" s="407"/>
      <c r="V6" s="595"/>
      <c r="W6" s="512" t="s">
        <v>100</v>
      </c>
      <c r="X6" s="408"/>
      <c r="Y6" s="408"/>
      <c r="Z6" s="408"/>
      <c r="AA6" s="408"/>
      <c r="AB6" s="409"/>
      <c r="AC6" s="598" t="s">
        <v>101</v>
      </c>
      <c r="AD6" s="599"/>
      <c r="AE6" s="599"/>
      <c r="AF6" s="599"/>
      <c r="AG6" s="599"/>
      <c r="AH6" s="599"/>
      <c r="AI6" s="599"/>
      <c r="AJ6" s="599"/>
      <c r="AK6" s="599"/>
      <c r="AL6" s="600"/>
      <c r="AM6" s="479" t="s">
        <v>102</v>
      </c>
      <c r="AN6" s="379"/>
      <c r="AO6" s="379"/>
      <c r="AP6" s="379"/>
      <c r="AQ6" s="379"/>
      <c r="AR6" s="379"/>
      <c r="AS6" s="379"/>
      <c r="AT6" s="380"/>
      <c r="AU6" s="480" t="s">
        <v>103</v>
      </c>
      <c r="AV6" s="481"/>
      <c r="AW6" s="481"/>
      <c r="AX6" s="481"/>
      <c r="AY6" s="436" t="s">
        <v>104</v>
      </c>
      <c r="AZ6" s="437"/>
      <c r="BA6" s="437"/>
      <c r="BB6" s="437"/>
      <c r="BC6" s="437"/>
      <c r="BD6" s="437"/>
      <c r="BE6" s="437"/>
      <c r="BF6" s="437"/>
      <c r="BG6" s="437"/>
      <c r="BH6" s="437"/>
      <c r="BI6" s="437"/>
      <c r="BJ6" s="437"/>
      <c r="BK6" s="437"/>
      <c r="BL6" s="437"/>
      <c r="BM6" s="438"/>
      <c r="BN6" s="422">
        <v>651529</v>
      </c>
      <c r="BO6" s="423"/>
      <c r="BP6" s="423"/>
      <c r="BQ6" s="423"/>
      <c r="BR6" s="423"/>
      <c r="BS6" s="423"/>
      <c r="BT6" s="423"/>
      <c r="BU6" s="424"/>
      <c r="BV6" s="422">
        <v>467217</v>
      </c>
      <c r="BW6" s="423"/>
      <c r="BX6" s="423"/>
      <c r="BY6" s="423"/>
      <c r="BZ6" s="423"/>
      <c r="CA6" s="423"/>
      <c r="CB6" s="423"/>
      <c r="CC6" s="424"/>
      <c r="CD6" s="462" t="s">
        <v>105</v>
      </c>
      <c r="CE6" s="382"/>
      <c r="CF6" s="382"/>
      <c r="CG6" s="382"/>
      <c r="CH6" s="382"/>
      <c r="CI6" s="382"/>
      <c r="CJ6" s="382"/>
      <c r="CK6" s="382"/>
      <c r="CL6" s="382"/>
      <c r="CM6" s="382"/>
      <c r="CN6" s="382"/>
      <c r="CO6" s="382"/>
      <c r="CP6" s="382"/>
      <c r="CQ6" s="382"/>
      <c r="CR6" s="382"/>
      <c r="CS6" s="463"/>
      <c r="CT6" s="565">
        <v>96.4</v>
      </c>
      <c r="CU6" s="566"/>
      <c r="CV6" s="566"/>
      <c r="CW6" s="566"/>
      <c r="CX6" s="566"/>
      <c r="CY6" s="566"/>
      <c r="CZ6" s="566"/>
      <c r="DA6" s="567"/>
      <c r="DB6" s="565">
        <v>97.1</v>
      </c>
      <c r="DC6" s="566"/>
      <c r="DD6" s="566"/>
      <c r="DE6" s="566"/>
      <c r="DF6" s="566"/>
      <c r="DG6" s="566"/>
      <c r="DH6" s="566"/>
      <c r="DI6" s="567"/>
    </row>
    <row r="7" spans="1:119" ht="18.75" customHeight="1" x14ac:dyDescent="0.15">
      <c r="A7" s="178"/>
      <c r="B7" s="572"/>
      <c r="C7" s="573"/>
      <c r="D7" s="573"/>
      <c r="E7" s="574"/>
      <c r="F7" s="574"/>
      <c r="G7" s="574"/>
      <c r="H7" s="574"/>
      <c r="I7" s="574"/>
      <c r="J7" s="574"/>
      <c r="K7" s="574"/>
      <c r="L7" s="574"/>
      <c r="M7" s="574"/>
      <c r="N7" s="574"/>
      <c r="O7" s="574"/>
      <c r="P7" s="574"/>
      <c r="Q7" s="574"/>
      <c r="R7" s="579"/>
      <c r="S7" s="579"/>
      <c r="T7" s="579"/>
      <c r="U7" s="579"/>
      <c r="V7" s="580"/>
      <c r="W7" s="563"/>
      <c r="X7" s="373"/>
      <c r="Y7" s="373"/>
      <c r="Z7" s="373"/>
      <c r="AA7" s="373"/>
      <c r="AB7" s="573"/>
      <c r="AC7" s="601"/>
      <c r="AD7" s="374"/>
      <c r="AE7" s="374"/>
      <c r="AF7" s="374"/>
      <c r="AG7" s="374"/>
      <c r="AH7" s="374"/>
      <c r="AI7" s="374"/>
      <c r="AJ7" s="374"/>
      <c r="AK7" s="374"/>
      <c r="AL7" s="602"/>
      <c r="AM7" s="479" t="s">
        <v>106</v>
      </c>
      <c r="AN7" s="379"/>
      <c r="AO7" s="379"/>
      <c r="AP7" s="379"/>
      <c r="AQ7" s="379"/>
      <c r="AR7" s="379"/>
      <c r="AS7" s="379"/>
      <c r="AT7" s="380"/>
      <c r="AU7" s="480" t="s">
        <v>103</v>
      </c>
      <c r="AV7" s="481"/>
      <c r="AW7" s="481"/>
      <c r="AX7" s="481"/>
      <c r="AY7" s="436" t="s">
        <v>107</v>
      </c>
      <c r="AZ7" s="437"/>
      <c r="BA7" s="437"/>
      <c r="BB7" s="437"/>
      <c r="BC7" s="437"/>
      <c r="BD7" s="437"/>
      <c r="BE7" s="437"/>
      <c r="BF7" s="437"/>
      <c r="BG7" s="437"/>
      <c r="BH7" s="437"/>
      <c r="BI7" s="437"/>
      <c r="BJ7" s="437"/>
      <c r="BK7" s="437"/>
      <c r="BL7" s="437"/>
      <c r="BM7" s="438"/>
      <c r="BN7" s="422">
        <v>117216</v>
      </c>
      <c r="BO7" s="423"/>
      <c r="BP7" s="423"/>
      <c r="BQ7" s="423"/>
      <c r="BR7" s="423"/>
      <c r="BS7" s="423"/>
      <c r="BT7" s="423"/>
      <c r="BU7" s="424"/>
      <c r="BV7" s="422">
        <v>148418</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20626152</v>
      </c>
      <c r="CU7" s="423"/>
      <c r="CV7" s="423"/>
      <c r="CW7" s="423"/>
      <c r="CX7" s="423"/>
      <c r="CY7" s="423"/>
      <c r="CZ7" s="423"/>
      <c r="DA7" s="424"/>
      <c r="DB7" s="422">
        <v>19591389</v>
      </c>
      <c r="DC7" s="423"/>
      <c r="DD7" s="423"/>
      <c r="DE7" s="423"/>
      <c r="DF7" s="423"/>
      <c r="DG7" s="423"/>
      <c r="DH7" s="423"/>
      <c r="DI7" s="424"/>
    </row>
    <row r="8" spans="1:119" ht="18.75" customHeight="1" thickBot="1" x14ac:dyDescent="0.2">
      <c r="A8" s="178"/>
      <c r="B8" s="593"/>
      <c r="C8" s="518"/>
      <c r="D8" s="518"/>
      <c r="E8" s="594"/>
      <c r="F8" s="594"/>
      <c r="G8" s="594"/>
      <c r="H8" s="594"/>
      <c r="I8" s="594"/>
      <c r="J8" s="594"/>
      <c r="K8" s="594"/>
      <c r="L8" s="594"/>
      <c r="M8" s="594"/>
      <c r="N8" s="594"/>
      <c r="O8" s="594"/>
      <c r="P8" s="594"/>
      <c r="Q8" s="594"/>
      <c r="R8" s="596"/>
      <c r="S8" s="596"/>
      <c r="T8" s="596"/>
      <c r="U8" s="596"/>
      <c r="V8" s="597"/>
      <c r="W8" s="493"/>
      <c r="X8" s="494"/>
      <c r="Y8" s="494"/>
      <c r="Z8" s="494"/>
      <c r="AA8" s="494"/>
      <c r="AB8" s="518"/>
      <c r="AC8" s="603"/>
      <c r="AD8" s="604"/>
      <c r="AE8" s="604"/>
      <c r="AF8" s="604"/>
      <c r="AG8" s="604"/>
      <c r="AH8" s="604"/>
      <c r="AI8" s="604"/>
      <c r="AJ8" s="604"/>
      <c r="AK8" s="604"/>
      <c r="AL8" s="605"/>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534313</v>
      </c>
      <c r="BO8" s="423"/>
      <c r="BP8" s="423"/>
      <c r="BQ8" s="423"/>
      <c r="BR8" s="423"/>
      <c r="BS8" s="423"/>
      <c r="BT8" s="423"/>
      <c r="BU8" s="424"/>
      <c r="BV8" s="422">
        <v>318799</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0.97</v>
      </c>
      <c r="CU8" s="526"/>
      <c r="CV8" s="526"/>
      <c r="CW8" s="526"/>
      <c r="CX8" s="526"/>
      <c r="CY8" s="526"/>
      <c r="CZ8" s="526"/>
      <c r="DA8" s="527"/>
      <c r="DB8" s="525">
        <v>0.99</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87456</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117</v>
      </c>
      <c r="AV9" s="481"/>
      <c r="AW9" s="481"/>
      <c r="AX9" s="481"/>
      <c r="AY9" s="436" t="s">
        <v>118</v>
      </c>
      <c r="AZ9" s="437"/>
      <c r="BA9" s="437"/>
      <c r="BB9" s="437"/>
      <c r="BC9" s="437"/>
      <c r="BD9" s="437"/>
      <c r="BE9" s="437"/>
      <c r="BF9" s="437"/>
      <c r="BG9" s="437"/>
      <c r="BH9" s="437"/>
      <c r="BI9" s="437"/>
      <c r="BJ9" s="437"/>
      <c r="BK9" s="437"/>
      <c r="BL9" s="437"/>
      <c r="BM9" s="438"/>
      <c r="BN9" s="422">
        <v>215514</v>
      </c>
      <c r="BO9" s="423"/>
      <c r="BP9" s="423"/>
      <c r="BQ9" s="423"/>
      <c r="BR9" s="423"/>
      <c r="BS9" s="423"/>
      <c r="BT9" s="423"/>
      <c r="BU9" s="424"/>
      <c r="BV9" s="422">
        <v>120966</v>
      </c>
      <c r="BW9" s="423"/>
      <c r="BX9" s="423"/>
      <c r="BY9" s="423"/>
      <c r="BZ9" s="423"/>
      <c r="CA9" s="423"/>
      <c r="CB9" s="423"/>
      <c r="CC9" s="424"/>
      <c r="CD9" s="462" t="s">
        <v>119</v>
      </c>
      <c r="CE9" s="382"/>
      <c r="CF9" s="382"/>
      <c r="CG9" s="382"/>
      <c r="CH9" s="382"/>
      <c r="CI9" s="382"/>
      <c r="CJ9" s="382"/>
      <c r="CK9" s="382"/>
      <c r="CL9" s="382"/>
      <c r="CM9" s="382"/>
      <c r="CN9" s="382"/>
      <c r="CO9" s="382"/>
      <c r="CP9" s="382"/>
      <c r="CQ9" s="382"/>
      <c r="CR9" s="382"/>
      <c r="CS9" s="463"/>
      <c r="CT9" s="419">
        <v>7.3</v>
      </c>
      <c r="CU9" s="420"/>
      <c r="CV9" s="420"/>
      <c r="CW9" s="420"/>
      <c r="CX9" s="420"/>
      <c r="CY9" s="420"/>
      <c r="CZ9" s="420"/>
      <c r="DA9" s="421"/>
      <c r="DB9" s="419">
        <v>8.3000000000000007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120</v>
      </c>
      <c r="M10" s="379"/>
      <c r="N10" s="379"/>
      <c r="O10" s="379"/>
      <c r="P10" s="379"/>
      <c r="Q10" s="380"/>
      <c r="R10" s="375">
        <v>85007</v>
      </c>
      <c r="S10" s="376"/>
      <c r="T10" s="376"/>
      <c r="U10" s="376"/>
      <c r="V10" s="435"/>
      <c r="W10" s="563"/>
      <c r="X10" s="373"/>
      <c r="Y10" s="373"/>
      <c r="Z10" s="373"/>
      <c r="AA10" s="373"/>
      <c r="AB10" s="373"/>
      <c r="AC10" s="373"/>
      <c r="AD10" s="373"/>
      <c r="AE10" s="373"/>
      <c r="AF10" s="373"/>
      <c r="AG10" s="373"/>
      <c r="AH10" s="373"/>
      <c r="AI10" s="373"/>
      <c r="AJ10" s="373"/>
      <c r="AK10" s="373"/>
      <c r="AL10" s="564"/>
      <c r="AM10" s="479" t="s">
        <v>121</v>
      </c>
      <c r="AN10" s="379"/>
      <c r="AO10" s="379"/>
      <c r="AP10" s="379"/>
      <c r="AQ10" s="379"/>
      <c r="AR10" s="379"/>
      <c r="AS10" s="379"/>
      <c r="AT10" s="380"/>
      <c r="AU10" s="480" t="s">
        <v>117</v>
      </c>
      <c r="AV10" s="481"/>
      <c r="AW10" s="481"/>
      <c r="AX10" s="481"/>
      <c r="AY10" s="436" t="s">
        <v>122</v>
      </c>
      <c r="AZ10" s="437"/>
      <c r="BA10" s="437"/>
      <c r="BB10" s="437"/>
      <c r="BC10" s="437"/>
      <c r="BD10" s="437"/>
      <c r="BE10" s="437"/>
      <c r="BF10" s="437"/>
      <c r="BG10" s="437"/>
      <c r="BH10" s="437"/>
      <c r="BI10" s="437"/>
      <c r="BJ10" s="437"/>
      <c r="BK10" s="437"/>
      <c r="BL10" s="437"/>
      <c r="BM10" s="438"/>
      <c r="BN10" s="422">
        <v>1452891</v>
      </c>
      <c r="BO10" s="423"/>
      <c r="BP10" s="423"/>
      <c r="BQ10" s="423"/>
      <c r="BR10" s="423"/>
      <c r="BS10" s="423"/>
      <c r="BT10" s="423"/>
      <c r="BU10" s="424"/>
      <c r="BV10" s="422">
        <v>919530</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127</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86689</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136</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139</v>
      </c>
      <c r="CU12" s="526"/>
      <c r="CV12" s="526"/>
      <c r="CW12" s="526"/>
      <c r="CX12" s="526"/>
      <c r="CY12" s="526"/>
      <c r="CZ12" s="526"/>
      <c r="DA12" s="527"/>
      <c r="DB12" s="525" t="s">
        <v>140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141</v>
      </c>
      <c r="N13" s="507"/>
      <c r="O13" s="507"/>
      <c r="P13" s="507"/>
      <c r="Q13" s="508"/>
      <c r="R13" s="509">
        <v>85128</v>
      </c>
      <c r="S13" s="510"/>
      <c r="T13" s="510"/>
      <c r="U13" s="510"/>
      <c r="V13" s="511"/>
      <c r="W13" s="512" t="s">
        <v>142</v>
      </c>
      <c r="X13" s="408"/>
      <c r="Y13" s="408"/>
      <c r="Z13" s="408"/>
      <c r="AA13" s="408"/>
      <c r="AB13" s="409"/>
      <c r="AC13" s="375">
        <v>106</v>
      </c>
      <c r="AD13" s="376"/>
      <c r="AE13" s="376"/>
      <c r="AF13" s="376"/>
      <c r="AG13" s="377"/>
      <c r="AH13" s="375">
        <v>113</v>
      </c>
      <c r="AI13" s="376"/>
      <c r="AJ13" s="376"/>
      <c r="AK13" s="376"/>
      <c r="AL13" s="435"/>
      <c r="AM13" s="479" t="s">
        <v>143</v>
      </c>
      <c r="AN13" s="379"/>
      <c r="AO13" s="379"/>
      <c r="AP13" s="379"/>
      <c r="AQ13" s="379"/>
      <c r="AR13" s="379"/>
      <c r="AS13" s="379"/>
      <c r="AT13" s="380"/>
      <c r="AU13" s="480" t="s">
        <v>144</v>
      </c>
      <c r="AV13" s="481"/>
      <c r="AW13" s="481"/>
      <c r="AX13" s="481"/>
      <c r="AY13" s="436" t="s">
        <v>145</v>
      </c>
      <c r="AZ13" s="437"/>
      <c r="BA13" s="437"/>
      <c r="BB13" s="437"/>
      <c r="BC13" s="437"/>
      <c r="BD13" s="437"/>
      <c r="BE13" s="437"/>
      <c r="BF13" s="437"/>
      <c r="BG13" s="437"/>
      <c r="BH13" s="437"/>
      <c r="BI13" s="437"/>
      <c r="BJ13" s="437"/>
      <c r="BK13" s="437"/>
      <c r="BL13" s="437"/>
      <c r="BM13" s="438"/>
      <c r="BN13" s="422">
        <v>1668405</v>
      </c>
      <c r="BO13" s="423"/>
      <c r="BP13" s="423"/>
      <c r="BQ13" s="423"/>
      <c r="BR13" s="423"/>
      <c r="BS13" s="423"/>
      <c r="BT13" s="423"/>
      <c r="BU13" s="424"/>
      <c r="BV13" s="422">
        <v>1040496</v>
      </c>
      <c r="BW13" s="423"/>
      <c r="BX13" s="423"/>
      <c r="BY13" s="423"/>
      <c r="BZ13" s="423"/>
      <c r="CA13" s="423"/>
      <c r="CB13" s="423"/>
      <c r="CC13" s="424"/>
      <c r="CD13" s="462" t="s">
        <v>146</v>
      </c>
      <c r="CE13" s="382"/>
      <c r="CF13" s="382"/>
      <c r="CG13" s="382"/>
      <c r="CH13" s="382"/>
      <c r="CI13" s="382"/>
      <c r="CJ13" s="382"/>
      <c r="CK13" s="382"/>
      <c r="CL13" s="382"/>
      <c r="CM13" s="382"/>
      <c r="CN13" s="382"/>
      <c r="CO13" s="382"/>
      <c r="CP13" s="382"/>
      <c r="CQ13" s="382"/>
      <c r="CR13" s="382"/>
      <c r="CS13" s="463"/>
      <c r="CT13" s="419">
        <v>-1.3</v>
      </c>
      <c r="CU13" s="420"/>
      <c r="CV13" s="420"/>
      <c r="CW13" s="420"/>
      <c r="CX13" s="420"/>
      <c r="CY13" s="420"/>
      <c r="CZ13" s="420"/>
      <c r="DA13" s="421"/>
      <c r="DB13" s="419">
        <v>-0.7</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147</v>
      </c>
      <c r="M14" s="549"/>
      <c r="N14" s="549"/>
      <c r="O14" s="549"/>
      <c r="P14" s="549"/>
      <c r="Q14" s="550"/>
      <c r="R14" s="509">
        <v>86740</v>
      </c>
      <c r="S14" s="510"/>
      <c r="T14" s="510"/>
      <c r="U14" s="510"/>
      <c r="V14" s="511"/>
      <c r="W14" s="513"/>
      <c r="X14" s="411"/>
      <c r="Y14" s="411"/>
      <c r="Z14" s="411"/>
      <c r="AA14" s="411"/>
      <c r="AB14" s="412"/>
      <c r="AC14" s="502">
        <v>0.3</v>
      </c>
      <c r="AD14" s="503"/>
      <c r="AE14" s="503"/>
      <c r="AF14" s="503"/>
      <c r="AG14" s="504"/>
      <c r="AH14" s="502">
        <v>0.3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148</v>
      </c>
      <c r="CE14" s="460"/>
      <c r="CF14" s="460"/>
      <c r="CG14" s="460"/>
      <c r="CH14" s="460"/>
      <c r="CI14" s="460"/>
      <c r="CJ14" s="460"/>
      <c r="CK14" s="460"/>
      <c r="CL14" s="460"/>
      <c r="CM14" s="460"/>
      <c r="CN14" s="460"/>
      <c r="CO14" s="460"/>
      <c r="CP14" s="460"/>
      <c r="CQ14" s="460"/>
      <c r="CR14" s="460"/>
      <c r="CS14" s="461"/>
      <c r="CT14" s="519" t="s">
        <v>130</v>
      </c>
      <c r="CU14" s="520"/>
      <c r="CV14" s="520"/>
      <c r="CW14" s="520"/>
      <c r="CX14" s="520"/>
      <c r="CY14" s="520"/>
      <c r="CZ14" s="520"/>
      <c r="DA14" s="521"/>
      <c r="DB14" s="519" t="s">
        <v>130</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141</v>
      </c>
      <c r="N15" s="507"/>
      <c r="O15" s="507"/>
      <c r="P15" s="507"/>
      <c r="Q15" s="508"/>
      <c r="R15" s="509">
        <v>85076</v>
      </c>
      <c r="S15" s="510"/>
      <c r="T15" s="510"/>
      <c r="U15" s="510"/>
      <c r="V15" s="511"/>
      <c r="W15" s="512" t="s">
        <v>149</v>
      </c>
      <c r="X15" s="408"/>
      <c r="Y15" s="408"/>
      <c r="Z15" s="408"/>
      <c r="AA15" s="408"/>
      <c r="AB15" s="409"/>
      <c r="AC15" s="375">
        <v>9780</v>
      </c>
      <c r="AD15" s="376"/>
      <c r="AE15" s="376"/>
      <c r="AF15" s="376"/>
      <c r="AG15" s="377"/>
      <c r="AH15" s="375">
        <v>10551</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14336829</v>
      </c>
      <c r="BO15" s="452"/>
      <c r="BP15" s="452"/>
      <c r="BQ15" s="452"/>
      <c r="BR15" s="452"/>
      <c r="BS15" s="452"/>
      <c r="BT15" s="452"/>
      <c r="BU15" s="453"/>
      <c r="BV15" s="451">
        <v>14866506</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26.2</v>
      </c>
      <c r="AD16" s="503"/>
      <c r="AE16" s="503"/>
      <c r="AF16" s="503"/>
      <c r="AG16" s="504"/>
      <c r="AH16" s="502">
        <v>28.5</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15203884</v>
      </c>
      <c r="BO16" s="423"/>
      <c r="BP16" s="423"/>
      <c r="BQ16" s="423"/>
      <c r="BR16" s="423"/>
      <c r="BS16" s="423"/>
      <c r="BT16" s="423"/>
      <c r="BU16" s="424"/>
      <c r="BV16" s="422">
        <v>15036395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27407</v>
      </c>
      <c r="AD17" s="376"/>
      <c r="AE17" s="376"/>
      <c r="AF17" s="376"/>
      <c r="AG17" s="377"/>
      <c r="AH17" s="375">
        <v>26296</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18446024</v>
      </c>
      <c r="BO17" s="423"/>
      <c r="BP17" s="423"/>
      <c r="BQ17" s="423"/>
      <c r="BR17" s="423"/>
      <c r="BS17" s="423"/>
      <c r="BT17" s="423"/>
      <c r="BU17" s="424"/>
      <c r="BV17" s="422">
        <v>19170235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14.87</v>
      </c>
      <c r="M18" s="475"/>
      <c r="N18" s="475"/>
      <c r="O18" s="475"/>
      <c r="P18" s="475"/>
      <c r="Q18" s="475"/>
      <c r="R18" s="476"/>
      <c r="S18" s="476"/>
      <c r="T18" s="476"/>
      <c r="U18" s="476"/>
      <c r="V18" s="477"/>
      <c r="W18" s="493"/>
      <c r="X18" s="494"/>
      <c r="Y18" s="494"/>
      <c r="Z18" s="494"/>
      <c r="AA18" s="494"/>
      <c r="AB18" s="518"/>
      <c r="AC18" s="392">
        <v>73.5</v>
      </c>
      <c r="AD18" s="393"/>
      <c r="AE18" s="393"/>
      <c r="AF18" s="393"/>
      <c r="AG18" s="478"/>
      <c r="AH18" s="392">
        <v>71.099999999999994</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19778165</v>
      </c>
      <c r="BO18" s="423"/>
      <c r="BP18" s="423"/>
      <c r="BQ18" s="423"/>
      <c r="BR18" s="423"/>
      <c r="BS18" s="423"/>
      <c r="BT18" s="423"/>
      <c r="BU18" s="424"/>
      <c r="BV18" s="422">
        <v>19076987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5881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26640419</v>
      </c>
      <c r="BO19" s="423"/>
      <c r="BP19" s="423"/>
      <c r="BQ19" s="423"/>
      <c r="BR19" s="423"/>
      <c r="BS19" s="423"/>
      <c r="BT19" s="423"/>
      <c r="BU19" s="424"/>
      <c r="BV19" s="422">
        <v>23074168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40243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19790985</v>
      </c>
      <c r="BO22" s="452"/>
      <c r="BP22" s="452"/>
      <c r="BQ22" s="452"/>
      <c r="BR22" s="452"/>
      <c r="BS22" s="452"/>
      <c r="BT22" s="452"/>
      <c r="BU22" s="453"/>
      <c r="BV22" s="451">
        <v>17715306</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12092654</v>
      </c>
      <c r="BO23" s="423"/>
      <c r="BP23" s="423"/>
      <c r="BQ23" s="423"/>
      <c r="BR23" s="423"/>
      <c r="BS23" s="423"/>
      <c r="BT23" s="423"/>
      <c r="BU23" s="424"/>
      <c r="BV23" s="422">
        <v>10040870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9000</v>
      </c>
      <c r="R24" s="376"/>
      <c r="S24" s="376"/>
      <c r="T24" s="376"/>
      <c r="U24" s="376"/>
      <c r="V24" s="377"/>
      <c r="W24" s="465"/>
      <c r="X24" s="402"/>
      <c r="Y24" s="403"/>
      <c r="Z24" s="378" t="s">
        <v>174</v>
      </c>
      <c r="AA24" s="379"/>
      <c r="AB24" s="379"/>
      <c r="AC24" s="379"/>
      <c r="AD24" s="379"/>
      <c r="AE24" s="379"/>
      <c r="AF24" s="379"/>
      <c r="AG24" s="380"/>
      <c r="AH24" s="375">
        <v>530</v>
      </c>
      <c r="AI24" s="376"/>
      <c r="AJ24" s="376"/>
      <c r="AK24" s="376"/>
      <c r="AL24" s="377"/>
      <c r="AM24" s="375">
        <v>1640880</v>
      </c>
      <c r="AN24" s="376"/>
      <c r="AO24" s="376"/>
      <c r="AP24" s="376"/>
      <c r="AQ24" s="376"/>
      <c r="AR24" s="377"/>
      <c r="AS24" s="375">
        <v>3096</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12218552</v>
      </c>
      <c r="BO24" s="423"/>
      <c r="BP24" s="423"/>
      <c r="BQ24" s="423"/>
      <c r="BR24" s="423"/>
      <c r="BS24" s="423"/>
      <c r="BT24" s="423"/>
      <c r="BU24" s="424"/>
      <c r="BV24" s="422">
        <v>10646489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2</v>
      </c>
      <c r="M25" s="376"/>
      <c r="N25" s="376"/>
      <c r="O25" s="376"/>
      <c r="P25" s="377"/>
      <c r="Q25" s="375">
        <v>7700</v>
      </c>
      <c r="R25" s="376"/>
      <c r="S25" s="376"/>
      <c r="T25" s="376"/>
      <c r="U25" s="376"/>
      <c r="V25" s="377"/>
      <c r="W25" s="465"/>
      <c r="X25" s="402"/>
      <c r="Y25" s="403"/>
      <c r="Z25" s="378" t="s">
        <v>177</v>
      </c>
      <c r="AA25" s="379"/>
      <c r="AB25" s="379"/>
      <c r="AC25" s="379"/>
      <c r="AD25" s="379"/>
      <c r="AE25" s="379"/>
      <c r="AF25" s="379"/>
      <c r="AG25" s="380"/>
      <c r="AH25" s="375">
        <v>99</v>
      </c>
      <c r="AI25" s="376"/>
      <c r="AJ25" s="376"/>
      <c r="AK25" s="376"/>
      <c r="AL25" s="377"/>
      <c r="AM25" s="375">
        <v>291456</v>
      </c>
      <c r="AN25" s="376"/>
      <c r="AO25" s="376"/>
      <c r="AP25" s="376"/>
      <c r="AQ25" s="376"/>
      <c r="AR25" s="377"/>
      <c r="AS25" s="375">
        <v>2944</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7203553</v>
      </c>
      <c r="BO25" s="452"/>
      <c r="BP25" s="452"/>
      <c r="BQ25" s="452"/>
      <c r="BR25" s="452"/>
      <c r="BS25" s="452"/>
      <c r="BT25" s="452"/>
      <c r="BU25" s="453"/>
      <c r="BV25" s="451">
        <v>9029706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7000</v>
      </c>
      <c r="R26" s="376"/>
      <c r="S26" s="376"/>
      <c r="T26" s="376"/>
      <c r="U26" s="376"/>
      <c r="V26" s="377"/>
      <c r="W26" s="465"/>
      <c r="X26" s="402"/>
      <c r="Y26" s="403"/>
      <c r="Z26" s="378" t="s">
        <v>180</v>
      </c>
      <c r="AA26" s="433"/>
      <c r="AB26" s="433"/>
      <c r="AC26" s="433"/>
      <c r="AD26" s="433"/>
      <c r="AE26" s="433"/>
      <c r="AF26" s="433"/>
      <c r="AG26" s="434"/>
      <c r="AH26" s="375">
        <v>48</v>
      </c>
      <c r="AI26" s="376"/>
      <c r="AJ26" s="376"/>
      <c r="AK26" s="376"/>
      <c r="AL26" s="377"/>
      <c r="AM26" s="375">
        <v>172128</v>
      </c>
      <c r="AN26" s="376"/>
      <c r="AO26" s="376"/>
      <c r="AP26" s="376"/>
      <c r="AQ26" s="376"/>
      <c r="AR26" s="377"/>
      <c r="AS26" s="375">
        <v>3586</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182</v>
      </c>
      <c r="BO26" s="423"/>
      <c r="BP26" s="423"/>
      <c r="BQ26" s="423"/>
      <c r="BR26" s="423"/>
      <c r="BS26" s="423"/>
      <c r="BT26" s="423"/>
      <c r="BU26" s="424"/>
      <c r="BV26" s="422" t="s">
        <v>182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6200</v>
      </c>
      <c r="R27" s="376"/>
      <c r="S27" s="376"/>
      <c r="T27" s="376"/>
      <c r="U27" s="376"/>
      <c r="V27" s="377"/>
      <c r="W27" s="465"/>
      <c r="X27" s="402"/>
      <c r="Y27" s="403"/>
      <c r="Z27" s="378" t="s">
        <v>184</v>
      </c>
      <c r="AA27" s="379"/>
      <c r="AB27" s="379"/>
      <c r="AC27" s="379"/>
      <c r="AD27" s="379"/>
      <c r="AE27" s="379"/>
      <c r="AF27" s="379"/>
      <c r="AG27" s="380"/>
      <c r="AH27" s="375">
        <v>20</v>
      </c>
      <c r="AI27" s="376"/>
      <c r="AJ27" s="376"/>
      <c r="AK27" s="376"/>
      <c r="AL27" s="377"/>
      <c r="AM27" s="375">
        <v>73944</v>
      </c>
      <c r="AN27" s="376"/>
      <c r="AO27" s="376"/>
      <c r="AP27" s="376"/>
      <c r="AQ27" s="376"/>
      <c r="AR27" s="377"/>
      <c r="AS27" s="375">
        <v>3697</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2594471</v>
      </c>
      <c r="BO27" s="457"/>
      <c r="BP27" s="457"/>
      <c r="BQ27" s="457"/>
      <c r="BR27" s="457"/>
      <c r="BS27" s="457"/>
      <c r="BT27" s="457"/>
      <c r="BU27" s="458"/>
      <c r="BV27" s="456">
        <v>1167411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5700</v>
      </c>
      <c r="R28" s="376"/>
      <c r="S28" s="376"/>
      <c r="T28" s="376"/>
      <c r="U28" s="376"/>
      <c r="V28" s="377"/>
      <c r="W28" s="465"/>
      <c r="X28" s="402"/>
      <c r="Y28" s="403"/>
      <c r="Z28" s="378" t="s">
        <v>187</v>
      </c>
      <c r="AA28" s="379"/>
      <c r="AB28" s="379"/>
      <c r="AC28" s="379"/>
      <c r="AD28" s="379"/>
      <c r="AE28" s="379"/>
      <c r="AF28" s="379"/>
      <c r="AG28" s="380"/>
      <c r="AH28" s="375">
        <v>4</v>
      </c>
      <c r="AI28" s="376"/>
      <c r="AJ28" s="376"/>
      <c r="AK28" s="376"/>
      <c r="AL28" s="377"/>
      <c r="AM28" s="375">
        <v>9540</v>
      </c>
      <c r="AN28" s="376"/>
      <c r="AO28" s="376"/>
      <c r="AP28" s="376"/>
      <c r="AQ28" s="376"/>
      <c r="AR28" s="377"/>
      <c r="AS28" s="375">
        <v>2385</v>
      </c>
      <c r="AT28" s="376"/>
      <c r="AU28" s="376"/>
      <c r="AV28" s="376"/>
      <c r="AW28" s="376"/>
      <c r="AX28" s="435"/>
      <c r="AY28" s="439" t="s">
        <v>188</v>
      </c>
      <c r="AZ28" s="440"/>
      <c r="BA28" s="440"/>
      <c r="BB28" s="441"/>
      <c r="BC28" s="448" t="s">
        <v>49</v>
      </c>
      <c r="BD28" s="449"/>
      <c r="BE28" s="449"/>
      <c r="BF28" s="449"/>
      <c r="BG28" s="449"/>
      <c r="BH28" s="449"/>
      <c r="BI28" s="449"/>
      <c r="BJ28" s="449"/>
      <c r="BK28" s="449"/>
      <c r="BL28" s="449"/>
      <c r="BM28" s="450"/>
      <c r="BN28" s="451">
        <v>7522206</v>
      </c>
      <c r="BO28" s="452"/>
      <c r="BP28" s="452"/>
      <c r="BQ28" s="452"/>
      <c r="BR28" s="452"/>
      <c r="BS28" s="452"/>
      <c r="BT28" s="452"/>
      <c r="BU28" s="453"/>
      <c r="BV28" s="451">
        <v>6069315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17</v>
      </c>
      <c r="M29" s="376"/>
      <c r="N29" s="376"/>
      <c r="O29" s="376"/>
      <c r="P29" s="377"/>
      <c r="Q29" s="375">
        <v>5350</v>
      </c>
      <c r="R29" s="376"/>
      <c r="S29" s="376"/>
      <c r="T29" s="376"/>
      <c r="U29" s="376"/>
      <c r="V29" s="377"/>
      <c r="W29" s="466"/>
      <c r="X29" s="467"/>
      <c r="Y29" s="468"/>
      <c r="Z29" s="378" t="s">
        <v>190</v>
      </c>
      <c r="AA29" s="379"/>
      <c r="AB29" s="379"/>
      <c r="AC29" s="379"/>
      <c r="AD29" s="379"/>
      <c r="AE29" s="379"/>
      <c r="AF29" s="379"/>
      <c r="AG29" s="380"/>
      <c r="AH29" s="375">
        <v>554</v>
      </c>
      <c r="AI29" s="376"/>
      <c r="AJ29" s="376"/>
      <c r="AK29" s="376"/>
      <c r="AL29" s="377"/>
      <c r="AM29" s="375">
        <v>1724364</v>
      </c>
      <c r="AN29" s="376"/>
      <c r="AO29" s="376"/>
      <c r="AP29" s="376"/>
      <c r="AQ29" s="376"/>
      <c r="AR29" s="377"/>
      <c r="AS29" s="375">
        <v>3113</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1636641</v>
      </c>
      <c r="BO29" s="423"/>
      <c r="BP29" s="423"/>
      <c r="BQ29" s="423"/>
      <c r="BR29" s="423"/>
      <c r="BS29" s="423"/>
      <c r="BT29" s="423"/>
      <c r="BU29" s="424"/>
      <c r="BV29" s="422">
        <v>3062826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98.9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51</v>
      </c>
      <c r="BD30" s="396"/>
      <c r="BE30" s="396"/>
      <c r="BF30" s="396"/>
      <c r="BG30" s="396"/>
      <c r="BH30" s="396"/>
      <c r="BI30" s="396"/>
      <c r="BJ30" s="396"/>
      <c r="BK30" s="396"/>
      <c r="BL30" s="396"/>
      <c r="BM30" s="397"/>
      <c r="BN30" s="456">
        <v>5276126</v>
      </c>
      <c r="BO30" s="457"/>
      <c r="BP30" s="457"/>
      <c r="BQ30" s="457"/>
      <c r="BR30" s="457"/>
      <c r="BS30" s="457"/>
      <c r="BT30" s="457"/>
      <c r="BU30" s="458"/>
      <c r="BV30" s="456">
        <v>5262588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201</v>
      </c>
      <c r="V33" s="374"/>
      <c r="W33" s="373" t="s">
        <v>200</v>
      </c>
      <c r="X33" s="373"/>
      <c r="Y33" s="373"/>
      <c r="Z33" s="373"/>
      <c r="AA33" s="373"/>
      <c r="AB33" s="373"/>
      <c r="AC33" s="373"/>
      <c r="AD33" s="373"/>
      <c r="AE33" s="373"/>
      <c r="AF33" s="373"/>
      <c r="AG33" s="373"/>
      <c r="AH33" s="373"/>
      <c r="AI33" s="373"/>
      <c r="AJ33" s="373"/>
      <c r="AK33" s="373"/>
      <c r="AL33" s="203"/>
      <c r="AM33" s="374" t="s">
        <v>202</v>
      </c>
      <c r="AN33" s="374"/>
      <c r="AO33" s="373" t="s">
        <v>203</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201</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摂津市水道事業会計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淀川右岸水防事務組合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摂津市施設管理公社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パートタイマー等退職金共済特別会計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IF('各会計、関係団体の財政状況及び健全化判断比率'!B32="","",'各会計、関係団体の財政状況及び健全化判断比率'!B32)</f>
        <v>摂津市下水道事業会計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大阪府後期高齢者医療広域連合（一般会計）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14</v>
      </c>
      <c r="CP35" s="370"/>
      <c r="CQ35" s="371" t="str">
        <f>IF('各会計、関係団体の財政状況及び健全化判断比率'!BS8="","",'各会計、関係団体の財政状況及び健全化判断比率'!BS8)</f>
        <v>摂津都市開発</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大阪府後期高齢者医療広域連合（後期高齢者医療特別会計）</v>
      </c>
      <c r="BZ36" s="371"/>
      <c r="CA36" s="371"/>
      <c r="CB36" s="371"/>
      <c r="CC36" s="371"/>
      <c r="CD36" s="371"/>
      <c r="CE36" s="371"/>
      <c r="CF36" s="371"/>
      <c r="CG36" s="371"/>
      <c r="CH36" s="371"/>
      <c r="CI36" s="371"/>
      <c r="CJ36" s="371"/>
      <c r="CK36" s="371"/>
      <c r="CL36" s="371"/>
      <c r="CM36" s="371"/>
      <c r="CN36" s="178"/>
      <c r="CO36" s="370">
        <f t="shared" si="3"/>
        <v>15</v>
      </c>
      <c r="CP36" s="370"/>
      <c r="CQ36" s="371" t="str">
        <f>IF('各会計、関係団体の財政状況及び健全化判断比率'!BS9="","",'各会計、関係団体の財政状況及び健全化判断比率'!BS9)</f>
        <v>摂津市保健センター</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大阪広域水道企業団（水道事業会計）</v>
      </c>
      <c r="BZ37" s="371"/>
      <c r="CA37" s="371"/>
      <c r="CB37" s="371"/>
      <c r="CC37" s="371"/>
      <c r="CD37" s="371"/>
      <c r="CE37" s="371"/>
      <c r="CF37" s="371"/>
      <c r="CG37" s="371"/>
      <c r="CH37" s="371"/>
      <c r="CI37" s="371"/>
      <c r="CJ37" s="371"/>
      <c r="CK37" s="371"/>
      <c r="CL37" s="371"/>
      <c r="CM37" s="371"/>
      <c r="CN37" s="178"/>
      <c r="CO37" s="370">
        <f t="shared" si="3"/>
        <v>16</v>
      </c>
      <c r="CP37" s="370"/>
      <c r="CQ37" s="371" t="str">
        <f>IF('各会計、関係団体の財政状況及び健全化判断比率'!BS10="","",'各会計、関係団体の財政状況及び健全化判断比率'!BS10)</f>
        <v>摂津市土地開発公社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大阪広域水道企業団（工業用水道事業会計）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584" t="s">
        <v>586</v>
      </c>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c r="BC53" s="584"/>
      <c r="BD53" s="584"/>
      <c r="BE53" s="584"/>
      <c r="BF53" s="584"/>
      <c r="BG53" s="584"/>
      <c r="BH53" s="584"/>
      <c r="BI53" s="584"/>
      <c r="BJ53" s="584"/>
      <c r="BK53" s="584"/>
      <c r="BL53" s="584"/>
      <c r="BM53" s="584"/>
      <c r="BN53" s="584"/>
      <c r="BO53" s="584"/>
      <c r="BP53" s="584"/>
      <c r="BQ53" s="584"/>
      <c r="BR53" s="584"/>
      <c r="BS53" s="584"/>
      <c r="BT53" s="584"/>
      <c r="BU53" s="584"/>
      <c r="BV53" s="584"/>
      <c r="BW53" s="584"/>
      <c r="BX53" s="584"/>
      <c r="BY53" s="584"/>
      <c r="BZ53" s="584"/>
      <c r="CA53" s="584"/>
      <c r="CB53" s="584"/>
      <c r="CC53" s="584"/>
      <c r="CD53" s="584"/>
      <c r="CE53" s="584"/>
      <c r="CF53" s="584"/>
      <c r="CG53" s="584"/>
      <c r="CH53" s="584"/>
      <c r="CI53" s="584"/>
      <c r="CJ53" s="584"/>
      <c r="CK53" s="584"/>
      <c r="CL53" s="584"/>
      <c r="CM53" s="584"/>
      <c r="CN53" s="584"/>
      <c r="CO53" s="584"/>
      <c r="CP53" s="584"/>
      <c r="CQ53" s="584"/>
      <c r="CR53" s="584"/>
      <c r="CS53" s="584"/>
      <c r="CT53" s="584"/>
      <c r="CU53" s="584"/>
      <c r="CV53" s="584"/>
      <c r="CW53" s="584"/>
      <c r="CX53" s="584"/>
      <c r="CY53" s="584"/>
      <c r="CZ53" s="584"/>
      <c r="DA53" s="584"/>
      <c r="DB53" s="584"/>
      <c r="DC53" s="584"/>
      <c r="DD53" s="584"/>
      <c r="DE53" s="584"/>
      <c r="DF53" s="584"/>
      <c r="DG53" s="584"/>
      <c r="DH53" s="584"/>
      <c r="DI53" s="584"/>
    </row>
    <row r="54" spans="5:113" x14ac:dyDescent="0.15"/>
    <row r="55" spans="5:113" x14ac:dyDescent="0.15"/>
    <row r="56" spans="5:113" x14ac:dyDescent="0.15"/>
  </sheetData>
  <sheetProtection algorithmName="SHA-512" hashValue="wRvPMDSQn0FcOgzZi8/BcZ3ioVtmiqSMopu75/0BzwMmwxntTiogv4X1rX5TOOs1qRMdQmy5Xh5L0a9Pxvx3xA==" saltValue="DfxD9p8IxQi4OqUxw9CtXA==" spinCount="100000" sheet="1" objects="1" scenarios="1"/>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180" t="s">
        <v>549</v>
      </c>
      <c r="D34" s="1180"/>
      <c r="E34" s="1181"/>
      <c r="F34" s="32">
        <v>16.75</v>
      </c>
      <c r="G34" s="33">
        <v>17.86</v>
      </c>
      <c r="H34" s="33">
        <v>19.329999999999998</v>
      </c>
      <c r="I34" s="33">
        <v>17.829999999999998</v>
      </c>
      <c r="J34" s="34">
        <v>15.66</v>
      </c>
      <c r="K34" s="22"/>
      <c r="L34" s="22"/>
      <c r="M34" s="22"/>
      <c r="N34" s="22"/>
      <c r="O34" s="22"/>
      <c r="P34" s="22"/>
    </row>
    <row r="35" spans="1:16" ht="39" customHeight="1" x14ac:dyDescent="0.15">
      <c r="A35" s="22"/>
      <c r="B35" s="35"/>
      <c r="C35" s="1174" t="s">
        <v>550</v>
      </c>
      <c r="D35" s="1175"/>
      <c r="E35" s="1176"/>
      <c r="F35" s="36">
        <v>2.1</v>
      </c>
      <c r="G35" s="37">
        <v>2.58</v>
      </c>
      <c r="H35" s="37">
        <v>2.74</v>
      </c>
      <c r="I35" s="37">
        <v>3.31</v>
      </c>
      <c r="J35" s="38">
        <v>3.29</v>
      </c>
      <c r="K35" s="22"/>
      <c r="L35" s="22"/>
      <c r="M35" s="22"/>
      <c r="N35" s="22"/>
      <c r="O35" s="22"/>
      <c r="P35" s="22"/>
    </row>
    <row r="36" spans="1:16" ht="39" customHeight="1" x14ac:dyDescent="0.15">
      <c r="A36" s="22"/>
      <c r="B36" s="35"/>
      <c r="C36" s="1174" t="s">
        <v>551</v>
      </c>
      <c r="D36" s="1175"/>
      <c r="E36" s="1176"/>
      <c r="F36" s="36">
        <v>1.08</v>
      </c>
      <c r="G36" s="37">
        <v>2.14</v>
      </c>
      <c r="H36" s="37">
        <v>1.04</v>
      </c>
      <c r="I36" s="37">
        <v>1.62</v>
      </c>
      <c r="J36" s="38">
        <v>2.59</v>
      </c>
      <c r="K36" s="22"/>
      <c r="L36" s="22"/>
      <c r="M36" s="22"/>
      <c r="N36" s="22"/>
      <c r="O36" s="22"/>
      <c r="P36" s="22"/>
    </row>
    <row r="37" spans="1:16" ht="39" customHeight="1" x14ac:dyDescent="0.15">
      <c r="A37" s="22"/>
      <c r="B37" s="35"/>
      <c r="C37" s="1174" t="s">
        <v>552</v>
      </c>
      <c r="D37" s="1175"/>
      <c r="E37" s="1176"/>
      <c r="F37" s="36">
        <v>1.87</v>
      </c>
      <c r="G37" s="37">
        <v>0.21</v>
      </c>
      <c r="H37" s="37">
        <v>0.37</v>
      </c>
      <c r="I37" s="37">
        <v>0.65</v>
      </c>
      <c r="J37" s="38">
        <v>0.67</v>
      </c>
      <c r="K37" s="22"/>
      <c r="L37" s="22"/>
      <c r="M37" s="22"/>
      <c r="N37" s="22"/>
      <c r="O37" s="22"/>
      <c r="P37" s="22"/>
    </row>
    <row r="38" spans="1:16" ht="39" customHeight="1" x14ac:dyDescent="0.15">
      <c r="A38" s="22"/>
      <c r="B38" s="35"/>
      <c r="C38" s="1174" t="s">
        <v>553</v>
      </c>
      <c r="D38" s="1175"/>
      <c r="E38" s="1176"/>
      <c r="F38" s="36">
        <v>0.22</v>
      </c>
      <c r="G38" s="37">
        <v>0.25</v>
      </c>
      <c r="H38" s="37">
        <v>0.24</v>
      </c>
      <c r="I38" s="37">
        <v>0.26</v>
      </c>
      <c r="J38" s="38">
        <v>0.27</v>
      </c>
      <c r="K38" s="22"/>
      <c r="L38" s="22"/>
      <c r="M38" s="22"/>
      <c r="N38" s="22"/>
      <c r="O38" s="22"/>
      <c r="P38" s="22"/>
    </row>
    <row r="39" spans="1:16" ht="39" customHeight="1" x14ac:dyDescent="0.15">
      <c r="A39" s="22"/>
      <c r="B39" s="35"/>
      <c r="C39" s="1174" t="s">
        <v>554</v>
      </c>
      <c r="D39" s="1175"/>
      <c r="E39" s="1176"/>
      <c r="F39" s="36">
        <v>2.72</v>
      </c>
      <c r="G39" s="37">
        <v>0.15</v>
      </c>
      <c r="H39" s="37">
        <v>0.09</v>
      </c>
      <c r="I39" s="37">
        <v>0.32</v>
      </c>
      <c r="J39" s="38">
        <v>0.09</v>
      </c>
      <c r="K39" s="22"/>
      <c r="L39" s="22"/>
      <c r="M39" s="22"/>
      <c r="N39" s="22"/>
      <c r="O39" s="22"/>
      <c r="P39" s="22"/>
    </row>
    <row r="40" spans="1:16" ht="39" customHeight="1" x14ac:dyDescent="0.15">
      <c r="A40" s="22"/>
      <c r="B40" s="35"/>
      <c r="C40" s="1174" t="s">
        <v>555</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556</v>
      </c>
      <c r="D42" s="1175"/>
      <c r="E42" s="1176"/>
      <c r="F42" s="36" t="s">
        <v>501</v>
      </c>
      <c r="G42" s="37" t="s">
        <v>501</v>
      </c>
      <c r="H42" s="37" t="s">
        <v>501</v>
      </c>
      <c r="I42" s="37" t="s">
        <v>501</v>
      </c>
      <c r="J42" s="38" t="s">
        <v>501</v>
      </c>
      <c r="K42" s="22"/>
      <c r="L42" s="22"/>
      <c r="M42" s="22"/>
      <c r="N42" s="22"/>
      <c r="O42" s="22"/>
      <c r="P42" s="22"/>
    </row>
    <row r="43" spans="1:16" ht="39" customHeight="1" thickBot="1" x14ac:dyDescent="0.2">
      <c r="A43" s="22"/>
      <c r="B43" s="40"/>
      <c r="C43" s="1177" t="s">
        <v>557</v>
      </c>
      <c r="D43" s="1178"/>
      <c r="E43" s="1179"/>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wEIIRdatcvGZQcR73iWKecpnIj8XhDZp2FdSR24SHJPFABuGjEq3uaGj70m3X/1MKkbXST4Cidp8VSidElDQ==" saltValue="P9hKWDzKH9OuOmkzjFNx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2595</v>
      </c>
      <c r="L45" s="60">
        <v>2497</v>
      </c>
      <c r="M45" s="60">
        <v>2098</v>
      </c>
      <c r="N45" s="60">
        <v>1964</v>
      </c>
      <c r="O45" s="61">
        <v>2005</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501</v>
      </c>
      <c r="L46" s="64" t="s">
        <v>501</v>
      </c>
      <c r="M46" s="64" t="s">
        <v>501</v>
      </c>
      <c r="N46" s="64" t="s">
        <v>501</v>
      </c>
      <c r="O46" s="65" t="s">
        <v>501</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501</v>
      </c>
      <c r="L47" s="64" t="s">
        <v>501</v>
      </c>
      <c r="M47" s="64" t="s">
        <v>501</v>
      </c>
      <c r="N47" s="64" t="s">
        <v>501</v>
      </c>
      <c r="O47" s="65" t="s">
        <v>501</v>
      </c>
      <c r="P47" s="48"/>
      <c r="Q47" s="48"/>
      <c r="R47" s="48"/>
      <c r="S47" s="48"/>
      <c r="T47" s="48"/>
      <c r="U47" s="48"/>
    </row>
    <row r="48" spans="1:21" ht="30.75" customHeight="1" x14ac:dyDescent="0.15">
      <c r="A48" s="48"/>
      <c r="B48" s="1202"/>
      <c r="C48" s="1203"/>
      <c r="D48" s="62"/>
      <c r="E48" s="1184" t="s">
        <v>15</v>
      </c>
      <c r="F48" s="1184"/>
      <c r="G48" s="1184"/>
      <c r="H48" s="1184"/>
      <c r="I48" s="1184"/>
      <c r="J48" s="1185"/>
      <c r="K48" s="63">
        <v>1706</v>
      </c>
      <c r="L48" s="64">
        <v>1636</v>
      </c>
      <c r="M48" s="64">
        <v>1628</v>
      </c>
      <c r="N48" s="64">
        <v>1711</v>
      </c>
      <c r="O48" s="65">
        <v>1668</v>
      </c>
      <c r="P48" s="48"/>
      <c r="Q48" s="48"/>
      <c r="R48" s="48"/>
      <c r="S48" s="48"/>
      <c r="T48" s="48"/>
      <c r="U48" s="48"/>
    </row>
    <row r="49" spans="1:21" ht="30.75" customHeight="1" x14ac:dyDescent="0.15">
      <c r="A49" s="48"/>
      <c r="B49" s="1202"/>
      <c r="C49" s="1203"/>
      <c r="D49" s="62"/>
      <c r="E49" s="1184" t="s">
        <v>16</v>
      </c>
      <c r="F49" s="1184"/>
      <c r="G49" s="1184"/>
      <c r="H49" s="1184"/>
      <c r="I49" s="1184"/>
      <c r="J49" s="1185"/>
      <c r="K49" s="63" t="s">
        <v>501</v>
      </c>
      <c r="L49" s="64" t="s">
        <v>501</v>
      </c>
      <c r="M49" s="64" t="s">
        <v>501</v>
      </c>
      <c r="N49" s="64" t="s">
        <v>501</v>
      </c>
      <c r="O49" s="65" t="s">
        <v>501</v>
      </c>
      <c r="P49" s="48"/>
      <c r="Q49" s="48"/>
      <c r="R49" s="48"/>
      <c r="S49" s="48"/>
      <c r="T49" s="48"/>
      <c r="U49" s="48"/>
    </row>
    <row r="50" spans="1:21" ht="30.75" customHeight="1" x14ac:dyDescent="0.15">
      <c r="A50" s="48"/>
      <c r="B50" s="1202"/>
      <c r="C50" s="1203"/>
      <c r="D50" s="62"/>
      <c r="E50" s="1184" t="s">
        <v>17</v>
      </c>
      <c r="F50" s="1184"/>
      <c r="G50" s="1184"/>
      <c r="H50" s="1184"/>
      <c r="I50" s="1184"/>
      <c r="J50" s="1185"/>
      <c r="K50" s="63">
        <v>8</v>
      </c>
      <c r="L50" s="64">
        <v>60</v>
      </c>
      <c r="M50" s="64">
        <v>60</v>
      </c>
      <c r="N50" s="64">
        <v>60</v>
      </c>
      <c r="O50" s="65">
        <v>60</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501</v>
      </c>
      <c r="L51" s="64" t="s">
        <v>501</v>
      </c>
      <c r="M51" s="64" t="s">
        <v>501</v>
      </c>
      <c r="N51" s="64" t="s">
        <v>501</v>
      </c>
      <c r="O51" s="65" t="s">
        <v>501</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4054</v>
      </c>
      <c r="L52" s="64">
        <v>4007</v>
      </c>
      <c r="M52" s="64">
        <v>4097</v>
      </c>
      <c r="N52" s="64">
        <v>3979</v>
      </c>
      <c r="O52" s="65">
        <v>3882</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255</v>
      </c>
      <c r="L53" s="69">
        <v>186</v>
      </c>
      <c r="M53" s="69">
        <v>-311</v>
      </c>
      <c r="N53" s="69">
        <v>-244</v>
      </c>
      <c r="O53" s="70">
        <v>-149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190" t="s">
        <v>26</v>
      </c>
      <c r="C57" s="1191"/>
      <c r="D57" s="1194" t="s">
        <v>27</v>
      </c>
      <c r="E57" s="1195"/>
      <c r="F57" s="1195"/>
      <c r="G57" s="1195"/>
      <c r="H57" s="1195"/>
      <c r="I57" s="1195"/>
      <c r="J57" s="1196"/>
      <c r="K57" s="83" t="s">
        <v>577</v>
      </c>
      <c r="L57" s="84" t="s">
        <v>577</v>
      </c>
      <c r="M57" s="84" t="s">
        <v>578</v>
      </c>
      <c r="N57" s="84" t="s">
        <v>577</v>
      </c>
      <c r="O57" s="85" t="s">
        <v>577</v>
      </c>
    </row>
    <row r="58" spans="1:21" ht="31.5" customHeight="1" thickBot="1" x14ac:dyDescent="0.2">
      <c r="B58" s="1192"/>
      <c r="C58" s="1193"/>
      <c r="D58" s="1197" t="s">
        <v>28</v>
      </c>
      <c r="E58" s="1198"/>
      <c r="F58" s="1198"/>
      <c r="G58" s="1198"/>
      <c r="H58" s="1198"/>
      <c r="I58" s="1198"/>
      <c r="J58" s="1199"/>
      <c r="K58" s="86" t="s">
        <v>577</v>
      </c>
      <c r="L58" s="87" t="s">
        <v>577</v>
      </c>
      <c r="M58" s="87" t="s">
        <v>579</v>
      </c>
      <c r="N58" s="87" t="s">
        <v>578</v>
      </c>
      <c r="O58" s="88" t="s">
        <v>577</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9GTERLE/lZQ8KIzBceXBKsBk1vWHqdvHJhUyC63taWpR3jD8sxPf1B4L3wRHR5DrHHn/jtObDNndzdnoK8tZw==" saltValue="rQHIUGnCPvk5Kx4mm/sB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20" t="s">
        <v>31</v>
      </c>
      <c r="C41" s="1221"/>
      <c r="D41" s="102"/>
      <c r="E41" s="1222" t="s">
        <v>32</v>
      </c>
      <c r="F41" s="1222"/>
      <c r="G41" s="1222"/>
      <c r="H41" s="1223"/>
      <c r="I41" s="351">
        <v>20197</v>
      </c>
      <c r="J41" s="352">
        <v>18531</v>
      </c>
      <c r="K41" s="352">
        <v>17888</v>
      </c>
      <c r="L41" s="352">
        <v>17715</v>
      </c>
      <c r="M41" s="353">
        <v>19791</v>
      </c>
    </row>
    <row r="42" spans="2:13" ht="27.75" customHeight="1" x14ac:dyDescent="0.15">
      <c r="B42" s="1210"/>
      <c r="C42" s="1211"/>
      <c r="D42" s="103"/>
      <c r="E42" s="1214" t="s">
        <v>33</v>
      </c>
      <c r="F42" s="1214"/>
      <c r="G42" s="1214"/>
      <c r="H42" s="1215"/>
      <c r="I42" s="354">
        <v>863</v>
      </c>
      <c r="J42" s="355">
        <v>531</v>
      </c>
      <c r="K42" s="355">
        <v>467</v>
      </c>
      <c r="L42" s="355">
        <v>407</v>
      </c>
      <c r="M42" s="356">
        <v>346</v>
      </c>
    </row>
    <row r="43" spans="2:13" ht="27.75" customHeight="1" x14ac:dyDescent="0.15">
      <c r="B43" s="1210"/>
      <c r="C43" s="1211"/>
      <c r="D43" s="103"/>
      <c r="E43" s="1214" t="s">
        <v>34</v>
      </c>
      <c r="F43" s="1214"/>
      <c r="G43" s="1214"/>
      <c r="H43" s="1215"/>
      <c r="I43" s="354">
        <v>18553</v>
      </c>
      <c r="J43" s="355">
        <v>17950</v>
      </c>
      <c r="K43" s="355">
        <v>16398</v>
      </c>
      <c r="L43" s="355">
        <v>15625</v>
      </c>
      <c r="M43" s="356">
        <v>14644</v>
      </c>
    </row>
    <row r="44" spans="2:13" ht="27.75" customHeight="1" x14ac:dyDescent="0.15">
      <c r="B44" s="1210"/>
      <c r="C44" s="1211"/>
      <c r="D44" s="103"/>
      <c r="E44" s="1214" t="s">
        <v>35</v>
      </c>
      <c r="F44" s="1214"/>
      <c r="G44" s="1214"/>
      <c r="H44" s="1215"/>
      <c r="I44" s="354" t="s">
        <v>501</v>
      </c>
      <c r="J44" s="355" t="s">
        <v>501</v>
      </c>
      <c r="K44" s="355" t="s">
        <v>501</v>
      </c>
      <c r="L44" s="355" t="s">
        <v>501</v>
      </c>
      <c r="M44" s="356" t="s">
        <v>501</v>
      </c>
    </row>
    <row r="45" spans="2:13" ht="27.75" customHeight="1" x14ac:dyDescent="0.15">
      <c r="B45" s="1210"/>
      <c r="C45" s="1211"/>
      <c r="D45" s="103"/>
      <c r="E45" s="1214" t="s">
        <v>36</v>
      </c>
      <c r="F45" s="1214"/>
      <c r="G45" s="1214"/>
      <c r="H45" s="1215"/>
      <c r="I45" s="354">
        <v>4398</v>
      </c>
      <c r="J45" s="355">
        <v>4233</v>
      </c>
      <c r="K45" s="355">
        <v>4411</v>
      </c>
      <c r="L45" s="355">
        <v>4445</v>
      </c>
      <c r="M45" s="356">
        <v>4300</v>
      </c>
    </row>
    <row r="46" spans="2:13" ht="27.75" customHeight="1" x14ac:dyDescent="0.15">
      <c r="B46" s="1210"/>
      <c r="C46" s="1211"/>
      <c r="D46" s="104"/>
      <c r="E46" s="1214" t="s">
        <v>37</v>
      </c>
      <c r="F46" s="1214"/>
      <c r="G46" s="1214"/>
      <c r="H46" s="1215"/>
      <c r="I46" s="354">
        <v>14</v>
      </c>
      <c r="J46" s="355">
        <v>13</v>
      </c>
      <c r="K46" s="355">
        <v>14</v>
      </c>
      <c r="L46" s="355">
        <v>20</v>
      </c>
      <c r="M46" s="356" t="s">
        <v>501</v>
      </c>
    </row>
    <row r="47" spans="2:13" ht="27.75" customHeight="1" x14ac:dyDescent="0.15">
      <c r="B47" s="1210"/>
      <c r="C47" s="1211"/>
      <c r="D47" s="105"/>
      <c r="E47" s="1224" t="s">
        <v>38</v>
      </c>
      <c r="F47" s="1225"/>
      <c r="G47" s="1225"/>
      <c r="H47" s="1226"/>
      <c r="I47" s="354" t="s">
        <v>501</v>
      </c>
      <c r="J47" s="355" t="s">
        <v>501</v>
      </c>
      <c r="K47" s="355" t="s">
        <v>501</v>
      </c>
      <c r="L47" s="355" t="s">
        <v>501</v>
      </c>
      <c r="M47" s="356" t="s">
        <v>501</v>
      </c>
    </row>
    <row r="48" spans="2:13" ht="27.75" customHeight="1" x14ac:dyDescent="0.15">
      <c r="B48" s="1210"/>
      <c r="C48" s="1211"/>
      <c r="D48" s="103"/>
      <c r="E48" s="1214" t="s">
        <v>39</v>
      </c>
      <c r="F48" s="1214"/>
      <c r="G48" s="1214"/>
      <c r="H48" s="1215"/>
      <c r="I48" s="354" t="s">
        <v>501</v>
      </c>
      <c r="J48" s="355" t="s">
        <v>501</v>
      </c>
      <c r="K48" s="355" t="s">
        <v>501</v>
      </c>
      <c r="L48" s="355" t="s">
        <v>501</v>
      </c>
      <c r="M48" s="356" t="s">
        <v>501</v>
      </c>
    </row>
    <row r="49" spans="2:13" ht="27.75" customHeight="1" x14ac:dyDescent="0.15">
      <c r="B49" s="1212"/>
      <c r="C49" s="1213"/>
      <c r="D49" s="103"/>
      <c r="E49" s="1214" t="s">
        <v>40</v>
      </c>
      <c r="F49" s="1214"/>
      <c r="G49" s="1214"/>
      <c r="H49" s="1215"/>
      <c r="I49" s="354" t="s">
        <v>501</v>
      </c>
      <c r="J49" s="355" t="s">
        <v>501</v>
      </c>
      <c r="K49" s="355" t="s">
        <v>501</v>
      </c>
      <c r="L49" s="355" t="s">
        <v>501</v>
      </c>
      <c r="M49" s="356" t="s">
        <v>501</v>
      </c>
    </row>
    <row r="50" spans="2:13" ht="27.75" customHeight="1" x14ac:dyDescent="0.15">
      <c r="B50" s="1208" t="s">
        <v>41</v>
      </c>
      <c r="C50" s="1209"/>
      <c r="D50" s="106"/>
      <c r="E50" s="1214" t="s">
        <v>42</v>
      </c>
      <c r="F50" s="1214"/>
      <c r="G50" s="1214"/>
      <c r="H50" s="1215"/>
      <c r="I50" s="354">
        <v>14567</v>
      </c>
      <c r="J50" s="355">
        <v>14854</v>
      </c>
      <c r="K50" s="355">
        <v>15289</v>
      </c>
      <c r="L50" s="355">
        <v>16445</v>
      </c>
      <c r="M50" s="356">
        <v>18000</v>
      </c>
    </row>
    <row r="51" spans="2:13" ht="27.75" customHeight="1" x14ac:dyDescent="0.15">
      <c r="B51" s="1210"/>
      <c r="C51" s="1211"/>
      <c r="D51" s="103"/>
      <c r="E51" s="1214" t="s">
        <v>43</v>
      </c>
      <c r="F51" s="1214"/>
      <c r="G51" s="1214"/>
      <c r="H51" s="1215"/>
      <c r="I51" s="354">
        <v>14554</v>
      </c>
      <c r="J51" s="355">
        <v>14674</v>
      </c>
      <c r="K51" s="355">
        <v>14801</v>
      </c>
      <c r="L51" s="355">
        <v>13804</v>
      </c>
      <c r="M51" s="356">
        <v>12028</v>
      </c>
    </row>
    <row r="52" spans="2:13" ht="27.75" customHeight="1" x14ac:dyDescent="0.15">
      <c r="B52" s="1212"/>
      <c r="C52" s="1213"/>
      <c r="D52" s="103"/>
      <c r="E52" s="1214" t="s">
        <v>44</v>
      </c>
      <c r="F52" s="1214"/>
      <c r="G52" s="1214"/>
      <c r="H52" s="1215"/>
      <c r="I52" s="354">
        <v>29431</v>
      </c>
      <c r="J52" s="355">
        <v>27974</v>
      </c>
      <c r="K52" s="355">
        <v>26769</v>
      </c>
      <c r="L52" s="355">
        <v>25575</v>
      </c>
      <c r="M52" s="356">
        <v>25383</v>
      </c>
    </row>
    <row r="53" spans="2:13" ht="27.75" customHeight="1" thickBot="1" x14ac:dyDescent="0.2">
      <c r="B53" s="1216" t="s">
        <v>45</v>
      </c>
      <c r="C53" s="1217"/>
      <c r="D53" s="107"/>
      <c r="E53" s="1218" t="s">
        <v>46</v>
      </c>
      <c r="F53" s="1218"/>
      <c r="G53" s="1218"/>
      <c r="H53" s="1219"/>
      <c r="I53" s="357">
        <v>-14527</v>
      </c>
      <c r="J53" s="358">
        <v>-16245</v>
      </c>
      <c r="K53" s="358">
        <v>-17679</v>
      </c>
      <c r="L53" s="358">
        <v>-17612</v>
      </c>
      <c r="M53" s="359">
        <v>-16331</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KGTP3NRCYsoCpg2Z1BC0peNNvYomG3yZVLHcng/bl2H0WN9X2OSl9u92c4r/BWzR16wEP+17zlPfiKR4Id2uWw==" saltValue="Ja93X6Ee5NDKjGqGw0sj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544</v>
      </c>
      <c r="G54" s="116" t="s">
        <v>545</v>
      </c>
      <c r="H54" s="117" t="s">
        <v>546</v>
      </c>
    </row>
    <row r="55" spans="2:8" ht="52.5" customHeight="1" x14ac:dyDescent="0.15">
      <c r="B55" s="118"/>
      <c r="C55" s="1235" t="s">
        <v>49</v>
      </c>
      <c r="D55" s="1235"/>
      <c r="E55" s="1236"/>
      <c r="F55" s="119">
        <v>5150</v>
      </c>
      <c r="G55" s="119">
        <v>6069</v>
      </c>
      <c r="H55" s="120">
        <v>7522</v>
      </c>
    </row>
    <row r="56" spans="2:8" ht="52.5" customHeight="1" x14ac:dyDescent="0.15">
      <c r="B56" s="121"/>
      <c r="C56" s="1237" t="s">
        <v>50</v>
      </c>
      <c r="D56" s="1237"/>
      <c r="E56" s="1238"/>
      <c r="F56" s="122">
        <v>3062</v>
      </c>
      <c r="G56" s="122">
        <v>3063</v>
      </c>
      <c r="H56" s="123">
        <v>1637</v>
      </c>
    </row>
    <row r="57" spans="2:8" ht="53.25" customHeight="1" x14ac:dyDescent="0.15">
      <c r="B57" s="121"/>
      <c r="C57" s="1239" t="s">
        <v>51</v>
      </c>
      <c r="D57" s="1239"/>
      <c r="E57" s="1240"/>
      <c r="F57" s="124">
        <v>5069</v>
      </c>
      <c r="G57" s="124">
        <v>5263</v>
      </c>
      <c r="H57" s="125">
        <v>5276</v>
      </c>
    </row>
    <row r="58" spans="2:8" ht="45.75" customHeight="1" x14ac:dyDescent="0.15">
      <c r="B58" s="126"/>
      <c r="C58" s="1227" t="s">
        <v>580</v>
      </c>
      <c r="D58" s="1228"/>
      <c r="E58" s="1229"/>
      <c r="F58" s="127">
        <v>4707</v>
      </c>
      <c r="G58" s="127">
        <v>4896</v>
      </c>
      <c r="H58" s="128">
        <v>4896</v>
      </c>
    </row>
    <row r="59" spans="2:8" ht="45.75" customHeight="1" x14ac:dyDescent="0.15">
      <c r="B59" s="126"/>
      <c r="C59" s="1227" t="s">
        <v>581</v>
      </c>
      <c r="D59" s="1228"/>
      <c r="E59" s="1229"/>
      <c r="F59" s="127">
        <v>102</v>
      </c>
      <c r="G59" s="127">
        <v>104</v>
      </c>
      <c r="H59" s="128">
        <v>109</v>
      </c>
    </row>
    <row r="60" spans="2:8" ht="45.75" customHeight="1" x14ac:dyDescent="0.15">
      <c r="B60" s="126"/>
      <c r="C60" s="1227" t="s">
        <v>582</v>
      </c>
      <c r="D60" s="1228"/>
      <c r="E60" s="1229"/>
      <c r="F60" s="127">
        <v>100</v>
      </c>
      <c r="G60" s="127">
        <v>100</v>
      </c>
      <c r="H60" s="128">
        <v>100</v>
      </c>
    </row>
    <row r="61" spans="2:8" ht="45.75" customHeight="1" x14ac:dyDescent="0.15">
      <c r="B61" s="126"/>
      <c r="C61" s="1227" t="s">
        <v>583</v>
      </c>
      <c r="D61" s="1228"/>
      <c r="E61" s="1229"/>
      <c r="F61" s="127">
        <v>94</v>
      </c>
      <c r="G61" s="127">
        <v>93</v>
      </c>
      <c r="H61" s="128">
        <v>92</v>
      </c>
    </row>
    <row r="62" spans="2:8" ht="45.75" customHeight="1" thickBot="1" x14ac:dyDescent="0.2">
      <c r="B62" s="129"/>
      <c r="C62" s="1230" t="s">
        <v>585</v>
      </c>
      <c r="D62" s="1231"/>
      <c r="E62" s="1232"/>
      <c r="F62" s="130">
        <v>20</v>
      </c>
      <c r="G62" s="130">
        <v>30</v>
      </c>
      <c r="H62" s="131">
        <v>40</v>
      </c>
    </row>
    <row r="63" spans="2:8" ht="52.5" customHeight="1" thickBot="1" x14ac:dyDescent="0.2">
      <c r="B63" s="132"/>
      <c r="C63" s="1233" t="s">
        <v>52</v>
      </c>
      <c r="D63" s="1233"/>
      <c r="E63" s="1234"/>
      <c r="F63" s="133">
        <v>13281</v>
      </c>
      <c r="G63" s="133">
        <v>14395</v>
      </c>
      <c r="H63" s="134">
        <v>14435</v>
      </c>
    </row>
    <row r="64" spans="2:8" x14ac:dyDescent="0.15"/>
  </sheetData>
  <sheetProtection algorithmName="SHA-512" hashValue="FsRp8SF2A7Aa477g6mz0TkQ4LvL4zVGsYETZDa1cBQhUFv7F1MqMOFHScPsp0XtaAJbf9gwgsHxizLbEt8WsAQ==" saltValue="jt+kjPIV/Igw9f/NSUBN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4EFD3-B236-43F1-8EA4-CEBD1C98FBA9}">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620</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542</v>
      </c>
      <c r="BQ50" s="1274"/>
      <c r="BR50" s="1274"/>
      <c r="BS50" s="1274"/>
      <c r="BT50" s="1274"/>
      <c r="BU50" s="1274"/>
      <c r="BV50" s="1274"/>
      <c r="BW50" s="1274"/>
      <c r="BX50" s="1274" t="s">
        <v>543</v>
      </c>
      <c r="BY50" s="1274"/>
      <c r="BZ50" s="1274"/>
      <c r="CA50" s="1274"/>
      <c r="CB50" s="1274"/>
      <c r="CC50" s="1274"/>
      <c r="CD50" s="1274"/>
      <c r="CE50" s="1274"/>
      <c r="CF50" s="1274" t="s">
        <v>544</v>
      </c>
      <c r="CG50" s="1274"/>
      <c r="CH50" s="1274"/>
      <c r="CI50" s="1274"/>
      <c r="CJ50" s="1274"/>
      <c r="CK50" s="1274"/>
      <c r="CL50" s="1274"/>
      <c r="CM50" s="1274"/>
      <c r="CN50" s="1274" t="s">
        <v>545</v>
      </c>
      <c r="CO50" s="1274"/>
      <c r="CP50" s="1274"/>
      <c r="CQ50" s="1274"/>
      <c r="CR50" s="1274"/>
      <c r="CS50" s="1274"/>
      <c r="CT50" s="1274"/>
      <c r="CU50" s="1274"/>
      <c r="CV50" s="1274" t="s">
        <v>546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621</v>
      </c>
      <c r="AO51" s="1278"/>
      <c r="AP51" s="1278"/>
      <c r="AQ51" s="1278"/>
      <c r="AR51" s="1278"/>
      <c r="AS51" s="1278"/>
      <c r="AT51" s="1278"/>
      <c r="AU51" s="1278"/>
      <c r="AV51" s="1278"/>
      <c r="AW51" s="1278"/>
      <c r="AX51" s="1278"/>
      <c r="AY51" s="1278"/>
      <c r="AZ51" s="1278"/>
      <c r="BA51" s="1278"/>
      <c r="BB51" s="1278" t="s">
        <v>622</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623</v>
      </c>
      <c r="BC53" s="1278"/>
      <c r="BD53" s="1278"/>
      <c r="BE53" s="1278"/>
      <c r="BF53" s="1278"/>
      <c r="BG53" s="1278"/>
      <c r="BH53" s="1278"/>
      <c r="BI53" s="1278"/>
      <c r="BJ53" s="1278"/>
      <c r="BK53" s="1278"/>
      <c r="BL53" s="1278"/>
      <c r="BM53" s="1278"/>
      <c r="BN53" s="1278"/>
      <c r="BO53" s="1278"/>
      <c r="BP53" s="1279">
        <v>45.1</v>
      </c>
      <c r="BQ53" s="1279"/>
      <c r="BR53" s="1279"/>
      <c r="BS53" s="1279"/>
      <c r="BT53" s="1279"/>
      <c r="BU53" s="1279"/>
      <c r="BV53" s="1279"/>
      <c r="BW53" s="1279"/>
      <c r="BX53" s="1279">
        <v>45.8</v>
      </c>
      <c r="BY53" s="1279"/>
      <c r="BZ53" s="1279"/>
      <c r="CA53" s="1279"/>
      <c r="CB53" s="1279"/>
      <c r="CC53" s="1279"/>
      <c r="CD53" s="1279"/>
      <c r="CE53" s="1279"/>
      <c r="CF53" s="1279">
        <v>46.3</v>
      </c>
      <c r="CG53" s="1279"/>
      <c r="CH53" s="1279"/>
      <c r="CI53" s="1279"/>
      <c r="CJ53" s="1279"/>
      <c r="CK53" s="1279"/>
      <c r="CL53" s="1279"/>
      <c r="CM53" s="1279"/>
      <c r="CN53" s="1279">
        <v>76.099999999999994</v>
      </c>
      <c r="CO53" s="1279"/>
      <c r="CP53" s="1279"/>
      <c r="CQ53" s="1279"/>
      <c r="CR53" s="1279"/>
      <c r="CS53" s="1279"/>
      <c r="CT53" s="1279"/>
      <c r="CU53" s="1279"/>
      <c r="CV53" s="1279">
        <v>75.8</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624</v>
      </c>
      <c r="AO55" s="1274"/>
      <c r="AP55" s="1274"/>
      <c r="AQ55" s="1274"/>
      <c r="AR55" s="1274"/>
      <c r="AS55" s="1274"/>
      <c r="AT55" s="1274"/>
      <c r="AU55" s="1274"/>
      <c r="AV55" s="1274"/>
      <c r="AW55" s="1274"/>
      <c r="AX55" s="1274"/>
      <c r="AY55" s="1274"/>
      <c r="AZ55" s="1274"/>
      <c r="BA55" s="1274"/>
      <c r="BB55" s="1278" t="s">
        <v>622</v>
      </c>
      <c r="BC55" s="1278"/>
      <c r="BD55" s="1278"/>
      <c r="BE55" s="1278"/>
      <c r="BF55" s="1278"/>
      <c r="BG55" s="1278"/>
      <c r="BH55" s="1278"/>
      <c r="BI55" s="1278"/>
      <c r="BJ55" s="1278"/>
      <c r="BK55" s="1278"/>
      <c r="BL55" s="1278"/>
      <c r="BM55" s="1278"/>
      <c r="BN55" s="1278"/>
      <c r="BO55" s="1278"/>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79">
        <v>11.2</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623</v>
      </c>
      <c r="BC57" s="1278"/>
      <c r="BD57" s="1278"/>
      <c r="BE57" s="1278"/>
      <c r="BF57" s="1278"/>
      <c r="BG57" s="1278"/>
      <c r="BH57" s="1278"/>
      <c r="BI57" s="1278"/>
      <c r="BJ57" s="1278"/>
      <c r="BK57" s="1278"/>
      <c r="BL57" s="1278"/>
      <c r="BM57" s="1278"/>
      <c r="BN57" s="1278"/>
      <c r="BO57" s="1278"/>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79">
        <v>63.2</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625</v>
      </c>
    </row>
    <row r="64" spans="1:109" x14ac:dyDescent="0.15">
      <c r="B64" s="1249"/>
      <c r="G64" s="1256"/>
      <c r="I64" s="1289"/>
      <c r="J64" s="1289"/>
      <c r="K64" s="1289"/>
      <c r="L64" s="1289"/>
      <c r="M64" s="1289"/>
      <c r="N64" s="1290"/>
      <c r="AM64" s="1256"/>
      <c r="AN64" s="1256" t="s">
        <v>618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620</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542</v>
      </c>
      <c r="BQ72" s="1274"/>
      <c r="BR72" s="1274"/>
      <c r="BS72" s="1274"/>
      <c r="BT72" s="1274"/>
      <c r="BU72" s="1274"/>
      <c r="BV72" s="1274"/>
      <c r="BW72" s="1274"/>
      <c r="BX72" s="1274" t="s">
        <v>543</v>
      </c>
      <c r="BY72" s="1274"/>
      <c r="BZ72" s="1274"/>
      <c r="CA72" s="1274"/>
      <c r="CB72" s="1274"/>
      <c r="CC72" s="1274"/>
      <c r="CD72" s="1274"/>
      <c r="CE72" s="1274"/>
      <c r="CF72" s="1274" t="s">
        <v>544</v>
      </c>
      <c r="CG72" s="1274"/>
      <c r="CH72" s="1274"/>
      <c r="CI72" s="1274"/>
      <c r="CJ72" s="1274"/>
      <c r="CK72" s="1274"/>
      <c r="CL72" s="1274"/>
      <c r="CM72" s="1274"/>
      <c r="CN72" s="1274" t="s">
        <v>545</v>
      </c>
      <c r="CO72" s="1274"/>
      <c r="CP72" s="1274"/>
      <c r="CQ72" s="1274"/>
      <c r="CR72" s="1274"/>
      <c r="CS72" s="1274"/>
      <c r="CT72" s="1274"/>
      <c r="CU72" s="1274"/>
      <c r="CV72" s="1274" t="s">
        <v>546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621</v>
      </c>
      <c r="AO73" s="1278"/>
      <c r="AP73" s="1278"/>
      <c r="AQ73" s="1278"/>
      <c r="AR73" s="1278"/>
      <c r="AS73" s="1278"/>
      <c r="AT73" s="1278"/>
      <c r="AU73" s="1278"/>
      <c r="AV73" s="1278"/>
      <c r="AW73" s="1278"/>
      <c r="AX73" s="1278"/>
      <c r="AY73" s="1278"/>
      <c r="AZ73" s="1278"/>
      <c r="BA73" s="1278"/>
      <c r="BB73" s="1278" t="s">
        <v>622</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627</v>
      </c>
      <c r="BC75" s="1278"/>
      <c r="BD75" s="1278"/>
      <c r="BE75" s="1278"/>
      <c r="BF75" s="1278"/>
      <c r="BG75" s="1278"/>
      <c r="BH75" s="1278"/>
      <c r="BI75" s="1278"/>
      <c r="BJ75" s="1278"/>
      <c r="BK75" s="1278"/>
      <c r="BL75" s="1278"/>
      <c r="BM75" s="1278"/>
      <c r="BN75" s="1278"/>
      <c r="BO75" s="1278"/>
      <c r="BP75" s="1279">
        <v>2.9</v>
      </c>
      <c r="BQ75" s="1279"/>
      <c r="BR75" s="1279"/>
      <c r="BS75" s="1279"/>
      <c r="BT75" s="1279"/>
      <c r="BU75" s="1279"/>
      <c r="BV75" s="1279"/>
      <c r="BW75" s="1279"/>
      <c r="BX75" s="1279">
        <v>1.9</v>
      </c>
      <c r="BY75" s="1279"/>
      <c r="BZ75" s="1279"/>
      <c r="CA75" s="1279"/>
      <c r="CB75" s="1279"/>
      <c r="CC75" s="1279"/>
      <c r="CD75" s="1279"/>
      <c r="CE75" s="1279"/>
      <c r="CF75" s="1279">
        <v>0.2</v>
      </c>
      <c r="CG75" s="1279"/>
      <c r="CH75" s="1279"/>
      <c r="CI75" s="1279"/>
      <c r="CJ75" s="1279"/>
      <c r="CK75" s="1279"/>
      <c r="CL75" s="1279"/>
      <c r="CM75" s="1279"/>
      <c r="CN75" s="1279">
        <v>-0.7</v>
      </c>
      <c r="CO75" s="1279"/>
      <c r="CP75" s="1279"/>
      <c r="CQ75" s="1279"/>
      <c r="CR75" s="1279"/>
      <c r="CS75" s="1279"/>
      <c r="CT75" s="1279"/>
      <c r="CU75" s="1279"/>
      <c r="CV75" s="1279">
        <v>-1.3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624</v>
      </c>
      <c r="AO77" s="1274"/>
      <c r="AP77" s="1274"/>
      <c r="AQ77" s="1274"/>
      <c r="AR77" s="1274"/>
      <c r="AS77" s="1274"/>
      <c r="AT77" s="1274"/>
      <c r="AU77" s="1274"/>
      <c r="AV77" s="1274"/>
      <c r="AW77" s="1274"/>
      <c r="AX77" s="1274"/>
      <c r="AY77" s="1274"/>
      <c r="AZ77" s="1274"/>
      <c r="BA77" s="1274"/>
      <c r="BB77" s="1278" t="s">
        <v>622</v>
      </c>
      <c r="BC77" s="1278"/>
      <c r="BD77" s="1278"/>
      <c r="BE77" s="1278"/>
      <c r="BF77" s="1278"/>
      <c r="BG77" s="1278"/>
      <c r="BH77" s="1278"/>
      <c r="BI77" s="1278"/>
      <c r="BJ77" s="1278"/>
      <c r="BK77" s="1278"/>
      <c r="BL77" s="1278"/>
      <c r="BM77" s="1278"/>
      <c r="BN77" s="1278"/>
      <c r="BO77" s="1278"/>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627</v>
      </c>
      <c r="BC79" s="1278"/>
      <c r="BD79" s="1278"/>
      <c r="BE79" s="1278"/>
      <c r="BF79" s="1278"/>
      <c r="BG79" s="1278"/>
      <c r="BH79" s="1278"/>
      <c r="BI79" s="1278"/>
      <c r="BJ79" s="1278"/>
      <c r="BK79" s="1278"/>
      <c r="BL79" s="1278"/>
      <c r="BM79" s="1278"/>
      <c r="BN79" s="1278"/>
      <c r="BO79" s="1278"/>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GCidXJ3JWRDZKBuIyFLLNNrCWZb4F47FcFgDih6IumGFlGpu5a4uRk2jMJAMH9rj+kXO1LleI8/JN27NSBDhZA==" saltValue="FHiNrRhOzkMPlpqBhsHr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BA5A-559E-41EA-9857-E7521BC797A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489</v>
      </c>
    </row>
  </sheetData>
  <sheetProtection algorithmName="SHA-512" hashValue="lk7518y0WPDhT7JoriuZIxZBGXElZOECoDSIyi6DTyjyIK2XAfaHA/J9SfFkhEvenS8u5UvVx5zmWvlfuLzxUw==" saltValue="V4Ah8WmNu+2291qpqKLGX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3F5A8-445C-4F1D-991A-BF42CD10A41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489</v>
      </c>
    </row>
  </sheetData>
  <sheetProtection algorithmName="SHA-512" hashValue="ZbgMpjjgXuylGBiRIy1KZp0YiKixoQmhRNiru9YhTj3/ea0MLeqQ3ofbMoP7onev/V3cCZ9fICIiRJs+bL90Bw==" saltValue="Q3Wc7Bm2gh7yQXnRSNlkp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539</v>
      </c>
      <c r="G2" s="148"/>
      <c r="H2" s="149"/>
    </row>
    <row r="3" spans="1:8" x14ac:dyDescent="0.15">
      <c r="A3" s="145" t="s">
        <v>532</v>
      </c>
      <c r="B3" s="150"/>
      <c r="C3" s="151"/>
      <c r="D3" s="152">
        <v>25701</v>
      </c>
      <c r="E3" s="153"/>
      <c r="F3" s="154">
        <v>47820</v>
      </c>
      <c r="G3" s="155"/>
      <c r="H3" s="156"/>
    </row>
    <row r="4" spans="1:8" x14ac:dyDescent="0.15">
      <c r="A4" s="157"/>
      <c r="B4" s="158"/>
      <c r="C4" s="159"/>
      <c r="D4" s="160">
        <v>16868</v>
      </c>
      <c r="E4" s="161"/>
      <c r="F4" s="162">
        <v>25855</v>
      </c>
      <c r="G4" s="163"/>
      <c r="H4" s="164"/>
    </row>
    <row r="5" spans="1:8" x14ac:dyDescent="0.15">
      <c r="A5" s="145" t="s">
        <v>534</v>
      </c>
      <c r="B5" s="150"/>
      <c r="C5" s="151"/>
      <c r="D5" s="152">
        <v>21006</v>
      </c>
      <c r="E5" s="153"/>
      <c r="F5" s="154">
        <v>41934</v>
      </c>
      <c r="G5" s="155"/>
      <c r="H5" s="156"/>
    </row>
    <row r="6" spans="1:8" x14ac:dyDescent="0.15">
      <c r="A6" s="157"/>
      <c r="B6" s="158"/>
      <c r="C6" s="159"/>
      <c r="D6" s="160">
        <v>13449</v>
      </c>
      <c r="E6" s="161"/>
      <c r="F6" s="162">
        <v>23352</v>
      </c>
      <c r="G6" s="163"/>
      <c r="H6" s="164"/>
    </row>
    <row r="7" spans="1:8" x14ac:dyDescent="0.15">
      <c r="A7" s="145" t="s">
        <v>535</v>
      </c>
      <c r="B7" s="150"/>
      <c r="C7" s="151"/>
      <c r="D7" s="152">
        <v>25411</v>
      </c>
      <c r="E7" s="153"/>
      <c r="F7" s="154">
        <v>45588</v>
      </c>
      <c r="G7" s="155"/>
      <c r="H7" s="156"/>
    </row>
    <row r="8" spans="1:8" x14ac:dyDescent="0.15">
      <c r="A8" s="157"/>
      <c r="B8" s="158"/>
      <c r="C8" s="159"/>
      <c r="D8" s="160">
        <v>15391</v>
      </c>
      <c r="E8" s="161"/>
      <c r="F8" s="162">
        <v>24150</v>
      </c>
      <c r="G8" s="163"/>
      <c r="H8" s="164"/>
    </row>
    <row r="9" spans="1:8" x14ac:dyDescent="0.15">
      <c r="A9" s="145" t="s">
        <v>536</v>
      </c>
      <c r="B9" s="150"/>
      <c r="C9" s="151"/>
      <c r="D9" s="152">
        <v>38935</v>
      </c>
      <c r="E9" s="153"/>
      <c r="F9" s="154">
        <v>45483</v>
      </c>
      <c r="G9" s="155"/>
      <c r="H9" s="156"/>
    </row>
    <row r="10" spans="1:8" x14ac:dyDescent="0.15">
      <c r="A10" s="157"/>
      <c r="B10" s="158"/>
      <c r="C10" s="159"/>
      <c r="D10" s="160">
        <v>12716</v>
      </c>
      <c r="E10" s="161"/>
      <c r="F10" s="162">
        <v>24241</v>
      </c>
      <c r="G10" s="163"/>
      <c r="H10" s="164"/>
    </row>
    <row r="11" spans="1:8" x14ac:dyDescent="0.15">
      <c r="A11" s="145" t="s">
        <v>537</v>
      </c>
      <c r="B11" s="150"/>
      <c r="C11" s="151"/>
      <c r="D11" s="152">
        <v>71842</v>
      </c>
      <c r="E11" s="153"/>
      <c r="F11" s="154">
        <v>45945</v>
      </c>
      <c r="G11" s="155"/>
      <c r="H11" s="156"/>
    </row>
    <row r="12" spans="1:8" x14ac:dyDescent="0.15">
      <c r="A12" s="157"/>
      <c r="B12" s="158"/>
      <c r="C12" s="165"/>
      <c r="D12" s="160">
        <v>30815</v>
      </c>
      <c r="E12" s="161"/>
      <c r="F12" s="162">
        <v>25180</v>
      </c>
      <c r="G12" s="163"/>
      <c r="H12" s="164"/>
    </row>
    <row r="13" spans="1:8" x14ac:dyDescent="0.15">
      <c r="A13" s="145"/>
      <c r="B13" s="150"/>
      <c r="C13" s="166"/>
      <c r="D13" s="167">
        <v>36579</v>
      </c>
      <c r="E13" s="168"/>
      <c r="F13" s="169">
        <v>45354</v>
      </c>
      <c r="G13" s="170"/>
      <c r="H13" s="156"/>
    </row>
    <row r="14" spans="1:8" x14ac:dyDescent="0.15">
      <c r="A14" s="157"/>
      <c r="B14" s="158"/>
      <c r="C14" s="159"/>
      <c r="D14" s="160">
        <v>17848</v>
      </c>
      <c r="E14" s="161"/>
      <c r="F14" s="162">
        <v>24556</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1.0900000000000001</v>
      </c>
      <c r="C19" s="171">
        <f>ROUND(VALUE(SUBSTITUTE(実質収支比率等に係る経年分析!G$48,"▲","-")),2)</f>
        <v>2.15</v>
      </c>
      <c r="D19" s="171">
        <f>ROUND(VALUE(SUBSTITUTE(実質収支比率等に係る経年分析!H$48,"▲","-")),2)</f>
        <v>1.05</v>
      </c>
      <c r="E19" s="171">
        <f>ROUND(VALUE(SUBSTITUTE(実質収支比率等に係る経年分析!I$48,"▲","-")),2)</f>
        <v>1.63</v>
      </c>
      <c r="F19" s="171">
        <f>ROUND(VALUE(SUBSTITUTE(実質収支比率等に係る経年分析!J$48,"▲","-")),2)</f>
        <v>2.59</v>
      </c>
    </row>
    <row r="20" spans="1:11" x14ac:dyDescent="0.15">
      <c r="A20" s="171" t="s">
        <v>56</v>
      </c>
      <c r="B20" s="171">
        <f>ROUND(VALUE(SUBSTITUTE(実質収支比率等に係る経年分析!F$47,"▲","-")),2)</f>
        <v>25.7</v>
      </c>
      <c r="C20" s="171">
        <f>ROUND(VALUE(SUBSTITUTE(実質収支比率等に係る経年分析!G$47,"▲","-")),2)</f>
        <v>24.76</v>
      </c>
      <c r="D20" s="171">
        <f>ROUND(VALUE(SUBSTITUTE(実質収支比率等に係る経年分析!H$47,"▲","-")),2)</f>
        <v>27.3</v>
      </c>
      <c r="E20" s="171">
        <f>ROUND(VALUE(SUBSTITUTE(実質収支比率等に係る経年分析!I$47,"▲","-")),2)</f>
        <v>30.98</v>
      </c>
      <c r="F20" s="171">
        <f>ROUND(VALUE(SUBSTITUTE(実質収支比率等に係る経年分析!J$47,"▲","-")),2)</f>
        <v>36.47</v>
      </c>
    </row>
    <row r="21" spans="1:11" x14ac:dyDescent="0.15">
      <c r="A21" s="171" t="s">
        <v>57</v>
      </c>
      <c r="B21" s="171">
        <f>IF(ISNUMBER(VALUE(SUBSTITUTE(実質収支比率等に係る経年分析!F$49,"▲","-"))),ROUND(VALUE(SUBSTITUTE(実質収支比率等に係る経年分析!F$49,"▲","-")),2),NA())</f>
        <v>-2.2999999999999998</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1.46</v>
      </c>
      <c r="E21" s="171">
        <f>IF(ISNUMBER(VALUE(SUBSTITUTE(実質収支比率等に係る経年分析!I$49,"▲","-"))),ROUND(VALUE(SUBSTITUTE(実質収支比率等に係る経年分析!I$49,"▲","-")),2),NA())</f>
        <v>5.31</v>
      </c>
      <c r="F21" s="171">
        <f>IF(ISNUMBER(VALUE(SUBSTITUTE(実質収支比率等に係る経年分析!J$49,"▲","-"))),ROUND(VALUE(SUBSTITUTE(実質収支比率等に係る経年分析!J$49,"▲","-")),2),NA())</f>
        <v>8.09</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パートタイマー等退職金共済特別会計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2.72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2.59</v>
      </c>
    </row>
    <row r="35" spans="1:16" x14ac:dyDescent="0.15">
      <c r="A35" s="172" t="str">
        <f>IF(連結実質赤字比率に係る赤字・黒字の構成分析!C$35="",NA(),連結実質赤字比率に係る赤字・黒字の構成分析!C$35)</f>
        <v>摂津市下水道事業会計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2.58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3.29</v>
      </c>
    </row>
    <row r="36" spans="1:16" x14ac:dyDescent="0.15">
      <c r="A36" s="172" t="str">
        <f>IF(連結実質赤字比率に係る赤字・黒字の構成分析!C$34="",NA(),連結実質赤字比率に係る赤字・黒字の構成分析!C$34)</f>
        <v>摂津市水道事業会計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16.75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19.329999999999998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17.829999999999998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15.66</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4054</v>
      </c>
      <c r="E42" s="173"/>
      <c r="F42" s="173"/>
      <c r="G42" s="173">
        <f>'実質公債費比率（分子）の構造'!L$52</f>
        <v>4007</v>
      </c>
      <c r="H42" s="173"/>
      <c r="I42" s="173"/>
      <c r="J42" s="173">
        <f>'実質公債費比率（分子）の構造'!M$52</f>
        <v>4097</v>
      </c>
      <c r="K42" s="173"/>
      <c r="L42" s="173"/>
      <c r="M42" s="173">
        <f>'実質公債費比率（分子）の構造'!N$52</f>
        <v>3979</v>
      </c>
      <c r="N42" s="173"/>
      <c r="O42" s="173"/>
      <c r="P42" s="173">
        <f>'実質公債費比率（分子）の構造'!O$52</f>
        <v>3882</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8</v>
      </c>
      <c r="C44" s="173"/>
      <c r="D44" s="173"/>
      <c r="E44" s="173">
        <f>'実質公債費比率（分子）の構造'!L$50</f>
        <v>60</v>
      </c>
      <c r="F44" s="173"/>
      <c r="G44" s="173"/>
      <c r="H44" s="173">
        <f>'実質公債費比率（分子）の構造'!M$50</f>
        <v>60</v>
      </c>
      <c r="I44" s="173"/>
      <c r="J44" s="173"/>
      <c r="K44" s="173">
        <f>'実質公債費比率（分子）の構造'!N$50</f>
        <v>60</v>
      </c>
      <c r="L44" s="173"/>
      <c r="M44" s="173"/>
      <c r="N44" s="173">
        <f>'実質公債費比率（分子）の構造'!O$50</f>
        <v>60</v>
      </c>
      <c r="O44" s="173"/>
      <c r="P44" s="173"/>
    </row>
    <row r="45" spans="1:16" x14ac:dyDescent="0.15">
      <c r="A45" s="173" t="s">
        <v>67</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68</v>
      </c>
      <c r="B46" s="173">
        <f>'実質公債費比率（分子）の構造'!K$48</f>
        <v>1706</v>
      </c>
      <c r="C46" s="173"/>
      <c r="D46" s="173"/>
      <c r="E46" s="173">
        <f>'実質公債費比率（分子）の構造'!L$48</f>
        <v>1636</v>
      </c>
      <c r="F46" s="173"/>
      <c r="G46" s="173"/>
      <c r="H46" s="173">
        <f>'実質公債費比率（分子）の構造'!M$48</f>
        <v>1628</v>
      </c>
      <c r="I46" s="173"/>
      <c r="J46" s="173"/>
      <c r="K46" s="173">
        <f>'実質公債費比率（分子）の構造'!N$48</f>
        <v>1711</v>
      </c>
      <c r="L46" s="173"/>
      <c r="M46" s="173"/>
      <c r="N46" s="173">
        <f>'実質公債費比率（分子）の構造'!O$48</f>
        <v>1668</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2595</v>
      </c>
      <c r="C49" s="173"/>
      <c r="D49" s="173"/>
      <c r="E49" s="173">
        <f>'実質公債費比率（分子）の構造'!L$45</f>
        <v>2497</v>
      </c>
      <c r="F49" s="173"/>
      <c r="G49" s="173"/>
      <c r="H49" s="173">
        <f>'実質公債費比率（分子）の構造'!M$45</f>
        <v>2098</v>
      </c>
      <c r="I49" s="173"/>
      <c r="J49" s="173"/>
      <c r="K49" s="173">
        <f>'実質公債費比率（分子）の構造'!N$45</f>
        <v>1964</v>
      </c>
      <c r="L49" s="173"/>
      <c r="M49" s="173"/>
      <c r="N49" s="173">
        <f>'実質公債費比率（分子）の構造'!O$45</f>
        <v>2005</v>
      </c>
      <c r="O49" s="173"/>
      <c r="P49" s="173"/>
    </row>
    <row r="50" spans="1:16" x14ac:dyDescent="0.15">
      <c r="A50" s="173" t="s">
        <v>72</v>
      </c>
      <c r="B50" s="173" t="e">
        <f>NA()</f>
        <v>#N/A</v>
      </c>
      <c r="C50" s="173">
        <f>IF(ISNUMBER('実質公債費比率（分子）の構造'!K$53),'実質公債費比率（分子）の構造'!K$53,NA())</f>
        <v>255</v>
      </c>
      <c r="D50" s="173" t="e">
        <f>NA()</f>
        <v>#N/A</v>
      </c>
      <c r="E50" s="173" t="e">
        <f>NA()</f>
        <v>#N/A</v>
      </c>
      <c r="F50" s="173">
        <f>IF(ISNUMBER('実質公債費比率（分子）の構造'!L$53),'実質公債費比率（分子）の構造'!L$53,NA())</f>
        <v>186</v>
      </c>
      <c r="G50" s="173" t="e">
        <f>NA()</f>
        <v>#N/A</v>
      </c>
      <c r="H50" s="173" t="e">
        <f>NA()</f>
        <v>#N/A</v>
      </c>
      <c r="I50" s="173">
        <f>IF(ISNUMBER('実質公債費比率（分子）の構造'!M$53),'実質公債費比率（分子）の構造'!M$53,NA())</f>
        <v>-311</v>
      </c>
      <c r="J50" s="173" t="e">
        <f>NA()</f>
        <v>#N/A</v>
      </c>
      <c r="K50" s="173" t="e">
        <f>NA()</f>
        <v>#N/A</v>
      </c>
      <c r="L50" s="173">
        <f>IF(ISNUMBER('実質公債費比率（分子）の構造'!N$53),'実質公債費比率（分子）の構造'!N$53,NA())</f>
        <v>-244</v>
      </c>
      <c r="M50" s="173" t="e">
        <f>NA()</f>
        <v>#N/A</v>
      </c>
      <c r="N50" s="173" t="e">
        <f>NA()</f>
        <v>#N/A</v>
      </c>
      <c r="O50" s="173">
        <f>IF(ISNUMBER('実質公債費比率（分子）の構造'!O$53),'実質公債費比率（分子）の構造'!O$53,NA())</f>
        <v>-149</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29431</v>
      </c>
      <c r="E56" s="172"/>
      <c r="F56" s="172"/>
      <c r="G56" s="172">
        <f>'将来負担比率（分子）の構造'!J$52</f>
        <v>27974</v>
      </c>
      <c r="H56" s="172"/>
      <c r="I56" s="172"/>
      <c r="J56" s="172">
        <f>'将来負担比率（分子）の構造'!K$52</f>
        <v>26769</v>
      </c>
      <c r="K56" s="172"/>
      <c r="L56" s="172"/>
      <c r="M56" s="172">
        <f>'将来負担比率（分子）の構造'!L$52</f>
        <v>25575</v>
      </c>
      <c r="N56" s="172"/>
      <c r="O56" s="172"/>
      <c r="P56" s="172">
        <f>'将来負担比率（分子）の構造'!M$52</f>
        <v>25383</v>
      </c>
    </row>
    <row r="57" spans="1:16" x14ac:dyDescent="0.15">
      <c r="A57" s="172" t="s">
        <v>43</v>
      </c>
      <c r="B57" s="172"/>
      <c r="C57" s="172"/>
      <c r="D57" s="172">
        <f>'将来負担比率（分子）の構造'!I$51</f>
        <v>14554</v>
      </c>
      <c r="E57" s="172"/>
      <c r="F57" s="172"/>
      <c r="G57" s="172">
        <f>'将来負担比率（分子）の構造'!J$51</f>
        <v>14674</v>
      </c>
      <c r="H57" s="172"/>
      <c r="I57" s="172"/>
      <c r="J57" s="172">
        <f>'将来負担比率（分子）の構造'!K$51</f>
        <v>14801</v>
      </c>
      <c r="K57" s="172"/>
      <c r="L57" s="172"/>
      <c r="M57" s="172">
        <f>'将来負担比率（分子）の構造'!L$51</f>
        <v>13804</v>
      </c>
      <c r="N57" s="172"/>
      <c r="O57" s="172"/>
      <c r="P57" s="172">
        <f>'将来負担比率（分子）の構造'!M$51</f>
        <v>12028</v>
      </c>
    </row>
    <row r="58" spans="1:16" x14ac:dyDescent="0.15">
      <c r="A58" s="172" t="s">
        <v>42</v>
      </c>
      <c r="B58" s="172"/>
      <c r="C58" s="172"/>
      <c r="D58" s="172">
        <f>'将来負担比率（分子）の構造'!I$50</f>
        <v>14567</v>
      </c>
      <c r="E58" s="172"/>
      <c r="F58" s="172"/>
      <c r="G58" s="172">
        <f>'将来負担比率（分子）の構造'!J$50</f>
        <v>14854</v>
      </c>
      <c r="H58" s="172"/>
      <c r="I58" s="172"/>
      <c r="J58" s="172">
        <f>'将来負担比率（分子）の構造'!K$50</f>
        <v>15289</v>
      </c>
      <c r="K58" s="172"/>
      <c r="L58" s="172"/>
      <c r="M58" s="172">
        <f>'将来負担比率（分子）の構造'!L$50</f>
        <v>16445</v>
      </c>
      <c r="N58" s="172"/>
      <c r="O58" s="172"/>
      <c r="P58" s="172">
        <f>'将来負担比率（分子）の構造'!M$50</f>
        <v>18000</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14</v>
      </c>
      <c r="C61" s="172"/>
      <c r="D61" s="172"/>
      <c r="E61" s="172">
        <f>'将来負担比率（分子）の構造'!J$46</f>
        <v>13</v>
      </c>
      <c r="F61" s="172"/>
      <c r="G61" s="172"/>
      <c r="H61" s="172">
        <f>'将来負担比率（分子）の構造'!K$46</f>
        <v>14</v>
      </c>
      <c r="I61" s="172"/>
      <c r="J61" s="172"/>
      <c r="K61" s="172">
        <f>'将来負担比率（分子）の構造'!L$46</f>
        <v>20</v>
      </c>
      <c r="L61" s="172"/>
      <c r="M61" s="172"/>
      <c r="N61" s="172" t="str">
        <f>'将来負担比率（分子）の構造'!M$46</f>
        <v>-</v>
      </c>
      <c r="O61" s="172"/>
      <c r="P61" s="172"/>
    </row>
    <row r="62" spans="1:16" x14ac:dyDescent="0.15">
      <c r="A62" s="172" t="s">
        <v>36</v>
      </c>
      <c r="B62" s="172">
        <f>'将来負担比率（分子）の構造'!I$45</f>
        <v>4398</v>
      </c>
      <c r="C62" s="172"/>
      <c r="D62" s="172"/>
      <c r="E62" s="172">
        <f>'将来負担比率（分子）の構造'!J$45</f>
        <v>4233</v>
      </c>
      <c r="F62" s="172"/>
      <c r="G62" s="172"/>
      <c r="H62" s="172">
        <f>'将来負担比率（分子）の構造'!K$45</f>
        <v>4411</v>
      </c>
      <c r="I62" s="172"/>
      <c r="J62" s="172"/>
      <c r="K62" s="172">
        <f>'将来負担比率（分子）の構造'!L$45</f>
        <v>4445</v>
      </c>
      <c r="L62" s="172"/>
      <c r="M62" s="172"/>
      <c r="N62" s="172">
        <f>'将来負担比率（分子）の構造'!M$45</f>
        <v>4300</v>
      </c>
      <c r="O62" s="172"/>
      <c r="P62" s="172"/>
    </row>
    <row r="63" spans="1:16" x14ac:dyDescent="0.15">
      <c r="A63" s="172" t="s">
        <v>35</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34</v>
      </c>
      <c r="B64" s="172">
        <f>'将来負担比率（分子）の構造'!I$43</f>
        <v>18553</v>
      </c>
      <c r="C64" s="172"/>
      <c r="D64" s="172"/>
      <c r="E64" s="172">
        <f>'将来負担比率（分子）の構造'!J$43</f>
        <v>17950</v>
      </c>
      <c r="F64" s="172"/>
      <c r="G64" s="172"/>
      <c r="H64" s="172">
        <f>'将来負担比率（分子）の構造'!K$43</f>
        <v>16398</v>
      </c>
      <c r="I64" s="172"/>
      <c r="J64" s="172"/>
      <c r="K64" s="172">
        <f>'将来負担比率（分子）の構造'!L$43</f>
        <v>15625</v>
      </c>
      <c r="L64" s="172"/>
      <c r="M64" s="172"/>
      <c r="N64" s="172">
        <f>'将来負担比率（分子）の構造'!M$43</f>
        <v>14644</v>
      </c>
      <c r="O64" s="172"/>
      <c r="P64" s="172"/>
    </row>
    <row r="65" spans="1:16" x14ac:dyDescent="0.15">
      <c r="A65" s="172" t="s">
        <v>33</v>
      </c>
      <c r="B65" s="172">
        <f>'将来負担比率（分子）の構造'!I$42</f>
        <v>863</v>
      </c>
      <c r="C65" s="172"/>
      <c r="D65" s="172"/>
      <c r="E65" s="172">
        <f>'将来負担比率（分子）の構造'!J$42</f>
        <v>531</v>
      </c>
      <c r="F65" s="172"/>
      <c r="G65" s="172"/>
      <c r="H65" s="172">
        <f>'将来負担比率（分子）の構造'!K$42</f>
        <v>467</v>
      </c>
      <c r="I65" s="172"/>
      <c r="J65" s="172"/>
      <c r="K65" s="172">
        <f>'将来負担比率（分子）の構造'!L$42</f>
        <v>407</v>
      </c>
      <c r="L65" s="172"/>
      <c r="M65" s="172"/>
      <c r="N65" s="172">
        <f>'将来負担比率（分子）の構造'!M$42</f>
        <v>346</v>
      </c>
      <c r="O65" s="172"/>
      <c r="P65" s="172"/>
    </row>
    <row r="66" spans="1:16" x14ac:dyDescent="0.15">
      <c r="A66" s="172" t="s">
        <v>32</v>
      </c>
      <c r="B66" s="172">
        <f>'将来負担比率（分子）の構造'!I$41</f>
        <v>20197</v>
      </c>
      <c r="C66" s="172"/>
      <c r="D66" s="172"/>
      <c r="E66" s="172">
        <f>'将来負担比率（分子）の構造'!J$41</f>
        <v>18531</v>
      </c>
      <c r="F66" s="172"/>
      <c r="G66" s="172"/>
      <c r="H66" s="172">
        <f>'将来負担比率（分子）の構造'!K$41</f>
        <v>17888</v>
      </c>
      <c r="I66" s="172"/>
      <c r="J66" s="172"/>
      <c r="K66" s="172">
        <f>'将来負担比率（分子）の構造'!L$41</f>
        <v>17715</v>
      </c>
      <c r="L66" s="172"/>
      <c r="M66" s="172"/>
      <c r="N66" s="172">
        <f>'将来負担比率（分子）の構造'!M$41</f>
        <v>19791</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5150</v>
      </c>
      <c r="C72" s="176">
        <f>基金残高に係る経年分析!G55</f>
        <v>6069</v>
      </c>
      <c r="D72" s="176">
        <f>基金残高に係る経年分析!H55</f>
        <v>7522</v>
      </c>
    </row>
    <row r="73" spans="1:16" x14ac:dyDescent="0.15">
      <c r="A73" s="175" t="s">
        <v>79</v>
      </c>
      <c r="B73" s="176">
        <f>基金残高に係る経年分析!F56</f>
        <v>3062</v>
      </c>
      <c r="C73" s="176">
        <f>基金残高に係る経年分析!G56</f>
        <v>3063</v>
      </c>
      <c r="D73" s="176">
        <f>基金残高に係る経年分析!H56</f>
        <v>1637</v>
      </c>
    </row>
    <row r="74" spans="1:16" x14ac:dyDescent="0.15">
      <c r="A74" s="175" t="s">
        <v>80</v>
      </c>
      <c r="B74" s="176">
        <f>基金残高に係る経年分析!F57</f>
        <v>5069</v>
      </c>
      <c r="C74" s="176">
        <f>基金残高に係る経年分析!G57</f>
        <v>5263</v>
      </c>
      <c r="D74" s="176">
        <f>基金残高に係る経年分析!H57</f>
        <v>5276</v>
      </c>
    </row>
  </sheetData>
  <sheetProtection algorithmName="SHA-512" hashValue="N6PeC8koAlQnXhbwbAIk0j3fH5i0tPsWLslyDhJlEH/InsT6lcAtBVy1LmQibwmIMsFcEe9VhbyFwU99F7S92g==" saltValue="79GpsmLUcW2D02BYg4sI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217</v>
      </c>
      <c r="DI1" s="747"/>
      <c r="DJ1" s="747"/>
      <c r="DK1" s="747"/>
      <c r="DL1" s="747"/>
      <c r="DM1" s="747"/>
      <c r="DN1" s="748"/>
      <c r="DO1" s="212"/>
      <c r="DP1" s="746" t="s">
        <v>218</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220</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221</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222</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223</v>
      </c>
      <c r="S4" s="689"/>
      <c r="T4" s="689"/>
      <c r="U4" s="689"/>
      <c r="V4" s="689"/>
      <c r="W4" s="689"/>
      <c r="X4" s="689"/>
      <c r="Y4" s="690"/>
      <c r="Z4" s="688" t="s">
        <v>224</v>
      </c>
      <c r="AA4" s="689"/>
      <c r="AB4" s="689"/>
      <c r="AC4" s="690"/>
      <c r="AD4" s="688" t="s">
        <v>225</v>
      </c>
      <c r="AE4" s="689"/>
      <c r="AF4" s="689"/>
      <c r="AG4" s="689"/>
      <c r="AH4" s="689"/>
      <c r="AI4" s="689"/>
      <c r="AJ4" s="689"/>
      <c r="AK4" s="690"/>
      <c r="AL4" s="688" t="s">
        <v>224</v>
      </c>
      <c r="AM4" s="689"/>
      <c r="AN4" s="689"/>
      <c r="AO4" s="690"/>
      <c r="AP4" s="749" t="s">
        <v>226</v>
      </c>
      <c r="AQ4" s="749"/>
      <c r="AR4" s="749"/>
      <c r="AS4" s="749"/>
      <c r="AT4" s="749"/>
      <c r="AU4" s="749"/>
      <c r="AV4" s="749"/>
      <c r="AW4" s="749"/>
      <c r="AX4" s="749"/>
      <c r="AY4" s="749"/>
      <c r="AZ4" s="749"/>
      <c r="BA4" s="749"/>
      <c r="BB4" s="749"/>
      <c r="BC4" s="749"/>
      <c r="BD4" s="749"/>
      <c r="BE4" s="749"/>
      <c r="BF4" s="749"/>
      <c r="BG4" s="749" t="s">
        <v>227</v>
      </c>
      <c r="BH4" s="749"/>
      <c r="BI4" s="749"/>
      <c r="BJ4" s="749"/>
      <c r="BK4" s="749"/>
      <c r="BL4" s="749"/>
      <c r="BM4" s="749"/>
      <c r="BN4" s="749"/>
      <c r="BO4" s="749" t="s">
        <v>224</v>
      </c>
      <c r="BP4" s="749"/>
      <c r="BQ4" s="749"/>
      <c r="BR4" s="749"/>
      <c r="BS4" s="749" t="s">
        <v>228</v>
      </c>
      <c r="BT4" s="749"/>
      <c r="BU4" s="749"/>
      <c r="BV4" s="749"/>
      <c r="BW4" s="749"/>
      <c r="BX4" s="749"/>
      <c r="BY4" s="749"/>
      <c r="BZ4" s="749"/>
      <c r="CA4" s="749"/>
      <c r="CB4" s="749"/>
      <c r="CD4" s="731" t="s">
        <v>229</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6" t="s">
        <v>230</v>
      </c>
      <c r="C5" s="697"/>
      <c r="D5" s="697"/>
      <c r="E5" s="697"/>
      <c r="F5" s="697"/>
      <c r="G5" s="697"/>
      <c r="H5" s="697"/>
      <c r="I5" s="697"/>
      <c r="J5" s="697"/>
      <c r="K5" s="697"/>
      <c r="L5" s="697"/>
      <c r="M5" s="697"/>
      <c r="N5" s="697"/>
      <c r="O5" s="697"/>
      <c r="P5" s="697"/>
      <c r="Q5" s="698"/>
      <c r="R5" s="682">
        <v>18095378</v>
      </c>
      <c r="S5" s="683"/>
      <c r="T5" s="683"/>
      <c r="U5" s="683"/>
      <c r="V5" s="683"/>
      <c r="W5" s="683"/>
      <c r="X5" s="683"/>
      <c r="Y5" s="726"/>
      <c r="Z5" s="744">
        <v>39.9</v>
      </c>
      <c r="AA5" s="744"/>
      <c r="AB5" s="744"/>
      <c r="AC5" s="744"/>
      <c r="AD5" s="745">
        <v>16417221</v>
      </c>
      <c r="AE5" s="745"/>
      <c r="AF5" s="745"/>
      <c r="AG5" s="745"/>
      <c r="AH5" s="745"/>
      <c r="AI5" s="745"/>
      <c r="AJ5" s="745"/>
      <c r="AK5" s="745"/>
      <c r="AL5" s="727">
        <v>80</v>
      </c>
      <c r="AM5" s="701"/>
      <c r="AN5" s="701"/>
      <c r="AO5" s="728"/>
      <c r="AP5" s="696" t="s">
        <v>231</v>
      </c>
      <c r="AQ5" s="697"/>
      <c r="AR5" s="697"/>
      <c r="AS5" s="697"/>
      <c r="AT5" s="697"/>
      <c r="AU5" s="697"/>
      <c r="AV5" s="697"/>
      <c r="AW5" s="697"/>
      <c r="AX5" s="697"/>
      <c r="AY5" s="697"/>
      <c r="AZ5" s="697"/>
      <c r="BA5" s="697"/>
      <c r="BB5" s="697"/>
      <c r="BC5" s="697"/>
      <c r="BD5" s="697"/>
      <c r="BE5" s="697"/>
      <c r="BF5" s="698"/>
      <c r="BG5" s="629">
        <v>16417221</v>
      </c>
      <c r="BH5" s="630"/>
      <c r="BI5" s="630"/>
      <c r="BJ5" s="630"/>
      <c r="BK5" s="630"/>
      <c r="BL5" s="630"/>
      <c r="BM5" s="630"/>
      <c r="BN5" s="631"/>
      <c r="BO5" s="656">
        <v>90.7</v>
      </c>
      <c r="BP5" s="656"/>
      <c r="BQ5" s="656"/>
      <c r="BR5" s="656"/>
      <c r="BS5" s="657">
        <v>304862</v>
      </c>
      <c r="BT5" s="657"/>
      <c r="BU5" s="657"/>
      <c r="BV5" s="657"/>
      <c r="BW5" s="657"/>
      <c r="BX5" s="657"/>
      <c r="BY5" s="657"/>
      <c r="BZ5" s="657"/>
      <c r="CA5" s="657"/>
      <c r="CB5" s="724"/>
      <c r="CD5" s="731" t="s">
        <v>226</v>
      </c>
      <c r="CE5" s="732"/>
      <c r="CF5" s="732"/>
      <c r="CG5" s="732"/>
      <c r="CH5" s="732"/>
      <c r="CI5" s="732"/>
      <c r="CJ5" s="732"/>
      <c r="CK5" s="732"/>
      <c r="CL5" s="732"/>
      <c r="CM5" s="732"/>
      <c r="CN5" s="732"/>
      <c r="CO5" s="732"/>
      <c r="CP5" s="732"/>
      <c r="CQ5" s="733"/>
      <c r="CR5" s="731" t="s">
        <v>232</v>
      </c>
      <c r="CS5" s="732"/>
      <c r="CT5" s="732"/>
      <c r="CU5" s="732"/>
      <c r="CV5" s="732"/>
      <c r="CW5" s="732"/>
      <c r="CX5" s="732"/>
      <c r="CY5" s="733"/>
      <c r="CZ5" s="731" t="s">
        <v>224</v>
      </c>
      <c r="DA5" s="732"/>
      <c r="DB5" s="732"/>
      <c r="DC5" s="733"/>
      <c r="DD5" s="731" t="s">
        <v>233</v>
      </c>
      <c r="DE5" s="732"/>
      <c r="DF5" s="732"/>
      <c r="DG5" s="732"/>
      <c r="DH5" s="732"/>
      <c r="DI5" s="732"/>
      <c r="DJ5" s="732"/>
      <c r="DK5" s="732"/>
      <c r="DL5" s="732"/>
      <c r="DM5" s="732"/>
      <c r="DN5" s="732"/>
      <c r="DO5" s="732"/>
      <c r="DP5" s="733"/>
      <c r="DQ5" s="731" t="s">
        <v>234</v>
      </c>
      <c r="DR5" s="732"/>
      <c r="DS5" s="732"/>
      <c r="DT5" s="732"/>
      <c r="DU5" s="732"/>
      <c r="DV5" s="732"/>
      <c r="DW5" s="732"/>
      <c r="DX5" s="732"/>
      <c r="DY5" s="732"/>
      <c r="DZ5" s="732"/>
      <c r="EA5" s="732"/>
      <c r="EB5" s="732"/>
      <c r="EC5" s="733"/>
    </row>
    <row r="6" spans="2:143" ht="11.25" customHeight="1" x14ac:dyDescent="0.15">
      <c r="B6" s="626" t="s">
        <v>235</v>
      </c>
      <c r="C6" s="627"/>
      <c r="D6" s="627"/>
      <c r="E6" s="627"/>
      <c r="F6" s="627"/>
      <c r="G6" s="627"/>
      <c r="H6" s="627"/>
      <c r="I6" s="627"/>
      <c r="J6" s="627"/>
      <c r="K6" s="627"/>
      <c r="L6" s="627"/>
      <c r="M6" s="627"/>
      <c r="N6" s="627"/>
      <c r="O6" s="627"/>
      <c r="P6" s="627"/>
      <c r="Q6" s="628"/>
      <c r="R6" s="629">
        <v>147881</v>
      </c>
      <c r="S6" s="630"/>
      <c r="T6" s="630"/>
      <c r="U6" s="630"/>
      <c r="V6" s="630"/>
      <c r="W6" s="630"/>
      <c r="X6" s="630"/>
      <c r="Y6" s="631"/>
      <c r="Z6" s="656">
        <v>0.3</v>
      </c>
      <c r="AA6" s="656"/>
      <c r="AB6" s="656"/>
      <c r="AC6" s="656"/>
      <c r="AD6" s="657">
        <v>147881</v>
      </c>
      <c r="AE6" s="657"/>
      <c r="AF6" s="657"/>
      <c r="AG6" s="657"/>
      <c r="AH6" s="657"/>
      <c r="AI6" s="657"/>
      <c r="AJ6" s="657"/>
      <c r="AK6" s="657"/>
      <c r="AL6" s="632">
        <v>0.7</v>
      </c>
      <c r="AM6" s="633"/>
      <c r="AN6" s="633"/>
      <c r="AO6" s="658"/>
      <c r="AP6" s="626" t="s">
        <v>587</v>
      </c>
      <c r="AQ6" s="627"/>
      <c r="AR6" s="627"/>
      <c r="AS6" s="627"/>
      <c r="AT6" s="627"/>
      <c r="AU6" s="627"/>
      <c r="AV6" s="627"/>
      <c r="AW6" s="627"/>
      <c r="AX6" s="627"/>
      <c r="AY6" s="627"/>
      <c r="AZ6" s="627"/>
      <c r="BA6" s="627"/>
      <c r="BB6" s="627"/>
      <c r="BC6" s="627"/>
      <c r="BD6" s="627"/>
      <c r="BE6" s="627"/>
      <c r="BF6" s="628"/>
      <c r="BG6" s="629">
        <v>16417221</v>
      </c>
      <c r="BH6" s="630"/>
      <c r="BI6" s="630"/>
      <c r="BJ6" s="630"/>
      <c r="BK6" s="630"/>
      <c r="BL6" s="630"/>
      <c r="BM6" s="630"/>
      <c r="BN6" s="631"/>
      <c r="BO6" s="656">
        <v>90.7</v>
      </c>
      <c r="BP6" s="656"/>
      <c r="BQ6" s="656"/>
      <c r="BR6" s="656"/>
      <c r="BS6" s="657">
        <v>304862</v>
      </c>
      <c r="BT6" s="657"/>
      <c r="BU6" s="657"/>
      <c r="BV6" s="657"/>
      <c r="BW6" s="657"/>
      <c r="BX6" s="657"/>
      <c r="BY6" s="657"/>
      <c r="BZ6" s="657"/>
      <c r="CA6" s="657"/>
      <c r="CB6" s="724"/>
      <c r="CD6" s="685" t="s">
        <v>236</v>
      </c>
      <c r="CE6" s="686"/>
      <c r="CF6" s="686"/>
      <c r="CG6" s="686"/>
      <c r="CH6" s="686"/>
      <c r="CI6" s="686"/>
      <c r="CJ6" s="686"/>
      <c r="CK6" s="686"/>
      <c r="CL6" s="686"/>
      <c r="CM6" s="686"/>
      <c r="CN6" s="686"/>
      <c r="CO6" s="686"/>
      <c r="CP6" s="686"/>
      <c r="CQ6" s="687"/>
      <c r="CR6" s="629">
        <v>285444</v>
      </c>
      <c r="CS6" s="630"/>
      <c r="CT6" s="630"/>
      <c r="CU6" s="630"/>
      <c r="CV6" s="630"/>
      <c r="CW6" s="630"/>
      <c r="CX6" s="630"/>
      <c r="CY6" s="631"/>
      <c r="CZ6" s="727">
        <v>0.6</v>
      </c>
      <c r="DA6" s="701"/>
      <c r="DB6" s="701"/>
      <c r="DC6" s="730"/>
      <c r="DD6" s="635" t="s">
        <v>130</v>
      </c>
      <c r="DE6" s="630"/>
      <c r="DF6" s="630"/>
      <c r="DG6" s="630"/>
      <c r="DH6" s="630"/>
      <c r="DI6" s="630"/>
      <c r="DJ6" s="630"/>
      <c r="DK6" s="630"/>
      <c r="DL6" s="630"/>
      <c r="DM6" s="630"/>
      <c r="DN6" s="630"/>
      <c r="DO6" s="630"/>
      <c r="DP6" s="631"/>
      <c r="DQ6" s="635">
        <v>285444</v>
      </c>
      <c r="DR6" s="630"/>
      <c r="DS6" s="630"/>
      <c r="DT6" s="630"/>
      <c r="DU6" s="630"/>
      <c r="DV6" s="630"/>
      <c r="DW6" s="630"/>
      <c r="DX6" s="630"/>
      <c r="DY6" s="630"/>
      <c r="DZ6" s="630"/>
      <c r="EA6" s="630"/>
      <c r="EB6" s="630"/>
      <c r="EC6" s="670"/>
    </row>
    <row r="7" spans="2:143" ht="11.25" customHeight="1" x14ac:dyDescent="0.15">
      <c r="B7" s="626" t="s">
        <v>237</v>
      </c>
      <c r="C7" s="627"/>
      <c r="D7" s="627"/>
      <c r="E7" s="627"/>
      <c r="F7" s="627"/>
      <c r="G7" s="627"/>
      <c r="H7" s="627"/>
      <c r="I7" s="627"/>
      <c r="J7" s="627"/>
      <c r="K7" s="627"/>
      <c r="L7" s="627"/>
      <c r="M7" s="627"/>
      <c r="N7" s="627"/>
      <c r="O7" s="627"/>
      <c r="P7" s="627"/>
      <c r="Q7" s="628"/>
      <c r="R7" s="629">
        <v>13101</v>
      </c>
      <c r="S7" s="630"/>
      <c r="T7" s="630"/>
      <c r="U7" s="630"/>
      <c r="V7" s="630"/>
      <c r="W7" s="630"/>
      <c r="X7" s="630"/>
      <c r="Y7" s="631"/>
      <c r="Z7" s="656">
        <v>0</v>
      </c>
      <c r="AA7" s="656"/>
      <c r="AB7" s="656"/>
      <c r="AC7" s="656"/>
      <c r="AD7" s="657">
        <v>13101</v>
      </c>
      <c r="AE7" s="657"/>
      <c r="AF7" s="657"/>
      <c r="AG7" s="657"/>
      <c r="AH7" s="657"/>
      <c r="AI7" s="657"/>
      <c r="AJ7" s="657"/>
      <c r="AK7" s="657"/>
      <c r="AL7" s="632">
        <v>0.1</v>
      </c>
      <c r="AM7" s="633"/>
      <c r="AN7" s="633"/>
      <c r="AO7" s="658"/>
      <c r="AP7" s="626" t="s">
        <v>588</v>
      </c>
      <c r="AQ7" s="627"/>
      <c r="AR7" s="627"/>
      <c r="AS7" s="627"/>
      <c r="AT7" s="627"/>
      <c r="AU7" s="627"/>
      <c r="AV7" s="627"/>
      <c r="AW7" s="627"/>
      <c r="AX7" s="627"/>
      <c r="AY7" s="627"/>
      <c r="AZ7" s="627"/>
      <c r="BA7" s="627"/>
      <c r="BB7" s="627"/>
      <c r="BC7" s="627"/>
      <c r="BD7" s="627"/>
      <c r="BE7" s="627"/>
      <c r="BF7" s="628"/>
      <c r="BG7" s="629">
        <v>6446176</v>
      </c>
      <c r="BH7" s="630"/>
      <c r="BI7" s="630"/>
      <c r="BJ7" s="630"/>
      <c r="BK7" s="630"/>
      <c r="BL7" s="630"/>
      <c r="BM7" s="630"/>
      <c r="BN7" s="631"/>
      <c r="BO7" s="656">
        <v>35.6</v>
      </c>
      <c r="BP7" s="656"/>
      <c r="BQ7" s="656"/>
      <c r="BR7" s="656"/>
      <c r="BS7" s="657">
        <v>304862</v>
      </c>
      <c r="BT7" s="657"/>
      <c r="BU7" s="657"/>
      <c r="BV7" s="657"/>
      <c r="BW7" s="657"/>
      <c r="BX7" s="657"/>
      <c r="BY7" s="657"/>
      <c r="BZ7" s="657"/>
      <c r="CA7" s="657"/>
      <c r="CB7" s="724"/>
      <c r="CD7" s="671" t="s">
        <v>238</v>
      </c>
      <c r="CE7" s="668"/>
      <c r="CF7" s="668"/>
      <c r="CG7" s="668"/>
      <c r="CH7" s="668"/>
      <c r="CI7" s="668"/>
      <c r="CJ7" s="668"/>
      <c r="CK7" s="668"/>
      <c r="CL7" s="668"/>
      <c r="CM7" s="668"/>
      <c r="CN7" s="668"/>
      <c r="CO7" s="668"/>
      <c r="CP7" s="668"/>
      <c r="CQ7" s="669"/>
      <c r="CR7" s="629">
        <v>4780982</v>
      </c>
      <c r="CS7" s="630"/>
      <c r="CT7" s="630"/>
      <c r="CU7" s="630"/>
      <c r="CV7" s="630"/>
      <c r="CW7" s="630"/>
      <c r="CX7" s="630"/>
      <c r="CY7" s="631"/>
      <c r="CZ7" s="656">
        <v>10.7</v>
      </c>
      <c r="DA7" s="656"/>
      <c r="DB7" s="656"/>
      <c r="DC7" s="656"/>
      <c r="DD7" s="635">
        <v>81275</v>
      </c>
      <c r="DE7" s="630"/>
      <c r="DF7" s="630"/>
      <c r="DG7" s="630"/>
      <c r="DH7" s="630"/>
      <c r="DI7" s="630"/>
      <c r="DJ7" s="630"/>
      <c r="DK7" s="630"/>
      <c r="DL7" s="630"/>
      <c r="DM7" s="630"/>
      <c r="DN7" s="630"/>
      <c r="DO7" s="630"/>
      <c r="DP7" s="631"/>
      <c r="DQ7" s="635">
        <v>4400583</v>
      </c>
      <c r="DR7" s="630"/>
      <c r="DS7" s="630"/>
      <c r="DT7" s="630"/>
      <c r="DU7" s="630"/>
      <c r="DV7" s="630"/>
      <c r="DW7" s="630"/>
      <c r="DX7" s="630"/>
      <c r="DY7" s="630"/>
      <c r="DZ7" s="630"/>
      <c r="EA7" s="630"/>
      <c r="EB7" s="630"/>
      <c r="EC7" s="670"/>
    </row>
    <row r="8" spans="2:143" ht="11.25" customHeight="1" x14ac:dyDescent="0.15">
      <c r="B8" s="626" t="s">
        <v>239</v>
      </c>
      <c r="C8" s="627"/>
      <c r="D8" s="627"/>
      <c r="E8" s="627"/>
      <c r="F8" s="627"/>
      <c r="G8" s="627"/>
      <c r="H8" s="627"/>
      <c r="I8" s="627"/>
      <c r="J8" s="627"/>
      <c r="K8" s="627"/>
      <c r="L8" s="627"/>
      <c r="M8" s="627"/>
      <c r="N8" s="627"/>
      <c r="O8" s="627"/>
      <c r="P8" s="627"/>
      <c r="Q8" s="628"/>
      <c r="R8" s="629">
        <v>103879</v>
      </c>
      <c r="S8" s="630"/>
      <c r="T8" s="630"/>
      <c r="U8" s="630"/>
      <c r="V8" s="630"/>
      <c r="W8" s="630"/>
      <c r="X8" s="630"/>
      <c r="Y8" s="631"/>
      <c r="Z8" s="656">
        <v>0.2</v>
      </c>
      <c r="AA8" s="656"/>
      <c r="AB8" s="656"/>
      <c r="AC8" s="656"/>
      <c r="AD8" s="657">
        <v>103879</v>
      </c>
      <c r="AE8" s="657"/>
      <c r="AF8" s="657"/>
      <c r="AG8" s="657"/>
      <c r="AH8" s="657"/>
      <c r="AI8" s="657"/>
      <c r="AJ8" s="657"/>
      <c r="AK8" s="657"/>
      <c r="AL8" s="632">
        <v>0.5</v>
      </c>
      <c r="AM8" s="633"/>
      <c r="AN8" s="633"/>
      <c r="AO8" s="658"/>
      <c r="AP8" s="626" t="s">
        <v>240</v>
      </c>
      <c r="AQ8" s="627"/>
      <c r="AR8" s="627"/>
      <c r="AS8" s="627"/>
      <c r="AT8" s="627"/>
      <c r="AU8" s="627"/>
      <c r="AV8" s="627"/>
      <c r="AW8" s="627"/>
      <c r="AX8" s="627"/>
      <c r="AY8" s="627"/>
      <c r="AZ8" s="627"/>
      <c r="BA8" s="627"/>
      <c r="BB8" s="627"/>
      <c r="BC8" s="627"/>
      <c r="BD8" s="627"/>
      <c r="BE8" s="627"/>
      <c r="BF8" s="628"/>
      <c r="BG8" s="629">
        <v>151986</v>
      </c>
      <c r="BH8" s="630"/>
      <c r="BI8" s="630"/>
      <c r="BJ8" s="630"/>
      <c r="BK8" s="630"/>
      <c r="BL8" s="630"/>
      <c r="BM8" s="630"/>
      <c r="BN8" s="631"/>
      <c r="BO8" s="656">
        <v>0.8</v>
      </c>
      <c r="BP8" s="656"/>
      <c r="BQ8" s="656"/>
      <c r="BR8" s="656"/>
      <c r="BS8" s="657" t="s">
        <v>130</v>
      </c>
      <c r="BT8" s="657"/>
      <c r="BU8" s="657"/>
      <c r="BV8" s="657"/>
      <c r="BW8" s="657"/>
      <c r="BX8" s="657"/>
      <c r="BY8" s="657"/>
      <c r="BZ8" s="657"/>
      <c r="CA8" s="657"/>
      <c r="CB8" s="724"/>
      <c r="CD8" s="671" t="s">
        <v>241</v>
      </c>
      <c r="CE8" s="668"/>
      <c r="CF8" s="668"/>
      <c r="CG8" s="668"/>
      <c r="CH8" s="668"/>
      <c r="CI8" s="668"/>
      <c r="CJ8" s="668"/>
      <c r="CK8" s="668"/>
      <c r="CL8" s="668"/>
      <c r="CM8" s="668"/>
      <c r="CN8" s="668"/>
      <c r="CO8" s="668"/>
      <c r="CP8" s="668"/>
      <c r="CQ8" s="669"/>
      <c r="CR8" s="629">
        <v>19028801</v>
      </c>
      <c r="CS8" s="630"/>
      <c r="CT8" s="630"/>
      <c r="CU8" s="630"/>
      <c r="CV8" s="630"/>
      <c r="CW8" s="630"/>
      <c r="CX8" s="630"/>
      <c r="CY8" s="631"/>
      <c r="CZ8" s="656">
        <v>42.5</v>
      </c>
      <c r="DA8" s="656"/>
      <c r="DB8" s="656"/>
      <c r="DC8" s="656"/>
      <c r="DD8" s="635">
        <v>263137</v>
      </c>
      <c r="DE8" s="630"/>
      <c r="DF8" s="630"/>
      <c r="DG8" s="630"/>
      <c r="DH8" s="630"/>
      <c r="DI8" s="630"/>
      <c r="DJ8" s="630"/>
      <c r="DK8" s="630"/>
      <c r="DL8" s="630"/>
      <c r="DM8" s="630"/>
      <c r="DN8" s="630"/>
      <c r="DO8" s="630"/>
      <c r="DP8" s="631"/>
      <c r="DQ8" s="635">
        <v>7521529</v>
      </c>
      <c r="DR8" s="630"/>
      <c r="DS8" s="630"/>
      <c r="DT8" s="630"/>
      <c r="DU8" s="630"/>
      <c r="DV8" s="630"/>
      <c r="DW8" s="630"/>
      <c r="DX8" s="630"/>
      <c r="DY8" s="630"/>
      <c r="DZ8" s="630"/>
      <c r="EA8" s="630"/>
      <c r="EB8" s="630"/>
      <c r="EC8" s="670"/>
    </row>
    <row r="9" spans="2:143" ht="11.25" customHeight="1" x14ac:dyDescent="0.15">
      <c r="B9" s="626" t="s">
        <v>242</v>
      </c>
      <c r="C9" s="627"/>
      <c r="D9" s="627"/>
      <c r="E9" s="627"/>
      <c r="F9" s="627"/>
      <c r="G9" s="627"/>
      <c r="H9" s="627"/>
      <c r="I9" s="627"/>
      <c r="J9" s="627"/>
      <c r="K9" s="627"/>
      <c r="L9" s="627"/>
      <c r="M9" s="627"/>
      <c r="N9" s="627"/>
      <c r="O9" s="627"/>
      <c r="P9" s="627"/>
      <c r="Q9" s="628"/>
      <c r="R9" s="629">
        <v>117036</v>
      </c>
      <c r="S9" s="630"/>
      <c r="T9" s="630"/>
      <c r="U9" s="630"/>
      <c r="V9" s="630"/>
      <c r="W9" s="630"/>
      <c r="X9" s="630"/>
      <c r="Y9" s="631"/>
      <c r="Z9" s="656">
        <v>0.3</v>
      </c>
      <c r="AA9" s="656"/>
      <c r="AB9" s="656"/>
      <c r="AC9" s="656"/>
      <c r="AD9" s="657">
        <v>117036</v>
      </c>
      <c r="AE9" s="657"/>
      <c r="AF9" s="657"/>
      <c r="AG9" s="657"/>
      <c r="AH9" s="657"/>
      <c r="AI9" s="657"/>
      <c r="AJ9" s="657"/>
      <c r="AK9" s="657"/>
      <c r="AL9" s="632">
        <v>0.6</v>
      </c>
      <c r="AM9" s="633"/>
      <c r="AN9" s="633"/>
      <c r="AO9" s="658"/>
      <c r="AP9" s="626" t="s">
        <v>589</v>
      </c>
      <c r="AQ9" s="627"/>
      <c r="AR9" s="627"/>
      <c r="AS9" s="627"/>
      <c r="AT9" s="627"/>
      <c r="AU9" s="627"/>
      <c r="AV9" s="627"/>
      <c r="AW9" s="627"/>
      <c r="AX9" s="627"/>
      <c r="AY9" s="627"/>
      <c r="AZ9" s="627"/>
      <c r="BA9" s="627"/>
      <c r="BB9" s="627"/>
      <c r="BC9" s="627"/>
      <c r="BD9" s="627"/>
      <c r="BE9" s="627"/>
      <c r="BF9" s="628"/>
      <c r="BG9" s="629">
        <v>4649545</v>
      </c>
      <c r="BH9" s="630"/>
      <c r="BI9" s="630"/>
      <c r="BJ9" s="630"/>
      <c r="BK9" s="630"/>
      <c r="BL9" s="630"/>
      <c r="BM9" s="630"/>
      <c r="BN9" s="631"/>
      <c r="BO9" s="656">
        <v>25.7</v>
      </c>
      <c r="BP9" s="656"/>
      <c r="BQ9" s="656"/>
      <c r="BR9" s="656"/>
      <c r="BS9" s="657" t="s">
        <v>590</v>
      </c>
      <c r="BT9" s="657"/>
      <c r="BU9" s="657"/>
      <c r="BV9" s="657"/>
      <c r="BW9" s="657"/>
      <c r="BX9" s="657"/>
      <c r="BY9" s="657"/>
      <c r="BZ9" s="657"/>
      <c r="CA9" s="657"/>
      <c r="CB9" s="724"/>
      <c r="CD9" s="671" t="s">
        <v>243</v>
      </c>
      <c r="CE9" s="668"/>
      <c r="CF9" s="668"/>
      <c r="CG9" s="668"/>
      <c r="CH9" s="668"/>
      <c r="CI9" s="668"/>
      <c r="CJ9" s="668"/>
      <c r="CK9" s="668"/>
      <c r="CL9" s="668"/>
      <c r="CM9" s="668"/>
      <c r="CN9" s="668"/>
      <c r="CO9" s="668"/>
      <c r="CP9" s="668"/>
      <c r="CQ9" s="669"/>
      <c r="CR9" s="629">
        <v>4204269</v>
      </c>
      <c r="CS9" s="630"/>
      <c r="CT9" s="630"/>
      <c r="CU9" s="630"/>
      <c r="CV9" s="630"/>
      <c r="CW9" s="630"/>
      <c r="CX9" s="630"/>
      <c r="CY9" s="631"/>
      <c r="CZ9" s="656">
        <v>9.4</v>
      </c>
      <c r="DA9" s="656"/>
      <c r="DB9" s="656"/>
      <c r="DC9" s="656"/>
      <c r="DD9" s="635">
        <v>950839</v>
      </c>
      <c r="DE9" s="630"/>
      <c r="DF9" s="630"/>
      <c r="DG9" s="630"/>
      <c r="DH9" s="630"/>
      <c r="DI9" s="630"/>
      <c r="DJ9" s="630"/>
      <c r="DK9" s="630"/>
      <c r="DL9" s="630"/>
      <c r="DM9" s="630"/>
      <c r="DN9" s="630"/>
      <c r="DO9" s="630"/>
      <c r="DP9" s="631"/>
      <c r="DQ9" s="635">
        <v>2486976</v>
      </c>
      <c r="DR9" s="630"/>
      <c r="DS9" s="630"/>
      <c r="DT9" s="630"/>
      <c r="DU9" s="630"/>
      <c r="DV9" s="630"/>
      <c r="DW9" s="630"/>
      <c r="DX9" s="630"/>
      <c r="DY9" s="630"/>
      <c r="DZ9" s="630"/>
      <c r="EA9" s="630"/>
      <c r="EB9" s="630"/>
      <c r="EC9" s="670"/>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56" t="s">
        <v>130</v>
      </c>
      <c r="AA10" s="656"/>
      <c r="AB10" s="656"/>
      <c r="AC10" s="656"/>
      <c r="AD10" s="657" t="s">
        <v>590</v>
      </c>
      <c r="AE10" s="657"/>
      <c r="AF10" s="657"/>
      <c r="AG10" s="657"/>
      <c r="AH10" s="657"/>
      <c r="AI10" s="657"/>
      <c r="AJ10" s="657"/>
      <c r="AK10" s="657"/>
      <c r="AL10" s="632" t="s">
        <v>590</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416168</v>
      </c>
      <c r="BH10" s="630"/>
      <c r="BI10" s="630"/>
      <c r="BJ10" s="630"/>
      <c r="BK10" s="630"/>
      <c r="BL10" s="630"/>
      <c r="BM10" s="630"/>
      <c r="BN10" s="631"/>
      <c r="BO10" s="656">
        <v>2.2999999999999998</v>
      </c>
      <c r="BP10" s="656"/>
      <c r="BQ10" s="656"/>
      <c r="BR10" s="656"/>
      <c r="BS10" s="657" t="s">
        <v>130</v>
      </c>
      <c r="BT10" s="657"/>
      <c r="BU10" s="657"/>
      <c r="BV10" s="657"/>
      <c r="BW10" s="657"/>
      <c r="BX10" s="657"/>
      <c r="BY10" s="657"/>
      <c r="BZ10" s="657"/>
      <c r="CA10" s="657"/>
      <c r="CB10" s="724"/>
      <c r="CD10" s="671" t="s">
        <v>246</v>
      </c>
      <c r="CE10" s="668"/>
      <c r="CF10" s="668"/>
      <c r="CG10" s="668"/>
      <c r="CH10" s="668"/>
      <c r="CI10" s="668"/>
      <c r="CJ10" s="668"/>
      <c r="CK10" s="668"/>
      <c r="CL10" s="668"/>
      <c r="CM10" s="668"/>
      <c r="CN10" s="668"/>
      <c r="CO10" s="668"/>
      <c r="CP10" s="668"/>
      <c r="CQ10" s="669"/>
      <c r="CR10" s="629">
        <v>44118</v>
      </c>
      <c r="CS10" s="630"/>
      <c r="CT10" s="630"/>
      <c r="CU10" s="630"/>
      <c r="CV10" s="630"/>
      <c r="CW10" s="630"/>
      <c r="CX10" s="630"/>
      <c r="CY10" s="631"/>
      <c r="CZ10" s="656">
        <v>0.1</v>
      </c>
      <c r="DA10" s="656"/>
      <c r="DB10" s="656"/>
      <c r="DC10" s="656"/>
      <c r="DD10" s="635" t="s">
        <v>590</v>
      </c>
      <c r="DE10" s="630"/>
      <c r="DF10" s="630"/>
      <c r="DG10" s="630"/>
      <c r="DH10" s="630"/>
      <c r="DI10" s="630"/>
      <c r="DJ10" s="630"/>
      <c r="DK10" s="630"/>
      <c r="DL10" s="630"/>
      <c r="DM10" s="630"/>
      <c r="DN10" s="630"/>
      <c r="DO10" s="630"/>
      <c r="DP10" s="631"/>
      <c r="DQ10" s="635">
        <v>43789</v>
      </c>
      <c r="DR10" s="630"/>
      <c r="DS10" s="630"/>
      <c r="DT10" s="630"/>
      <c r="DU10" s="630"/>
      <c r="DV10" s="630"/>
      <c r="DW10" s="630"/>
      <c r="DX10" s="630"/>
      <c r="DY10" s="630"/>
      <c r="DZ10" s="630"/>
      <c r="EA10" s="630"/>
      <c r="EB10" s="630"/>
      <c r="EC10" s="670"/>
    </row>
    <row r="11" spans="2:143" ht="11.25" customHeight="1" x14ac:dyDescent="0.15">
      <c r="B11" s="626" t="s">
        <v>247</v>
      </c>
      <c r="C11" s="627"/>
      <c r="D11" s="627"/>
      <c r="E11" s="627"/>
      <c r="F11" s="627"/>
      <c r="G11" s="627"/>
      <c r="H11" s="627"/>
      <c r="I11" s="627"/>
      <c r="J11" s="627"/>
      <c r="K11" s="627"/>
      <c r="L11" s="627"/>
      <c r="M11" s="627"/>
      <c r="N11" s="627"/>
      <c r="O11" s="627"/>
      <c r="P11" s="627"/>
      <c r="Q11" s="628"/>
      <c r="R11" s="629">
        <v>2087927</v>
      </c>
      <c r="S11" s="630"/>
      <c r="T11" s="630"/>
      <c r="U11" s="630"/>
      <c r="V11" s="630"/>
      <c r="W11" s="630"/>
      <c r="X11" s="630"/>
      <c r="Y11" s="631"/>
      <c r="Z11" s="632">
        <v>4.5999999999999996</v>
      </c>
      <c r="AA11" s="633"/>
      <c r="AB11" s="633"/>
      <c r="AC11" s="634"/>
      <c r="AD11" s="635">
        <v>2087927</v>
      </c>
      <c r="AE11" s="630"/>
      <c r="AF11" s="630"/>
      <c r="AG11" s="630"/>
      <c r="AH11" s="630"/>
      <c r="AI11" s="630"/>
      <c r="AJ11" s="630"/>
      <c r="AK11" s="631"/>
      <c r="AL11" s="632">
        <v>10.199999999999999</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1228477</v>
      </c>
      <c r="BH11" s="630"/>
      <c r="BI11" s="630"/>
      <c r="BJ11" s="630"/>
      <c r="BK11" s="630"/>
      <c r="BL11" s="630"/>
      <c r="BM11" s="630"/>
      <c r="BN11" s="631"/>
      <c r="BO11" s="656">
        <v>6.8</v>
      </c>
      <c r="BP11" s="656"/>
      <c r="BQ11" s="656"/>
      <c r="BR11" s="656"/>
      <c r="BS11" s="657">
        <v>304862</v>
      </c>
      <c r="BT11" s="657"/>
      <c r="BU11" s="657"/>
      <c r="BV11" s="657"/>
      <c r="BW11" s="657"/>
      <c r="BX11" s="657"/>
      <c r="BY11" s="657"/>
      <c r="BZ11" s="657"/>
      <c r="CA11" s="657"/>
      <c r="CB11" s="724"/>
      <c r="CD11" s="671" t="s">
        <v>249</v>
      </c>
      <c r="CE11" s="668"/>
      <c r="CF11" s="668"/>
      <c r="CG11" s="668"/>
      <c r="CH11" s="668"/>
      <c r="CI11" s="668"/>
      <c r="CJ11" s="668"/>
      <c r="CK11" s="668"/>
      <c r="CL11" s="668"/>
      <c r="CM11" s="668"/>
      <c r="CN11" s="668"/>
      <c r="CO11" s="668"/>
      <c r="CP11" s="668"/>
      <c r="CQ11" s="669"/>
      <c r="CR11" s="629">
        <v>124786</v>
      </c>
      <c r="CS11" s="630"/>
      <c r="CT11" s="630"/>
      <c r="CU11" s="630"/>
      <c r="CV11" s="630"/>
      <c r="CW11" s="630"/>
      <c r="CX11" s="630"/>
      <c r="CY11" s="631"/>
      <c r="CZ11" s="656">
        <v>0.3</v>
      </c>
      <c r="DA11" s="656"/>
      <c r="DB11" s="656"/>
      <c r="DC11" s="656"/>
      <c r="DD11" s="635">
        <v>8618</v>
      </c>
      <c r="DE11" s="630"/>
      <c r="DF11" s="630"/>
      <c r="DG11" s="630"/>
      <c r="DH11" s="630"/>
      <c r="DI11" s="630"/>
      <c r="DJ11" s="630"/>
      <c r="DK11" s="630"/>
      <c r="DL11" s="630"/>
      <c r="DM11" s="630"/>
      <c r="DN11" s="630"/>
      <c r="DO11" s="630"/>
      <c r="DP11" s="631"/>
      <c r="DQ11" s="635">
        <v>120821</v>
      </c>
      <c r="DR11" s="630"/>
      <c r="DS11" s="630"/>
      <c r="DT11" s="630"/>
      <c r="DU11" s="630"/>
      <c r="DV11" s="630"/>
      <c r="DW11" s="630"/>
      <c r="DX11" s="630"/>
      <c r="DY11" s="630"/>
      <c r="DZ11" s="630"/>
      <c r="EA11" s="630"/>
      <c r="EB11" s="630"/>
      <c r="EC11" s="670"/>
    </row>
    <row r="12" spans="2:143" ht="11.25" customHeight="1" x14ac:dyDescent="0.15">
      <c r="B12" s="626" t="s">
        <v>250</v>
      </c>
      <c r="C12" s="627"/>
      <c r="D12" s="627"/>
      <c r="E12" s="627"/>
      <c r="F12" s="627"/>
      <c r="G12" s="627"/>
      <c r="H12" s="627"/>
      <c r="I12" s="627"/>
      <c r="J12" s="627"/>
      <c r="K12" s="627"/>
      <c r="L12" s="627"/>
      <c r="M12" s="627"/>
      <c r="N12" s="627"/>
      <c r="O12" s="627"/>
      <c r="P12" s="627"/>
      <c r="Q12" s="628"/>
      <c r="R12" s="629">
        <v>2217</v>
      </c>
      <c r="S12" s="630"/>
      <c r="T12" s="630"/>
      <c r="U12" s="630"/>
      <c r="V12" s="630"/>
      <c r="W12" s="630"/>
      <c r="X12" s="630"/>
      <c r="Y12" s="631"/>
      <c r="Z12" s="656">
        <v>0</v>
      </c>
      <c r="AA12" s="656"/>
      <c r="AB12" s="656"/>
      <c r="AC12" s="656"/>
      <c r="AD12" s="657">
        <v>2217</v>
      </c>
      <c r="AE12" s="657"/>
      <c r="AF12" s="657"/>
      <c r="AG12" s="657"/>
      <c r="AH12" s="657"/>
      <c r="AI12" s="657"/>
      <c r="AJ12" s="657"/>
      <c r="AK12" s="657"/>
      <c r="AL12" s="632">
        <v>0</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9078321</v>
      </c>
      <c r="BH12" s="630"/>
      <c r="BI12" s="630"/>
      <c r="BJ12" s="630"/>
      <c r="BK12" s="630"/>
      <c r="BL12" s="630"/>
      <c r="BM12" s="630"/>
      <c r="BN12" s="631"/>
      <c r="BO12" s="656">
        <v>50.2</v>
      </c>
      <c r="BP12" s="656"/>
      <c r="BQ12" s="656"/>
      <c r="BR12" s="656"/>
      <c r="BS12" s="657" t="s">
        <v>590</v>
      </c>
      <c r="BT12" s="657"/>
      <c r="BU12" s="657"/>
      <c r="BV12" s="657"/>
      <c r="BW12" s="657"/>
      <c r="BX12" s="657"/>
      <c r="BY12" s="657"/>
      <c r="BZ12" s="657"/>
      <c r="CA12" s="657"/>
      <c r="CB12" s="724"/>
      <c r="CD12" s="671" t="s">
        <v>252</v>
      </c>
      <c r="CE12" s="668"/>
      <c r="CF12" s="668"/>
      <c r="CG12" s="668"/>
      <c r="CH12" s="668"/>
      <c r="CI12" s="668"/>
      <c r="CJ12" s="668"/>
      <c r="CK12" s="668"/>
      <c r="CL12" s="668"/>
      <c r="CM12" s="668"/>
      <c r="CN12" s="668"/>
      <c r="CO12" s="668"/>
      <c r="CP12" s="668"/>
      <c r="CQ12" s="669"/>
      <c r="CR12" s="629">
        <v>616121</v>
      </c>
      <c r="CS12" s="630"/>
      <c r="CT12" s="630"/>
      <c r="CU12" s="630"/>
      <c r="CV12" s="630"/>
      <c r="CW12" s="630"/>
      <c r="CX12" s="630"/>
      <c r="CY12" s="631"/>
      <c r="CZ12" s="656">
        <v>1.4</v>
      </c>
      <c r="DA12" s="656"/>
      <c r="DB12" s="656"/>
      <c r="DC12" s="656"/>
      <c r="DD12" s="635" t="s">
        <v>591</v>
      </c>
      <c r="DE12" s="630"/>
      <c r="DF12" s="630"/>
      <c r="DG12" s="630"/>
      <c r="DH12" s="630"/>
      <c r="DI12" s="630"/>
      <c r="DJ12" s="630"/>
      <c r="DK12" s="630"/>
      <c r="DL12" s="630"/>
      <c r="DM12" s="630"/>
      <c r="DN12" s="630"/>
      <c r="DO12" s="630"/>
      <c r="DP12" s="631"/>
      <c r="DQ12" s="635">
        <v>346088</v>
      </c>
      <c r="DR12" s="630"/>
      <c r="DS12" s="630"/>
      <c r="DT12" s="630"/>
      <c r="DU12" s="630"/>
      <c r="DV12" s="630"/>
      <c r="DW12" s="630"/>
      <c r="DX12" s="630"/>
      <c r="DY12" s="630"/>
      <c r="DZ12" s="630"/>
      <c r="EA12" s="630"/>
      <c r="EB12" s="630"/>
      <c r="EC12" s="670"/>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590</v>
      </c>
      <c r="S13" s="630"/>
      <c r="T13" s="630"/>
      <c r="U13" s="630"/>
      <c r="V13" s="630"/>
      <c r="W13" s="630"/>
      <c r="X13" s="630"/>
      <c r="Y13" s="631"/>
      <c r="Z13" s="656" t="s">
        <v>130</v>
      </c>
      <c r="AA13" s="656"/>
      <c r="AB13" s="656"/>
      <c r="AC13" s="656"/>
      <c r="AD13" s="657" t="s">
        <v>590</v>
      </c>
      <c r="AE13" s="657"/>
      <c r="AF13" s="657"/>
      <c r="AG13" s="657"/>
      <c r="AH13" s="657"/>
      <c r="AI13" s="657"/>
      <c r="AJ13" s="657"/>
      <c r="AK13" s="657"/>
      <c r="AL13" s="632" t="s">
        <v>130</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9017705</v>
      </c>
      <c r="BH13" s="630"/>
      <c r="BI13" s="630"/>
      <c r="BJ13" s="630"/>
      <c r="BK13" s="630"/>
      <c r="BL13" s="630"/>
      <c r="BM13" s="630"/>
      <c r="BN13" s="631"/>
      <c r="BO13" s="656">
        <v>49.8</v>
      </c>
      <c r="BP13" s="656"/>
      <c r="BQ13" s="656"/>
      <c r="BR13" s="656"/>
      <c r="BS13" s="657" t="s">
        <v>130</v>
      </c>
      <c r="BT13" s="657"/>
      <c r="BU13" s="657"/>
      <c r="BV13" s="657"/>
      <c r="BW13" s="657"/>
      <c r="BX13" s="657"/>
      <c r="BY13" s="657"/>
      <c r="BZ13" s="657"/>
      <c r="CA13" s="657"/>
      <c r="CB13" s="724"/>
      <c r="CD13" s="671" t="s">
        <v>255</v>
      </c>
      <c r="CE13" s="668"/>
      <c r="CF13" s="668"/>
      <c r="CG13" s="668"/>
      <c r="CH13" s="668"/>
      <c r="CI13" s="668"/>
      <c r="CJ13" s="668"/>
      <c r="CK13" s="668"/>
      <c r="CL13" s="668"/>
      <c r="CM13" s="668"/>
      <c r="CN13" s="668"/>
      <c r="CO13" s="668"/>
      <c r="CP13" s="668"/>
      <c r="CQ13" s="669"/>
      <c r="CR13" s="629">
        <v>7827190</v>
      </c>
      <c r="CS13" s="630"/>
      <c r="CT13" s="630"/>
      <c r="CU13" s="630"/>
      <c r="CV13" s="630"/>
      <c r="CW13" s="630"/>
      <c r="CX13" s="630"/>
      <c r="CY13" s="631"/>
      <c r="CZ13" s="656">
        <v>17.5</v>
      </c>
      <c r="DA13" s="656"/>
      <c r="DB13" s="656"/>
      <c r="DC13" s="656"/>
      <c r="DD13" s="635">
        <v>3236838</v>
      </c>
      <c r="DE13" s="630"/>
      <c r="DF13" s="630"/>
      <c r="DG13" s="630"/>
      <c r="DH13" s="630"/>
      <c r="DI13" s="630"/>
      <c r="DJ13" s="630"/>
      <c r="DK13" s="630"/>
      <c r="DL13" s="630"/>
      <c r="DM13" s="630"/>
      <c r="DN13" s="630"/>
      <c r="DO13" s="630"/>
      <c r="DP13" s="631"/>
      <c r="DQ13" s="635">
        <v>5091597</v>
      </c>
      <c r="DR13" s="630"/>
      <c r="DS13" s="630"/>
      <c r="DT13" s="630"/>
      <c r="DU13" s="630"/>
      <c r="DV13" s="630"/>
      <c r="DW13" s="630"/>
      <c r="DX13" s="630"/>
      <c r="DY13" s="630"/>
      <c r="DZ13" s="630"/>
      <c r="EA13" s="630"/>
      <c r="EB13" s="630"/>
      <c r="EC13" s="670"/>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56" t="s">
        <v>130</v>
      </c>
      <c r="AA14" s="656"/>
      <c r="AB14" s="656"/>
      <c r="AC14" s="656"/>
      <c r="AD14" s="657" t="s">
        <v>130</v>
      </c>
      <c r="AE14" s="657"/>
      <c r="AF14" s="657"/>
      <c r="AG14" s="657"/>
      <c r="AH14" s="657"/>
      <c r="AI14" s="657"/>
      <c r="AJ14" s="657"/>
      <c r="AK14" s="657"/>
      <c r="AL14" s="632" t="s">
        <v>130</v>
      </c>
      <c r="AM14" s="633"/>
      <c r="AN14" s="633"/>
      <c r="AO14" s="658"/>
      <c r="AP14" s="626" t="s">
        <v>592</v>
      </c>
      <c r="AQ14" s="627"/>
      <c r="AR14" s="627"/>
      <c r="AS14" s="627"/>
      <c r="AT14" s="627"/>
      <c r="AU14" s="627"/>
      <c r="AV14" s="627"/>
      <c r="AW14" s="627"/>
      <c r="AX14" s="627"/>
      <c r="AY14" s="627"/>
      <c r="AZ14" s="627"/>
      <c r="BA14" s="627"/>
      <c r="BB14" s="627"/>
      <c r="BC14" s="627"/>
      <c r="BD14" s="627"/>
      <c r="BE14" s="627"/>
      <c r="BF14" s="628"/>
      <c r="BG14" s="629">
        <v>144223</v>
      </c>
      <c r="BH14" s="630"/>
      <c r="BI14" s="630"/>
      <c r="BJ14" s="630"/>
      <c r="BK14" s="630"/>
      <c r="BL14" s="630"/>
      <c r="BM14" s="630"/>
      <c r="BN14" s="631"/>
      <c r="BO14" s="656">
        <v>0.8</v>
      </c>
      <c r="BP14" s="656"/>
      <c r="BQ14" s="656"/>
      <c r="BR14" s="656"/>
      <c r="BS14" s="657" t="s">
        <v>130</v>
      </c>
      <c r="BT14" s="657"/>
      <c r="BU14" s="657"/>
      <c r="BV14" s="657"/>
      <c r="BW14" s="657"/>
      <c r="BX14" s="657"/>
      <c r="BY14" s="657"/>
      <c r="BZ14" s="657"/>
      <c r="CA14" s="657"/>
      <c r="CB14" s="724"/>
      <c r="CD14" s="671" t="s">
        <v>257</v>
      </c>
      <c r="CE14" s="668"/>
      <c r="CF14" s="668"/>
      <c r="CG14" s="668"/>
      <c r="CH14" s="668"/>
      <c r="CI14" s="668"/>
      <c r="CJ14" s="668"/>
      <c r="CK14" s="668"/>
      <c r="CL14" s="668"/>
      <c r="CM14" s="668"/>
      <c r="CN14" s="668"/>
      <c r="CO14" s="668"/>
      <c r="CP14" s="668"/>
      <c r="CQ14" s="669"/>
      <c r="CR14" s="629">
        <v>1131715</v>
      </c>
      <c r="CS14" s="630"/>
      <c r="CT14" s="630"/>
      <c r="CU14" s="630"/>
      <c r="CV14" s="630"/>
      <c r="CW14" s="630"/>
      <c r="CX14" s="630"/>
      <c r="CY14" s="631"/>
      <c r="CZ14" s="656">
        <v>2.5</v>
      </c>
      <c r="DA14" s="656"/>
      <c r="DB14" s="656"/>
      <c r="DC14" s="656"/>
      <c r="DD14" s="635">
        <v>20529</v>
      </c>
      <c r="DE14" s="630"/>
      <c r="DF14" s="630"/>
      <c r="DG14" s="630"/>
      <c r="DH14" s="630"/>
      <c r="DI14" s="630"/>
      <c r="DJ14" s="630"/>
      <c r="DK14" s="630"/>
      <c r="DL14" s="630"/>
      <c r="DM14" s="630"/>
      <c r="DN14" s="630"/>
      <c r="DO14" s="630"/>
      <c r="DP14" s="631"/>
      <c r="DQ14" s="635">
        <v>1100677</v>
      </c>
      <c r="DR14" s="630"/>
      <c r="DS14" s="630"/>
      <c r="DT14" s="630"/>
      <c r="DU14" s="630"/>
      <c r="DV14" s="630"/>
      <c r="DW14" s="630"/>
      <c r="DX14" s="630"/>
      <c r="DY14" s="630"/>
      <c r="DZ14" s="630"/>
      <c r="EA14" s="630"/>
      <c r="EB14" s="630"/>
      <c r="EC14" s="670"/>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591</v>
      </c>
      <c r="S15" s="630"/>
      <c r="T15" s="630"/>
      <c r="U15" s="630"/>
      <c r="V15" s="630"/>
      <c r="W15" s="630"/>
      <c r="X15" s="630"/>
      <c r="Y15" s="631"/>
      <c r="Z15" s="656" t="s">
        <v>130</v>
      </c>
      <c r="AA15" s="656"/>
      <c r="AB15" s="656"/>
      <c r="AC15" s="656"/>
      <c r="AD15" s="657" t="s">
        <v>130</v>
      </c>
      <c r="AE15" s="657"/>
      <c r="AF15" s="657"/>
      <c r="AG15" s="657"/>
      <c r="AH15" s="657"/>
      <c r="AI15" s="657"/>
      <c r="AJ15" s="657"/>
      <c r="AK15" s="657"/>
      <c r="AL15" s="632" t="s">
        <v>130</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748501</v>
      </c>
      <c r="BH15" s="630"/>
      <c r="BI15" s="630"/>
      <c r="BJ15" s="630"/>
      <c r="BK15" s="630"/>
      <c r="BL15" s="630"/>
      <c r="BM15" s="630"/>
      <c r="BN15" s="631"/>
      <c r="BO15" s="656">
        <v>4.0999999999999996</v>
      </c>
      <c r="BP15" s="656"/>
      <c r="BQ15" s="656"/>
      <c r="BR15" s="656"/>
      <c r="BS15" s="657" t="s">
        <v>130</v>
      </c>
      <c r="BT15" s="657"/>
      <c r="BU15" s="657"/>
      <c r="BV15" s="657"/>
      <c r="BW15" s="657"/>
      <c r="BX15" s="657"/>
      <c r="BY15" s="657"/>
      <c r="BZ15" s="657"/>
      <c r="CA15" s="657"/>
      <c r="CB15" s="724"/>
      <c r="CD15" s="671" t="s">
        <v>260</v>
      </c>
      <c r="CE15" s="668"/>
      <c r="CF15" s="668"/>
      <c r="CG15" s="668"/>
      <c r="CH15" s="668"/>
      <c r="CI15" s="668"/>
      <c r="CJ15" s="668"/>
      <c r="CK15" s="668"/>
      <c r="CL15" s="668"/>
      <c r="CM15" s="668"/>
      <c r="CN15" s="668"/>
      <c r="CO15" s="668"/>
      <c r="CP15" s="668"/>
      <c r="CQ15" s="669"/>
      <c r="CR15" s="629">
        <v>4701463</v>
      </c>
      <c r="CS15" s="630"/>
      <c r="CT15" s="630"/>
      <c r="CU15" s="630"/>
      <c r="CV15" s="630"/>
      <c r="CW15" s="630"/>
      <c r="CX15" s="630"/>
      <c r="CY15" s="631"/>
      <c r="CZ15" s="656">
        <v>10.5</v>
      </c>
      <c r="DA15" s="656"/>
      <c r="DB15" s="656"/>
      <c r="DC15" s="656"/>
      <c r="DD15" s="635">
        <v>1666652</v>
      </c>
      <c r="DE15" s="630"/>
      <c r="DF15" s="630"/>
      <c r="DG15" s="630"/>
      <c r="DH15" s="630"/>
      <c r="DI15" s="630"/>
      <c r="DJ15" s="630"/>
      <c r="DK15" s="630"/>
      <c r="DL15" s="630"/>
      <c r="DM15" s="630"/>
      <c r="DN15" s="630"/>
      <c r="DO15" s="630"/>
      <c r="DP15" s="631"/>
      <c r="DQ15" s="635">
        <v>2645643</v>
      </c>
      <c r="DR15" s="630"/>
      <c r="DS15" s="630"/>
      <c r="DT15" s="630"/>
      <c r="DU15" s="630"/>
      <c r="DV15" s="630"/>
      <c r="DW15" s="630"/>
      <c r="DX15" s="630"/>
      <c r="DY15" s="630"/>
      <c r="DZ15" s="630"/>
      <c r="EA15" s="630"/>
      <c r="EB15" s="630"/>
      <c r="EC15" s="670"/>
    </row>
    <row r="16" spans="2:143" ht="11.25" customHeight="1" x14ac:dyDescent="0.15">
      <c r="B16" s="626" t="s">
        <v>261</v>
      </c>
      <c r="C16" s="627"/>
      <c r="D16" s="627"/>
      <c r="E16" s="627"/>
      <c r="F16" s="627"/>
      <c r="G16" s="627"/>
      <c r="H16" s="627"/>
      <c r="I16" s="627"/>
      <c r="J16" s="627"/>
      <c r="K16" s="627"/>
      <c r="L16" s="627"/>
      <c r="M16" s="627"/>
      <c r="N16" s="627"/>
      <c r="O16" s="627"/>
      <c r="P16" s="627"/>
      <c r="Q16" s="628"/>
      <c r="R16" s="629">
        <v>29148</v>
      </c>
      <c r="S16" s="630"/>
      <c r="T16" s="630"/>
      <c r="U16" s="630"/>
      <c r="V16" s="630"/>
      <c r="W16" s="630"/>
      <c r="X16" s="630"/>
      <c r="Y16" s="631"/>
      <c r="Z16" s="656">
        <v>0.1</v>
      </c>
      <c r="AA16" s="656"/>
      <c r="AB16" s="656"/>
      <c r="AC16" s="656"/>
      <c r="AD16" s="657">
        <v>29148</v>
      </c>
      <c r="AE16" s="657"/>
      <c r="AF16" s="657"/>
      <c r="AG16" s="657"/>
      <c r="AH16" s="657"/>
      <c r="AI16" s="657"/>
      <c r="AJ16" s="657"/>
      <c r="AK16" s="657"/>
      <c r="AL16" s="632">
        <v>0.1</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591</v>
      </c>
      <c r="BH16" s="630"/>
      <c r="BI16" s="630"/>
      <c r="BJ16" s="630"/>
      <c r="BK16" s="630"/>
      <c r="BL16" s="630"/>
      <c r="BM16" s="630"/>
      <c r="BN16" s="631"/>
      <c r="BO16" s="656" t="s">
        <v>130</v>
      </c>
      <c r="BP16" s="656"/>
      <c r="BQ16" s="656"/>
      <c r="BR16" s="656"/>
      <c r="BS16" s="657" t="s">
        <v>130</v>
      </c>
      <c r="BT16" s="657"/>
      <c r="BU16" s="657"/>
      <c r="BV16" s="657"/>
      <c r="BW16" s="657"/>
      <c r="BX16" s="657"/>
      <c r="BY16" s="657"/>
      <c r="BZ16" s="657"/>
      <c r="CA16" s="657"/>
      <c r="CB16" s="724"/>
      <c r="CD16" s="671" t="s">
        <v>263</v>
      </c>
      <c r="CE16" s="668"/>
      <c r="CF16" s="668"/>
      <c r="CG16" s="668"/>
      <c r="CH16" s="668"/>
      <c r="CI16" s="668"/>
      <c r="CJ16" s="668"/>
      <c r="CK16" s="668"/>
      <c r="CL16" s="668"/>
      <c r="CM16" s="668"/>
      <c r="CN16" s="668"/>
      <c r="CO16" s="668"/>
      <c r="CP16" s="668"/>
      <c r="CQ16" s="669"/>
      <c r="CR16" s="629" t="s">
        <v>590</v>
      </c>
      <c r="CS16" s="630"/>
      <c r="CT16" s="630"/>
      <c r="CU16" s="630"/>
      <c r="CV16" s="630"/>
      <c r="CW16" s="630"/>
      <c r="CX16" s="630"/>
      <c r="CY16" s="631"/>
      <c r="CZ16" s="656" t="s">
        <v>130</v>
      </c>
      <c r="DA16" s="656"/>
      <c r="DB16" s="656"/>
      <c r="DC16" s="656"/>
      <c r="DD16" s="635" t="s">
        <v>590</v>
      </c>
      <c r="DE16" s="630"/>
      <c r="DF16" s="630"/>
      <c r="DG16" s="630"/>
      <c r="DH16" s="630"/>
      <c r="DI16" s="630"/>
      <c r="DJ16" s="630"/>
      <c r="DK16" s="630"/>
      <c r="DL16" s="630"/>
      <c r="DM16" s="630"/>
      <c r="DN16" s="630"/>
      <c r="DO16" s="630"/>
      <c r="DP16" s="631"/>
      <c r="DQ16" s="635" t="s">
        <v>130</v>
      </c>
      <c r="DR16" s="630"/>
      <c r="DS16" s="630"/>
      <c r="DT16" s="630"/>
      <c r="DU16" s="630"/>
      <c r="DV16" s="630"/>
      <c r="DW16" s="630"/>
      <c r="DX16" s="630"/>
      <c r="DY16" s="630"/>
      <c r="DZ16" s="630"/>
      <c r="EA16" s="630"/>
      <c r="EB16" s="630"/>
      <c r="EC16" s="670"/>
    </row>
    <row r="17" spans="2:133" ht="11.25" customHeight="1" x14ac:dyDescent="0.15">
      <c r="B17" s="626" t="s">
        <v>264</v>
      </c>
      <c r="C17" s="627"/>
      <c r="D17" s="627"/>
      <c r="E17" s="627"/>
      <c r="F17" s="627"/>
      <c r="G17" s="627"/>
      <c r="H17" s="627"/>
      <c r="I17" s="627"/>
      <c r="J17" s="627"/>
      <c r="K17" s="627"/>
      <c r="L17" s="627"/>
      <c r="M17" s="627"/>
      <c r="N17" s="627"/>
      <c r="O17" s="627"/>
      <c r="P17" s="627"/>
      <c r="Q17" s="628"/>
      <c r="R17" s="629">
        <v>346462</v>
      </c>
      <c r="S17" s="630"/>
      <c r="T17" s="630"/>
      <c r="U17" s="630"/>
      <c r="V17" s="630"/>
      <c r="W17" s="630"/>
      <c r="X17" s="630"/>
      <c r="Y17" s="631"/>
      <c r="Z17" s="656">
        <v>0.8</v>
      </c>
      <c r="AA17" s="656"/>
      <c r="AB17" s="656"/>
      <c r="AC17" s="656"/>
      <c r="AD17" s="657">
        <v>346462</v>
      </c>
      <c r="AE17" s="657"/>
      <c r="AF17" s="657"/>
      <c r="AG17" s="657"/>
      <c r="AH17" s="657"/>
      <c r="AI17" s="657"/>
      <c r="AJ17" s="657"/>
      <c r="AK17" s="657"/>
      <c r="AL17" s="632">
        <v>1.7</v>
      </c>
      <c r="AM17" s="633"/>
      <c r="AN17" s="633"/>
      <c r="AO17" s="658"/>
      <c r="AP17" s="626" t="s">
        <v>593</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56" t="s">
        <v>130</v>
      </c>
      <c r="BP17" s="656"/>
      <c r="BQ17" s="656"/>
      <c r="BR17" s="656"/>
      <c r="BS17" s="657" t="s">
        <v>130</v>
      </c>
      <c r="BT17" s="657"/>
      <c r="BU17" s="657"/>
      <c r="BV17" s="657"/>
      <c r="BW17" s="657"/>
      <c r="BX17" s="657"/>
      <c r="BY17" s="657"/>
      <c r="BZ17" s="657"/>
      <c r="CA17" s="657"/>
      <c r="CB17" s="724"/>
      <c r="CD17" s="671" t="s">
        <v>265</v>
      </c>
      <c r="CE17" s="668"/>
      <c r="CF17" s="668"/>
      <c r="CG17" s="668"/>
      <c r="CH17" s="668"/>
      <c r="CI17" s="668"/>
      <c r="CJ17" s="668"/>
      <c r="CK17" s="668"/>
      <c r="CL17" s="668"/>
      <c r="CM17" s="668"/>
      <c r="CN17" s="668"/>
      <c r="CO17" s="668"/>
      <c r="CP17" s="668"/>
      <c r="CQ17" s="669"/>
      <c r="CR17" s="629">
        <v>2005239</v>
      </c>
      <c r="CS17" s="630"/>
      <c r="CT17" s="630"/>
      <c r="CU17" s="630"/>
      <c r="CV17" s="630"/>
      <c r="CW17" s="630"/>
      <c r="CX17" s="630"/>
      <c r="CY17" s="631"/>
      <c r="CZ17" s="656">
        <v>4.5</v>
      </c>
      <c r="DA17" s="656"/>
      <c r="DB17" s="656"/>
      <c r="DC17" s="656"/>
      <c r="DD17" s="635" t="s">
        <v>591</v>
      </c>
      <c r="DE17" s="630"/>
      <c r="DF17" s="630"/>
      <c r="DG17" s="630"/>
      <c r="DH17" s="630"/>
      <c r="DI17" s="630"/>
      <c r="DJ17" s="630"/>
      <c r="DK17" s="630"/>
      <c r="DL17" s="630"/>
      <c r="DM17" s="630"/>
      <c r="DN17" s="630"/>
      <c r="DO17" s="630"/>
      <c r="DP17" s="631"/>
      <c r="DQ17" s="635">
        <v>1945743</v>
      </c>
      <c r="DR17" s="630"/>
      <c r="DS17" s="630"/>
      <c r="DT17" s="630"/>
      <c r="DU17" s="630"/>
      <c r="DV17" s="630"/>
      <c r="DW17" s="630"/>
      <c r="DX17" s="630"/>
      <c r="DY17" s="630"/>
      <c r="DZ17" s="630"/>
      <c r="EA17" s="630"/>
      <c r="EB17" s="630"/>
      <c r="EC17" s="670"/>
    </row>
    <row r="18" spans="2:133" ht="11.25" customHeight="1" x14ac:dyDescent="0.15">
      <c r="B18" s="626" t="s">
        <v>266</v>
      </c>
      <c r="C18" s="627"/>
      <c r="D18" s="627"/>
      <c r="E18" s="627"/>
      <c r="F18" s="627"/>
      <c r="G18" s="627"/>
      <c r="H18" s="627"/>
      <c r="I18" s="627"/>
      <c r="J18" s="627"/>
      <c r="K18" s="627"/>
      <c r="L18" s="627"/>
      <c r="M18" s="627"/>
      <c r="N18" s="627"/>
      <c r="O18" s="627"/>
      <c r="P18" s="627"/>
      <c r="Q18" s="628"/>
      <c r="R18" s="629">
        <v>244392</v>
      </c>
      <c r="S18" s="630"/>
      <c r="T18" s="630"/>
      <c r="U18" s="630"/>
      <c r="V18" s="630"/>
      <c r="W18" s="630"/>
      <c r="X18" s="630"/>
      <c r="Y18" s="631"/>
      <c r="Z18" s="656">
        <v>0.5</v>
      </c>
      <c r="AA18" s="656"/>
      <c r="AB18" s="656"/>
      <c r="AC18" s="656"/>
      <c r="AD18" s="657">
        <v>227399</v>
      </c>
      <c r="AE18" s="657"/>
      <c r="AF18" s="657"/>
      <c r="AG18" s="657"/>
      <c r="AH18" s="657"/>
      <c r="AI18" s="657"/>
      <c r="AJ18" s="657"/>
      <c r="AK18" s="657"/>
      <c r="AL18" s="632">
        <v>1.1000000238418579</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591</v>
      </c>
      <c r="BH18" s="630"/>
      <c r="BI18" s="630"/>
      <c r="BJ18" s="630"/>
      <c r="BK18" s="630"/>
      <c r="BL18" s="630"/>
      <c r="BM18" s="630"/>
      <c r="BN18" s="631"/>
      <c r="BO18" s="656" t="s">
        <v>130</v>
      </c>
      <c r="BP18" s="656"/>
      <c r="BQ18" s="656"/>
      <c r="BR18" s="656"/>
      <c r="BS18" s="657" t="s">
        <v>130</v>
      </c>
      <c r="BT18" s="657"/>
      <c r="BU18" s="657"/>
      <c r="BV18" s="657"/>
      <c r="BW18" s="657"/>
      <c r="BX18" s="657"/>
      <c r="BY18" s="657"/>
      <c r="BZ18" s="657"/>
      <c r="CA18" s="657"/>
      <c r="CB18" s="724"/>
      <c r="CD18" s="671" t="s">
        <v>268</v>
      </c>
      <c r="CE18" s="668"/>
      <c r="CF18" s="668"/>
      <c r="CG18" s="668"/>
      <c r="CH18" s="668"/>
      <c r="CI18" s="668"/>
      <c r="CJ18" s="668"/>
      <c r="CK18" s="668"/>
      <c r="CL18" s="668"/>
      <c r="CM18" s="668"/>
      <c r="CN18" s="668"/>
      <c r="CO18" s="668"/>
      <c r="CP18" s="668"/>
      <c r="CQ18" s="669"/>
      <c r="CR18" s="629" t="s">
        <v>590</v>
      </c>
      <c r="CS18" s="630"/>
      <c r="CT18" s="630"/>
      <c r="CU18" s="630"/>
      <c r="CV18" s="630"/>
      <c r="CW18" s="630"/>
      <c r="CX18" s="630"/>
      <c r="CY18" s="631"/>
      <c r="CZ18" s="656" t="s">
        <v>130</v>
      </c>
      <c r="DA18" s="656"/>
      <c r="DB18" s="656"/>
      <c r="DC18" s="656"/>
      <c r="DD18" s="635" t="s">
        <v>590</v>
      </c>
      <c r="DE18" s="630"/>
      <c r="DF18" s="630"/>
      <c r="DG18" s="630"/>
      <c r="DH18" s="630"/>
      <c r="DI18" s="630"/>
      <c r="DJ18" s="630"/>
      <c r="DK18" s="630"/>
      <c r="DL18" s="630"/>
      <c r="DM18" s="630"/>
      <c r="DN18" s="630"/>
      <c r="DO18" s="630"/>
      <c r="DP18" s="631"/>
      <c r="DQ18" s="635" t="s">
        <v>130</v>
      </c>
      <c r="DR18" s="630"/>
      <c r="DS18" s="630"/>
      <c r="DT18" s="630"/>
      <c r="DU18" s="630"/>
      <c r="DV18" s="630"/>
      <c r="DW18" s="630"/>
      <c r="DX18" s="630"/>
      <c r="DY18" s="630"/>
      <c r="DZ18" s="630"/>
      <c r="EA18" s="630"/>
      <c r="EB18" s="630"/>
      <c r="EC18" s="670"/>
    </row>
    <row r="19" spans="2:133" ht="11.25" customHeight="1" x14ac:dyDescent="0.15">
      <c r="B19" s="626" t="s">
        <v>594</v>
      </c>
      <c r="C19" s="627"/>
      <c r="D19" s="627"/>
      <c r="E19" s="627"/>
      <c r="F19" s="627"/>
      <c r="G19" s="627"/>
      <c r="H19" s="627"/>
      <c r="I19" s="627"/>
      <c r="J19" s="627"/>
      <c r="K19" s="627"/>
      <c r="L19" s="627"/>
      <c r="M19" s="627"/>
      <c r="N19" s="627"/>
      <c r="O19" s="627"/>
      <c r="P19" s="627"/>
      <c r="Q19" s="628"/>
      <c r="R19" s="629">
        <v>110452</v>
      </c>
      <c r="S19" s="630"/>
      <c r="T19" s="630"/>
      <c r="U19" s="630"/>
      <c r="V19" s="630"/>
      <c r="W19" s="630"/>
      <c r="X19" s="630"/>
      <c r="Y19" s="631"/>
      <c r="Z19" s="656">
        <v>0.2</v>
      </c>
      <c r="AA19" s="656"/>
      <c r="AB19" s="656"/>
      <c r="AC19" s="656"/>
      <c r="AD19" s="657">
        <v>110452</v>
      </c>
      <c r="AE19" s="657"/>
      <c r="AF19" s="657"/>
      <c r="AG19" s="657"/>
      <c r="AH19" s="657"/>
      <c r="AI19" s="657"/>
      <c r="AJ19" s="657"/>
      <c r="AK19" s="657"/>
      <c r="AL19" s="632">
        <v>0.5</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1678157</v>
      </c>
      <c r="BH19" s="630"/>
      <c r="BI19" s="630"/>
      <c r="BJ19" s="630"/>
      <c r="BK19" s="630"/>
      <c r="BL19" s="630"/>
      <c r="BM19" s="630"/>
      <c r="BN19" s="631"/>
      <c r="BO19" s="656">
        <v>9.3000000000000007</v>
      </c>
      <c r="BP19" s="656"/>
      <c r="BQ19" s="656"/>
      <c r="BR19" s="656"/>
      <c r="BS19" s="657" t="s">
        <v>130</v>
      </c>
      <c r="BT19" s="657"/>
      <c r="BU19" s="657"/>
      <c r="BV19" s="657"/>
      <c r="BW19" s="657"/>
      <c r="BX19" s="657"/>
      <c r="BY19" s="657"/>
      <c r="BZ19" s="657"/>
      <c r="CA19" s="657"/>
      <c r="CB19" s="724"/>
      <c r="CD19" s="671" t="s">
        <v>270</v>
      </c>
      <c r="CE19" s="668"/>
      <c r="CF19" s="668"/>
      <c r="CG19" s="668"/>
      <c r="CH19" s="668"/>
      <c r="CI19" s="668"/>
      <c r="CJ19" s="668"/>
      <c r="CK19" s="668"/>
      <c r="CL19" s="668"/>
      <c r="CM19" s="668"/>
      <c r="CN19" s="668"/>
      <c r="CO19" s="668"/>
      <c r="CP19" s="668"/>
      <c r="CQ19" s="669"/>
      <c r="CR19" s="629" t="s">
        <v>130</v>
      </c>
      <c r="CS19" s="630"/>
      <c r="CT19" s="630"/>
      <c r="CU19" s="630"/>
      <c r="CV19" s="630"/>
      <c r="CW19" s="630"/>
      <c r="CX19" s="630"/>
      <c r="CY19" s="631"/>
      <c r="CZ19" s="656" t="s">
        <v>130</v>
      </c>
      <c r="DA19" s="656"/>
      <c r="DB19" s="656"/>
      <c r="DC19" s="656"/>
      <c r="DD19" s="635" t="s">
        <v>130</v>
      </c>
      <c r="DE19" s="630"/>
      <c r="DF19" s="630"/>
      <c r="DG19" s="630"/>
      <c r="DH19" s="630"/>
      <c r="DI19" s="630"/>
      <c r="DJ19" s="630"/>
      <c r="DK19" s="630"/>
      <c r="DL19" s="630"/>
      <c r="DM19" s="630"/>
      <c r="DN19" s="630"/>
      <c r="DO19" s="630"/>
      <c r="DP19" s="631"/>
      <c r="DQ19" s="635" t="s">
        <v>130</v>
      </c>
      <c r="DR19" s="630"/>
      <c r="DS19" s="630"/>
      <c r="DT19" s="630"/>
      <c r="DU19" s="630"/>
      <c r="DV19" s="630"/>
      <c r="DW19" s="630"/>
      <c r="DX19" s="630"/>
      <c r="DY19" s="630"/>
      <c r="DZ19" s="630"/>
      <c r="EA19" s="630"/>
      <c r="EB19" s="630"/>
      <c r="EC19" s="670"/>
    </row>
    <row r="20" spans="2:133" ht="11.25" customHeight="1" x14ac:dyDescent="0.15">
      <c r="B20" s="626" t="s">
        <v>271</v>
      </c>
      <c r="C20" s="627"/>
      <c r="D20" s="627"/>
      <c r="E20" s="627"/>
      <c r="F20" s="627"/>
      <c r="G20" s="627"/>
      <c r="H20" s="627"/>
      <c r="I20" s="627"/>
      <c r="J20" s="627"/>
      <c r="K20" s="627"/>
      <c r="L20" s="627"/>
      <c r="M20" s="627"/>
      <c r="N20" s="627"/>
      <c r="O20" s="627"/>
      <c r="P20" s="627"/>
      <c r="Q20" s="628"/>
      <c r="R20" s="629">
        <v>8607</v>
      </c>
      <c r="S20" s="630"/>
      <c r="T20" s="630"/>
      <c r="U20" s="630"/>
      <c r="V20" s="630"/>
      <c r="W20" s="630"/>
      <c r="X20" s="630"/>
      <c r="Y20" s="631"/>
      <c r="Z20" s="656">
        <v>0</v>
      </c>
      <c r="AA20" s="656"/>
      <c r="AB20" s="656"/>
      <c r="AC20" s="656"/>
      <c r="AD20" s="657">
        <v>8607</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1678157</v>
      </c>
      <c r="BH20" s="630"/>
      <c r="BI20" s="630"/>
      <c r="BJ20" s="630"/>
      <c r="BK20" s="630"/>
      <c r="BL20" s="630"/>
      <c r="BM20" s="630"/>
      <c r="BN20" s="631"/>
      <c r="BO20" s="656">
        <v>9.3000000000000007</v>
      </c>
      <c r="BP20" s="656"/>
      <c r="BQ20" s="656"/>
      <c r="BR20" s="656"/>
      <c r="BS20" s="657" t="s">
        <v>590</v>
      </c>
      <c r="BT20" s="657"/>
      <c r="BU20" s="657"/>
      <c r="BV20" s="657"/>
      <c r="BW20" s="657"/>
      <c r="BX20" s="657"/>
      <c r="BY20" s="657"/>
      <c r="BZ20" s="657"/>
      <c r="CA20" s="657"/>
      <c r="CB20" s="724"/>
      <c r="CD20" s="671" t="s">
        <v>273</v>
      </c>
      <c r="CE20" s="668"/>
      <c r="CF20" s="668"/>
      <c r="CG20" s="668"/>
      <c r="CH20" s="668"/>
      <c r="CI20" s="668"/>
      <c r="CJ20" s="668"/>
      <c r="CK20" s="668"/>
      <c r="CL20" s="668"/>
      <c r="CM20" s="668"/>
      <c r="CN20" s="668"/>
      <c r="CO20" s="668"/>
      <c r="CP20" s="668"/>
      <c r="CQ20" s="669"/>
      <c r="CR20" s="629">
        <v>44750128</v>
      </c>
      <c r="CS20" s="630"/>
      <c r="CT20" s="630"/>
      <c r="CU20" s="630"/>
      <c r="CV20" s="630"/>
      <c r="CW20" s="630"/>
      <c r="CX20" s="630"/>
      <c r="CY20" s="631"/>
      <c r="CZ20" s="656">
        <v>100</v>
      </c>
      <c r="DA20" s="656"/>
      <c r="DB20" s="656"/>
      <c r="DC20" s="656"/>
      <c r="DD20" s="635">
        <v>6227888</v>
      </c>
      <c r="DE20" s="630"/>
      <c r="DF20" s="630"/>
      <c r="DG20" s="630"/>
      <c r="DH20" s="630"/>
      <c r="DI20" s="630"/>
      <c r="DJ20" s="630"/>
      <c r="DK20" s="630"/>
      <c r="DL20" s="630"/>
      <c r="DM20" s="630"/>
      <c r="DN20" s="630"/>
      <c r="DO20" s="630"/>
      <c r="DP20" s="631"/>
      <c r="DQ20" s="635">
        <v>25988890</v>
      </c>
      <c r="DR20" s="630"/>
      <c r="DS20" s="630"/>
      <c r="DT20" s="630"/>
      <c r="DU20" s="630"/>
      <c r="DV20" s="630"/>
      <c r="DW20" s="630"/>
      <c r="DX20" s="630"/>
      <c r="DY20" s="630"/>
      <c r="DZ20" s="630"/>
      <c r="EA20" s="630"/>
      <c r="EB20" s="630"/>
      <c r="EC20" s="670"/>
    </row>
    <row r="21" spans="2:133" ht="11.25" customHeight="1" x14ac:dyDescent="0.15">
      <c r="B21" s="626" t="s">
        <v>274</v>
      </c>
      <c r="C21" s="627"/>
      <c r="D21" s="627"/>
      <c r="E21" s="627"/>
      <c r="F21" s="627"/>
      <c r="G21" s="627"/>
      <c r="H21" s="627"/>
      <c r="I21" s="627"/>
      <c r="J21" s="627"/>
      <c r="K21" s="627"/>
      <c r="L21" s="627"/>
      <c r="M21" s="627"/>
      <c r="N21" s="627"/>
      <c r="O21" s="627"/>
      <c r="P21" s="627"/>
      <c r="Q21" s="628"/>
      <c r="R21" s="629">
        <v>2635</v>
      </c>
      <c r="S21" s="630"/>
      <c r="T21" s="630"/>
      <c r="U21" s="630"/>
      <c r="V21" s="630"/>
      <c r="W21" s="630"/>
      <c r="X21" s="630"/>
      <c r="Y21" s="631"/>
      <c r="Z21" s="656">
        <v>0</v>
      </c>
      <c r="AA21" s="656"/>
      <c r="AB21" s="656"/>
      <c r="AC21" s="656"/>
      <c r="AD21" s="657">
        <v>2635</v>
      </c>
      <c r="AE21" s="657"/>
      <c r="AF21" s="657"/>
      <c r="AG21" s="657"/>
      <c r="AH21" s="657"/>
      <c r="AI21" s="657"/>
      <c r="AJ21" s="657"/>
      <c r="AK21" s="657"/>
      <c r="AL21" s="632">
        <v>0</v>
      </c>
      <c r="AM21" s="633"/>
      <c r="AN21" s="633"/>
      <c r="AO21" s="658"/>
      <c r="AP21" s="721" t="s">
        <v>595</v>
      </c>
      <c r="AQ21" s="729"/>
      <c r="AR21" s="729"/>
      <c r="AS21" s="729"/>
      <c r="AT21" s="729"/>
      <c r="AU21" s="729"/>
      <c r="AV21" s="729"/>
      <c r="AW21" s="729"/>
      <c r="AX21" s="729"/>
      <c r="AY21" s="729"/>
      <c r="AZ21" s="729"/>
      <c r="BA21" s="729"/>
      <c r="BB21" s="729"/>
      <c r="BC21" s="729"/>
      <c r="BD21" s="729"/>
      <c r="BE21" s="729"/>
      <c r="BF21" s="723"/>
      <c r="BG21" s="629" t="s">
        <v>590</v>
      </c>
      <c r="BH21" s="630"/>
      <c r="BI21" s="630"/>
      <c r="BJ21" s="630"/>
      <c r="BK21" s="630"/>
      <c r="BL21" s="630"/>
      <c r="BM21" s="630"/>
      <c r="BN21" s="631"/>
      <c r="BO21" s="656" t="s">
        <v>130</v>
      </c>
      <c r="BP21" s="656"/>
      <c r="BQ21" s="656"/>
      <c r="BR21" s="656"/>
      <c r="BS21" s="657" t="s">
        <v>591</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596</v>
      </c>
      <c r="C22" s="693"/>
      <c r="D22" s="693"/>
      <c r="E22" s="693"/>
      <c r="F22" s="693"/>
      <c r="G22" s="693"/>
      <c r="H22" s="693"/>
      <c r="I22" s="693"/>
      <c r="J22" s="693"/>
      <c r="K22" s="693"/>
      <c r="L22" s="693"/>
      <c r="M22" s="693"/>
      <c r="N22" s="693"/>
      <c r="O22" s="693"/>
      <c r="P22" s="693"/>
      <c r="Q22" s="694"/>
      <c r="R22" s="629">
        <v>122698</v>
      </c>
      <c r="S22" s="630"/>
      <c r="T22" s="630"/>
      <c r="U22" s="630"/>
      <c r="V22" s="630"/>
      <c r="W22" s="630"/>
      <c r="X22" s="630"/>
      <c r="Y22" s="631"/>
      <c r="Z22" s="656">
        <v>0.3</v>
      </c>
      <c r="AA22" s="656"/>
      <c r="AB22" s="656"/>
      <c r="AC22" s="656"/>
      <c r="AD22" s="657">
        <v>105705</v>
      </c>
      <c r="AE22" s="657"/>
      <c r="AF22" s="657"/>
      <c r="AG22" s="657"/>
      <c r="AH22" s="657"/>
      <c r="AI22" s="657"/>
      <c r="AJ22" s="657"/>
      <c r="AK22" s="657"/>
      <c r="AL22" s="632">
        <v>0.5</v>
      </c>
      <c r="AM22" s="633"/>
      <c r="AN22" s="633"/>
      <c r="AO22" s="658"/>
      <c r="AP22" s="721" t="s">
        <v>597</v>
      </c>
      <c r="AQ22" s="729"/>
      <c r="AR22" s="729"/>
      <c r="AS22" s="729"/>
      <c r="AT22" s="729"/>
      <c r="AU22" s="729"/>
      <c r="AV22" s="729"/>
      <c r="AW22" s="729"/>
      <c r="AX22" s="729"/>
      <c r="AY22" s="729"/>
      <c r="AZ22" s="729"/>
      <c r="BA22" s="729"/>
      <c r="BB22" s="729"/>
      <c r="BC22" s="729"/>
      <c r="BD22" s="729"/>
      <c r="BE22" s="729"/>
      <c r="BF22" s="723"/>
      <c r="BG22" s="629" t="s">
        <v>130</v>
      </c>
      <c r="BH22" s="630"/>
      <c r="BI22" s="630"/>
      <c r="BJ22" s="630"/>
      <c r="BK22" s="630"/>
      <c r="BL22" s="630"/>
      <c r="BM22" s="630"/>
      <c r="BN22" s="631"/>
      <c r="BO22" s="656" t="s">
        <v>590</v>
      </c>
      <c r="BP22" s="656"/>
      <c r="BQ22" s="656"/>
      <c r="BR22" s="656"/>
      <c r="BS22" s="657" t="s">
        <v>130</v>
      </c>
      <c r="BT22" s="657"/>
      <c r="BU22" s="657"/>
      <c r="BV22" s="657"/>
      <c r="BW22" s="657"/>
      <c r="BX22" s="657"/>
      <c r="BY22" s="657"/>
      <c r="BZ22" s="657"/>
      <c r="CA22" s="657"/>
      <c r="CB22" s="724"/>
      <c r="CD22" s="731" t="s">
        <v>275</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276</v>
      </c>
      <c r="C23" s="627"/>
      <c r="D23" s="627"/>
      <c r="E23" s="627"/>
      <c r="F23" s="627"/>
      <c r="G23" s="627"/>
      <c r="H23" s="627"/>
      <c r="I23" s="627"/>
      <c r="J23" s="627"/>
      <c r="K23" s="627"/>
      <c r="L23" s="627"/>
      <c r="M23" s="627"/>
      <c r="N23" s="627"/>
      <c r="O23" s="627"/>
      <c r="P23" s="627"/>
      <c r="Q23" s="628"/>
      <c r="R23" s="629">
        <v>1084212</v>
      </c>
      <c r="S23" s="630"/>
      <c r="T23" s="630"/>
      <c r="U23" s="630"/>
      <c r="V23" s="630"/>
      <c r="W23" s="630"/>
      <c r="X23" s="630"/>
      <c r="Y23" s="631"/>
      <c r="Z23" s="656">
        <v>2.4</v>
      </c>
      <c r="AA23" s="656"/>
      <c r="AB23" s="656"/>
      <c r="AC23" s="656"/>
      <c r="AD23" s="657">
        <v>867055</v>
      </c>
      <c r="AE23" s="657"/>
      <c r="AF23" s="657"/>
      <c r="AG23" s="657"/>
      <c r="AH23" s="657"/>
      <c r="AI23" s="657"/>
      <c r="AJ23" s="657"/>
      <c r="AK23" s="657"/>
      <c r="AL23" s="632">
        <v>4.2</v>
      </c>
      <c r="AM23" s="633"/>
      <c r="AN23" s="633"/>
      <c r="AO23" s="658"/>
      <c r="AP23" s="721" t="s">
        <v>277</v>
      </c>
      <c r="AQ23" s="729"/>
      <c r="AR23" s="729"/>
      <c r="AS23" s="729"/>
      <c r="AT23" s="729"/>
      <c r="AU23" s="729"/>
      <c r="AV23" s="729"/>
      <c r="AW23" s="729"/>
      <c r="AX23" s="729"/>
      <c r="AY23" s="729"/>
      <c r="AZ23" s="729"/>
      <c r="BA23" s="729"/>
      <c r="BB23" s="729"/>
      <c r="BC23" s="729"/>
      <c r="BD23" s="729"/>
      <c r="BE23" s="729"/>
      <c r="BF23" s="723"/>
      <c r="BG23" s="629">
        <v>1678157</v>
      </c>
      <c r="BH23" s="630"/>
      <c r="BI23" s="630"/>
      <c r="BJ23" s="630"/>
      <c r="BK23" s="630"/>
      <c r="BL23" s="630"/>
      <c r="BM23" s="630"/>
      <c r="BN23" s="631"/>
      <c r="BO23" s="656">
        <v>9.3000000000000007</v>
      </c>
      <c r="BP23" s="656"/>
      <c r="BQ23" s="656"/>
      <c r="BR23" s="656"/>
      <c r="BS23" s="657" t="s">
        <v>130</v>
      </c>
      <c r="BT23" s="657"/>
      <c r="BU23" s="657"/>
      <c r="BV23" s="657"/>
      <c r="BW23" s="657"/>
      <c r="BX23" s="657"/>
      <c r="BY23" s="657"/>
      <c r="BZ23" s="657"/>
      <c r="CA23" s="657"/>
      <c r="CB23" s="724"/>
      <c r="CD23" s="731" t="s">
        <v>226</v>
      </c>
      <c r="CE23" s="732"/>
      <c r="CF23" s="732"/>
      <c r="CG23" s="732"/>
      <c r="CH23" s="732"/>
      <c r="CI23" s="732"/>
      <c r="CJ23" s="732"/>
      <c r="CK23" s="732"/>
      <c r="CL23" s="732"/>
      <c r="CM23" s="732"/>
      <c r="CN23" s="732"/>
      <c r="CO23" s="732"/>
      <c r="CP23" s="732"/>
      <c r="CQ23" s="733"/>
      <c r="CR23" s="731" t="s">
        <v>278</v>
      </c>
      <c r="CS23" s="732"/>
      <c r="CT23" s="732"/>
      <c r="CU23" s="732"/>
      <c r="CV23" s="732"/>
      <c r="CW23" s="732"/>
      <c r="CX23" s="732"/>
      <c r="CY23" s="733"/>
      <c r="CZ23" s="731" t="s">
        <v>279</v>
      </c>
      <c r="DA23" s="732"/>
      <c r="DB23" s="732"/>
      <c r="DC23" s="733"/>
      <c r="DD23" s="731" t="s">
        <v>280</v>
      </c>
      <c r="DE23" s="732"/>
      <c r="DF23" s="732"/>
      <c r="DG23" s="732"/>
      <c r="DH23" s="732"/>
      <c r="DI23" s="732"/>
      <c r="DJ23" s="732"/>
      <c r="DK23" s="733"/>
      <c r="DL23" s="740" t="s">
        <v>281</v>
      </c>
      <c r="DM23" s="741"/>
      <c r="DN23" s="741"/>
      <c r="DO23" s="741"/>
      <c r="DP23" s="741"/>
      <c r="DQ23" s="741"/>
      <c r="DR23" s="741"/>
      <c r="DS23" s="741"/>
      <c r="DT23" s="741"/>
      <c r="DU23" s="741"/>
      <c r="DV23" s="742"/>
      <c r="DW23" s="731" t="s">
        <v>282</v>
      </c>
      <c r="DX23" s="732"/>
      <c r="DY23" s="732"/>
      <c r="DZ23" s="732"/>
      <c r="EA23" s="732"/>
      <c r="EB23" s="732"/>
      <c r="EC23" s="733"/>
    </row>
    <row r="24" spans="2:133" ht="11.25" customHeight="1" x14ac:dyDescent="0.15">
      <c r="B24" s="626" t="s">
        <v>283</v>
      </c>
      <c r="C24" s="627"/>
      <c r="D24" s="627"/>
      <c r="E24" s="627"/>
      <c r="F24" s="627"/>
      <c r="G24" s="627"/>
      <c r="H24" s="627"/>
      <c r="I24" s="627"/>
      <c r="J24" s="627"/>
      <c r="K24" s="627"/>
      <c r="L24" s="627"/>
      <c r="M24" s="627"/>
      <c r="N24" s="627"/>
      <c r="O24" s="627"/>
      <c r="P24" s="627"/>
      <c r="Q24" s="628"/>
      <c r="R24" s="629">
        <v>867055</v>
      </c>
      <c r="S24" s="630"/>
      <c r="T24" s="630"/>
      <c r="U24" s="630"/>
      <c r="V24" s="630"/>
      <c r="W24" s="630"/>
      <c r="X24" s="630"/>
      <c r="Y24" s="631"/>
      <c r="Z24" s="656">
        <v>1.9</v>
      </c>
      <c r="AA24" s="656"/>
      <c r="AB24" s="656"/>
      <c r="AC24" s="656"/>
      <c r="AD24" s="657">
        <v>867055</v>
      </c>
      <c r="AE24" s="657"/>
      <c r="AF24" s="657"/>
      <c r="AG24" s="657"/>
      <c r="AH24" s="657"/>
      <c r="AI24" s="657"/>
      <c r="AJ24" s="657"/>
      <c r="AK24" s="657"/>
      <c r="AL24" s="632">
        <v>4.2</v>
      </c>
      <c r="AM24" s="633"/>
      <c r="AN24" s="633"/>
      <c r="AO24" s="658"/>
      <c r="AP24" s="721" t="s">
        <v>598</v>
      </c>
      <c r="AQ24" s="729"/>
      <c r="AR24" s="729"/>
      <c r="AS24" s="729"/>
      <c r="AT24" s="729"/>
      <c r="AU24" s="729"/>
      <c r="AV24" s="729"/>
      <c r="AW24" s="729"/>
      <c r="AX24" s="729"/>
      <c r="AY24" s="729"/>
      <c r="AZ24" s="729"/>
      <c r="BA24" s="729"/>
      <c r="BB24" s="729"/>
      <c r="BC24" s="729"/>
      <c r="BD24" s="729"/>
      <c r="BE24" s="729"/>
      <c r="BF24" s="723"/>
      <c r="BG24" s="629" t="s">
        <v>130</v>
      </c>
      <c r="BH24" s="630"/>
      <c r="BI24" s="630"/>
      <c r="BJ24" s="630"/>
      <c r="BK24" s="630"/>
      <c r="BL24" s="630"/>
      <c r="BM24" s="630"/>
      <c r="BN24" s="631"/>
      <c r="BO24" s="656" t="s">
        <v>590</v>
      </c>
      <c r="BP24" s="656"/>
      <c r="BQ24" s="656"/>
      <c r="BR24" s="656"/>
      <c r="BS24" s="657" t="s">
        <v>590</v>
      </c>
      <c r="BT24" s="657"/>
      <c r="BU24" s="657"/>
      <c r="BV24" s="657"/>
      <c r="BW24" s="657"/>
      <c r="BX24" s="657"/>
      <c r="BY24" s="657"/>
      <c r="BZ24" s="657"/>
      <c r="CA24" s="657"/>
      <c r="CB24" s="724"/>
      <c r="CD24" s="685" t="s">
        <v>284</v>
      </c>
      <c r="CE24" s="686"/>
      <c r="CF24" s="686"/>
      <c r="CG24" s="686"/>
      <c r="CH24" s="686"/>
      <c r="CI24" s="686"/>
      <c r="CJ24" s="686"/>
      <c r="CK24" s="686"/>
      <c r="CL24" s="686"/>
      <c r="CM24" s="686"/>
      <c r="CN24" s="686"/>
      <c r="CO24" s="686"/>
      <c r="CP24" s="686"/>
      <c r="CQ24" s="687"/>
      <c r="CR24" s="682">
        <v>21780197</v>
      </c>
      <c r="CS24" s="683"/>
      <c r="CT24" s="683"/>
      <c r="CU24" s="683"/>
      <c r="CV24" s="683"/>
      <c r="CW24" s="683"/>
      <c r="CX24" s="683"/>
      <c r="CY24" s="726"/>
      <c r="CZ24" s="727">
        <v>48.7</v>
      </c>
      <c r="DA24" s="701"/>
      <c r="DB24" s="701"/>
      <c r="DC24" s="730"/>
      <c r="DD24" s="725">
        <v>10817247</v>
      </c>
      <c r="DE24" s="683"/>
      <c r="DF24" s="683"/>
      <c r="DG24" s="683"/>
      <c r="DH24" s="683"/>
      <c r="DI24" s="683"/>
      <c r="DJ24" s="683"/>
      <c r="DK24" s="726"/>
      <c r="DL24" s="725">
        <v>10778887</v>
      </c>
      <c r="DM24" s="683"/>
      <c r="DN24" s="683"/>
      <c r="DO24" s="683"/>
      <c r="DP24" s="683"/>
      <c r="DQ24" s="683"/>
      <c r="DR24" s="683"/>
      <c r="DS24" s="683"/>
      <c r="DT24" s="683"/>
      <c r="DU24" s="683"/>
      <c r="DV24" s="726"/>
      <c r="DW24" s="727">
        <v>49.4</v>
      </c>
      <c r="DX24" s="701"/>
      <c r="DY24" s="701"/>
      <c r="DZ24" s="701"/>
      <c r="EA24" s="701"/>
      <c r="EB24" s="701"/>
      <c r="EC24" s="728"/>
    </row>
    <row r="25" spans="2:133" ht="11.25" customHeight="1" x14ac:dyDescent="0.15">
      <c r="B25" s="626" t="s">
        <v>285</v>
      </c>
      <c r="C25" s="627"/>
      <c r="D25" s="627"/>
      <c r="E25" s="627"/>
      <c r="F25" s="627"/>
      <c r="G25" s="627"/>
      <c r="H25" s="627"/>
      <c r="I25" s="627"/>
      <c r="J25" s="627"/>
      <c r="K25" s="627"/>
      <c r="L25" s="627"/>
      <c r="M25" s="627"/>
      <c r="N25" s="627"/>
      <c r="O25" s="627"/>
      <c r="P25" s="627"/>
      <c r="Q25" s="628"/>
      <c r="R25" s="629">
        <v>217157</v>
      </c>
      <c r="S25" s="630"/>
      <c r="T25" s="630"/>
      <c r="U25" s="630"/>
      <c r="V25" s="630"/>
      <c r="W25" s="630"/>
      <c r="X25" s="630"/>
      <c r="Y25" s="631"/>
      <c r="Z25" s="656">
        <v>0.5</v>
      </c>
      <c r="AA25" s="656"/>
      <c r="AB25" s="656"/>
      <c r="AC25" s="656"/>
      <c r="AD25" s="657" t="s">
        <v>130</v>
      </c>
      <c r="AE25" s="657"/>
      <c r="AF25" s="657"/>
      <c r="AG25" s="657"/>
      <c r="AH25" s="657"/>
      <c r="AI25" s="657"/>
      <c r="AJ25" s="657"/>
      <c r="AK25" s="657"/>
      <c r="AL25" s="632" t="s">
        <v>130</v>
      </c>
      <c r="AM25" s="633"/>
      <c r="AN25" s="633"/>
      <c r="AO25" s="658"/>
      <c r="AP25" s="721" t="s">
        <v>599</v>
      </c>
      <c r="AQ25" s="729"/>
      <c r="AR25" s="729"/>
      <c r="AS25" s="729"/>
      <c r="AT25" s="729"/>
      <c r="AU25" s="729"/>
      <c r="AV25" s="729"/>
      <c r="AW25" s="729"/>
      <c r="AX25" s="729"/>
      <c r="AY25" s="729"/>
      <c r="AZ25" s="729"/>
      <c r="BA25" s="729"/>
      <c r="BB25" s="729"/>
      <c r="BC25" s="729"/>
      <c r="BD25" s="729"/>
      <c r="BE25" s="729"/>
      <c r="BF25" s="723"/>
      <c r="BG25" s="629" t="s">
        <v>130</v>
      </c>
      <c r="BH25" s="630"/>
      <c r="BI25" s="630"/>
      <c r="BJ25" s="630"/>
      <c r="BK25" s="630"/>
      <c r="BL25" s="630"/>
      <c r="BM25" s="630"/>
      <c r="BN25" s="631"/>
      <c r="BO25" s="656" t="s">
        <v>130</v>
      </c>
      <c r="BP25" s="656"/>
      <c r="BQ25" s="656"/>
      <c r="BR25" s="656"/>
      <c r="BS25" s="657" t="s">
        <v>130</v>
      </c>
      <c r="BT25" s="657"/>
      <c r="BU25" s="657"/>
      <c r="BV25" s="657"/>
      <c r="BW25" s="657"/>
      <c r="BX25" s="657"/>
      <c r="BY25" s="657"/>
      <c r="BZ25" s="657"/>
      <c r="CA25" s="657"/>
      <c r="CB25" s="724"/>
      <c r="CD25" s="671" t="s">
        <v>600</v>
      </c>
      <c r="CE25" s="668"/>
      <c r="CF25" s="668"/>
      <c r="CG25" s="668"/>
      <c r="CH25" s="668"/>
      <c r="CI25" s="668"/>
      <c r="CJ25" s="668"/>
      <c r="CK25" s="668"/>
      <c r="CL25" s="668"/>
      <c r="CM25" s="668"/>
      <c r="CN25" s="668"/>
      <c r="CO25" s="668"/>
      <c r="CP25" s="668"/>
      <c r="CQ25" s="669"/>
      <c r="CR25" s="629">
        <v>6053679</v>
      </c>
      <c r="CS25" s="640"/>
      <c r="CT25" s="640"/>
      <c r="CU25" s="640"/>
      <c r="CV25" s="640"/>
      <c r="CW25" s="640"/>
      <c r="CX25" s="640"/>
      <c r="CY25" s="641"/>
      <c r="CZ25" s="632">
        <v>13.5</v>
      </c>
      <c r="DA25" s="642"/>
      <c r="DB25" s="642"/>
      <c r="DC25" s="643"/>
      <c r="DD25" s="635">
        <v>5538508</v>
      </c>
      <c r="DE25" s="640"/>
      <c r="DF25" s="640"/>
      <c r="DG25" s="640"/>
      <c r="DH25" s="640"/>
      <c r="DI25" s="640"/>
      <c r="DJ25" s="640"/>
      <c r="DK25" s="641"/>
      <c r="DL25" s="635">
        <v>5501948</v>
      </c>
      <c r="DM25" s="640"/>
      <c r="DN25" s="640"/>
      <c r="DO25" s="640"/>
      <c r="DP25" s="640"/>
      <c r="DQ25" s="640"/>
      <c r="DR25" s="640"/>
      <c r="DS25" s="640"/>
      <c r="DT25" s="640"/>
      <c r="DU25" s="640"/>
      <c r="DV25" s="641"/>
      <c r="DW25" s="632">
        <v>25.2</v>
      </c>
      <c r="DX25" s="642"/>
      <c r="DY25" s="642"/>
      <c r="DZ25" s="642"/>
      <c r="EA25" s="642"/>
      <c r="EB25" s="642"/>
      <c r="EC25" s="663"/>
    </row>
    <row r="26" spans="2:133" ht="11.25" customHeight="1" x14ac:dyDescent="0.15">
      <c r="B26" s="626" t="s">
        <v>601</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56" t="s">
        <v>130</v>
      </c>
      <c r="AA26" s="656"/>
      <c r="AB26" s="656"/>
      <c r="AC26" s="656"/>
      <c r="AD26" s="657" t="s">
        <v>130</v>
      </c>
      <c r="AE26" s="657"/>
      <c r="AF26" s="657"/>
      <c r="AG26" s="657"/>
      <c r="AH26" s="657"/>
      <c r="AI26" s="657"/>
      <c r="AJ26" s="657"/>
      <c r="AK26" s="657"/>
      <c r="AL26" s="632" t="s">
        <v>590</v>
      </c>
      <c r="AM26" s="633"/>
      <c r="AN26" s="633"/>
      <c r="AO26" s="658"/>
      <c r="AP26" s="721" t="s">
        <v>286</v>
      </c>
      <c r="AQ26" s="722"/>
      <c r="AR26" s="722"/>
      <c r="AS26" s="722"/>
      <c r="AT26" s="722"/>
      <c r="AU26" s="722"/>
      <c r="AV26" s="722"/>
      <c r="AW26" s="722"/>
      <c r="AX26" s="722"/>
      <c r="AY26" s="722"/>
      <c r="AZ26" s="722"/>
      <c r="BA26" s="722"/>
      <c r="BB26" s="722"/>
      <c r="BC26" s="722"/>
      <c r="BD26" s="722"/>
      <c r="BE26" s="722"/>
      <c r="BF26" s="723"/>
      <c r="BG26" s="629" t="s">
        <v>130</v>
      </c>
      <c r="BH26" s="630"/>
      <c r="BI26" s="630"/>
      <c r="BJ26" s="630"/>
      <c r="BK26" s="630"/>
      <c r="BL26" s="630"/>
      <c r="BM26" s="630"/>
      <c r="BN26" s="631"/>
      <c r="BO26" s="656" t="s">
        <v>590</v>
      </c>
      <c r="BP26" s="656"/>
      <c r="BQ26" s="656"/>
      <c r="BR26" s="656"/>
      <c r="BS26" s="657" t="s">
        <v>130</v>
      </c>
      <c r="BT26" s="657"/>
      <c r="BU26" s="657"/>
      <c r="BV26" s="657"/>
      <c r="BW26" s="657"/>
      <c r="BX26" s="657"/>
      <c r="BY26" s="657"/>
      <c r="BZ26" s="657"/>
      <c r="CA26" s="657"/>
      <c r="CB26" s="724"/>
      <c r="CD26" s="671" t="s">
        <v>287</v>
      </c>
      <c r="CE26" s="668"/>
      <c r="CF26" s="668"/>
      <c r="CG26" s="668"/>
      <c r="CH26" s="668"/>
      <c r="CI26" s="668"/>
      <c r="CJ26" s="668"/>
      <c r="CK26" s="668"/>
      <c r="CL26" s="668"/>
      <c r="CM26" s="668"/>
      <c r="CN26" s="668"/>
      <c r="CO26" s="668"/>
      <c r="CP26" s="668"/>
      <c r="CQ26" s="669"/>
      <c r="CR26" s="629">
        <v>3602045</v>
      </c>
      <c r="CS26" s="630"/>
      <c r="CT26" s="630"/>
      <c r="CU26" s="630"/>
      <c r="CV26" s="630"/>
      <c r="CW26" s="630"/>
      <c r="CX26" s="630"/>
      <c r="CY26" s="631"/>
      <c r="CZ26" s="632">
        <v>8</v>
      </c>
      <c r="DA26" s="642"/>
      <c r="DB26" s="642"/>
      <c r="DC26" s="643"/>
      <c r="DD26" s="635">
        <v>3282324</v>
      </c>
      <c r="DE26" s="630"/>
      <c r="DF26" s="630"/>
      <c r="DG26" s="630"/>
      <c r="DH26" s="630"/>
      <c r="DI26" s="630"/>
      <c r="DJ26" s="630"/>
      <c r="DK26" s="631"/>
      <c r="DL26" s="635" t="s">
        <v>590</v>
      </c>
      <c r="DM26" s="630"/>
      <c r="DN26" s="630"/>
      <c r="DO26" s="630"/>
      <c r="DP26" s="630"/>
      <c r="DQ26" s="630"/>
      <c r="DR26" s="630"/>
      <c r="DS26" s="630"/>
      <c r="DT26" s="630"/>
      <c r="DU26" s="630"/>
      <c r="DV26" s="631"/>
      <c r="DW26" s="632" t="s">
        <v>130</v>
      </c>
      <c r="DX26" s="642"/>
      <c r="DY26" s="642"/>
      <c r="DZ26" s="642"/>
      <c r="EA26" s="642"/>
      <c r="EB26" s="642"/>
      <c r="EC26" s="663"/>
    </row>
    <row r="27" spans="2:133" ht="11.25" customHeight="1" x14ac:dyDescent="0.15">
      <c r="B27" s="626" t="s">
        <v>602</v>
      </c>
      <c r="C27" s="627"/>
      <c r="D27" s="627"/>
      <c r="E27" s="627"/>
      <c r="F27" s="627"/>
      <c r="G27" s="627"/>
      <c r="H27" s="627"/>
      <c r="I27" s="627"/>
      <c r="J27" s="627"/>
      <c r="K27" s="627"/>
      <c r="L27" s="627"/>
      <c r="M27" s="627"/>
      <c r="N27" s="627"/>
      <c r="O27" s="627"/>
      <c r="P27" s="627"/>
      <c r="Q27" s="628"/>
      <c r="R27" s="629">
        <v>22271633</v>
      </c>
      <c r="S27" s="630"/>
      <c r="T27" s="630"/>
      <c r="U27" s="630"/>
      <c r="V27" s="630"/>
      <c r="W27" s="630"/>
      <c r="X27" s="630"/>
      <c r="Y27" s="631"/>
      <c r="Z27" s="656">
        <v>49.1</v>
      </c>
      <c r="AA27" s="656"/>
      <c r="AB27" s="656"/>
      <c r="AC27" s="656"/>
      <c r="AD27" s="657">
        <v>20359326</v>
      </c>
      <c r="AE27" s="657"/>
      <c r="AF27" s="657"/>
      <c r="AG27" s="657"/>
      <c r="AH27" s="657"/>
      <c r="AI27" s="657"/>
      <c r="AJ27" s="657"/>
      <c r="AK27" s="657"/>
      <c r="AL27" s="632">
        <v>99.199996948242188</v>
      </c>
      <c r="AM27" s="633"/>
      <c r="AN27" s="633"/>
      <c r="AO27" s="658"/>
      <c r="AP27" s="626" t="s">
        <v>288</v>
      </c>
      <c r="AQ27" s="627"/>
      <c r="AR27" s="627"/>
      <c r="AS27" s="627"/>
      <c r="AT27" s="627"/>
      <c r="AU27" s="627"/>
      <c r="AV27" s="627"/>
      <c r="AW27" s="627"/>
      <c r="AX27" s="627"/>
      <c r="AY27" s="627"/>
      <c r="AZ27" s="627"/>
      <c r="BA27" s="627"/>
      <c r="BB27" s="627"/>
      <c r="BC27" s="627"/>
      <c r="BD27" s="627"/>
      <c r="BE27" s="627"/>
      <c r="BF27" s="628"/>
      <c r="BG27" s="629">
        <v>18095378</v>
      </c>
      <c r="BH27" s="630"/>
      <c r="BI27" s="630"/>
      <c r="BJ27" s="630"/>
      <c r="BK27" s="630"/>
      <c r="BL27" s="630"/>
      <c r="BM27" s="630"/>
      <c r="BN27" s="631"/>
      <c r="BO27" s="656">
        <v>100</v>
      </c>
      <c r="BP27" s="656"/>
      <c r="BQ27" s="656"/>
      <c r="BR27" s="656"/>
      <c r="BS27" s="657">
        <v>304862</v>
      </c>
      <c r="BT27" s="657"/>
      <c r="BU27" s="657"/>
      <c r="BV27" s="657"/>
      <c r="BW27" s="657"/>
      <c r="BX27" s="657"/>
      <c r="BY27" s="657"/>
      <c r="BZ27" s="657"/>
      <c r="CA27" s="657"/>
      <c r="CB27" s="724"/>
      <c r="CD27" s="671" t="s">
        <v>289</v>
      </c>
      <c r="CE27" s="668"/>
      <c r="CF27" s="668"/>
      <c r="CG27" s="668"/>
      <c r="CH27" s="668"/>
      <c r="CI27" s="668"/>
      <c r="CJ27" s="668"/>
      <c r="CK27" s="668"/>
      <c r="CL27" s="668"/>
      <c r="CM27" s="668"/>
      <c r="CN27" s="668"/>
      <c r="CO27" s="668"/>
      <c r="CP27" s="668"/>
      <c r="CQ27" s="669"/>
      <c r="CR27" s="629">
        <v>13721279</v>
      </c>
      <c r="CS27" s="640"/>
      <c r="CT27" s="640"/>
      <c r="CU27" s="640"/>
      <c r="CV27" s="640"/>
      <c r="CW27" s="640"/>
      <c r="CX27" s="640"/>
      <c r="CY27" s="641"/>
      <c r="CZ27" s="632">
        <v>30.7</v>
      </c>
      <c r="DA27" s="642"/>
      <c r="DB27" s="642"/>
      <c r="DC27" s="643"/>
      <c r="DD27" s="635">
        <v>3332996</v>
      </c>
      <c r="DE27" s="640"/>
      <c r="DF27" s="640"/>
      <c r="DG27" s="640"/>
      <c r="DH27" s="640"/>
      <c r="DI27" s="640"/>
      <c r="DJ27" s="640"/>
      <c r="DK27" s="641"/>
      <c r="DL27" s="635">
        <v>3331196</v>
      </c>
      <c r="DM27" s="640"/>
      <c r="DN27" s="640"/>
      <c r="DO27" s="640"/>
      <c r="DP27" s="640"/>
      <c r="DQ27" s="640"/>
      <c r="DR27" s="640"/>
      <c r="DS27" s="640"/>
      <c r="DT27" s="640"/>
      <c r="DU27" s="640"/>
      <c r="DV27" s="641"/>
      <c r="DW27" s="632">
        <v>15.3</v>
      </c>
      <c r="DX27" s="642"/>
      <c r="DY27" s="642"/>
      <c r="DZ27" s="642"/>
      <c r="EA27" s="642"/>
      <c r="EB27" s="642"/>
      <c r="EC27" s="663"/>
    </row>
    <row r="28" spans="2:133" ht="11.25" customHeight="1" x14ac:dyDescent="0.15">
      <c r="B28" s="626" t="s">
        <v>290</v>
      </c>
      <c r="C28" s="627"/>
      <c r="D28" s="627"/>
      <c r="E28" s="627"/>
      <c r="F28" s="627"/>
      <c r="G28" s="627"/>
      <c r="H28" s="627"/>
      <c r="I28" s="627"/>
      <c r="J28" s="627"/>
      <c r="K28" s="627"/>
      <c r="L28" s="627"/>
      <c r="M28" s="627"/>
      <c r="N28" s="627"/>
      <c r="O28" s="627"/>
      <c r="P28" s="627"/>
      <c r="Q28" s="628"/>
      <c r="R28" s="629">
        <v>13914</v>
      </c>
      <c r="S28" s="630"/>
      <c r="T28" s="630"/>
      <c r="U28" s="630"/>
      <c r="V28" s="630"/>
      <c r="W28" s="630"/>
      <c r="X28" s="630"/>
      <c r="Y28" s="631"/>
      <c r="Z28" s="656">
        <v>0</v>
      </c>
      <c r="AA28" s="656"/>
      <c r="AB28" s="656"/>
      <c r="AC28" s="656"/>
      <c r="AD28" s="657">
        <v>13914</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291</v>
      </c>
      <c r="CE28" s="668"/>
      <c r="CF28" s="668"/>
      <c r="CG28" s="668"/>
      <c r="CH28" s="668"/>
      <c r="CI28" s="668"/>
      <c r="CJ28" s="668"/>
      <c r="CK28" s="668"/>
      <c r="CL28" s="668"/>
      <c r="CM28" s="668"/>
      <c r="CN28" s="668"/>
      <c r="CO28" s="668"/>
      <c r="CP28" s="668"/>
      <c r="CQ28" s="669"/>
      <c r="CR28" s="629">
        <v>2005239</v>
      </c>
      <c r="CS28" s="630"/>
      <c r="CT28" s="630"/>
      <c r="CU28" s="630"/>
      <c r="CV28" s="630"/>
      <c r="CW28" s="630"/>
      <c r="CX28" s="630"/>
      <c r="CY28" s="631"/>
      <c r="CZ28" s="632">
        <v>4.5</v>
      </c>
      <c r="DA28" s="642"/>
      <c r="DB28" s="642"/>
      <c r="DC28" s="643"/>
      <c r="DD28" s="635">
        <v>1945743</v>
      </c>
      <c r="DE28" s="630"/>
      <c r="DF28" s="630"/>
      <c r="DG28" s="630"/>
      <c r="DH28" s="630"/>
      <c r="DI28" s="630"/>
      <c r="DJ28" s="630"/>
      <c r="DK28" s="631"/>
      <c r="DL28" s="635">
        <v>1945743</v>
      </c>
      <c r="DM28" s="630"/>
      <c r="DN28" s="630"/>
      <c r="DO28" s="630"/>
      <c r="DP28" s="630"/>
      <c r="DQ28" s="630"/>
      <c r="DR28" s="630"/>
      <c r="DS28" s="630"/>
      <c r="DT28" s="630"/>
      <c r="DU28" s="630"/>
      <c r="DV28" s="631"/>
      <c r="DW28" s="632">
        <v>8.9</v>
      </c>
      <c r="DX28" s="642"/>
      <c r="DY28" s="642"/>
      <c r="DZ28" s="642"/>
      <c r="EA28" s="642"/>
      <c r="EB28" s="642"/>
      <c r="EC28" s="663"/>
    </row>
    <row r="29" spans="2:133" ht="11.25" customHeight="1" x14ac:dyDescent="0.15">
      <c r="B29" s="626" t="s">
        <v>292</v>
      </c>
      <c r="C29" s="627"/>
      <c r="D29" s="627"/>
      <c r="E29" s="627"/>
      <c r="F29" s="627"/>
      <c r="G29" s="627"/>
      <c r="H29" s="627"/>
      <c r="I29" s="627"/>
      <c r="J29" s="627"/>
      <c r="K29" s="627"/>
      <c r="L29" s="627"/>
      <c r="M29" s="627"/>
      <c r="N29" s="627"/>
      <c r="O29" s="627"/>
      <c r="P29" s="627"/>
      <c r="Q29" s="628"/>
      <c r="R29" s="629">
        <v>461075</v>
      </c>
      <c r="S29" s="630"/>
      <c r="T29" s="630"/>
      <c r="U29" s="630"/>
      <c r="V29" s="630"/>
      <c r="W29" s="630"/>
      <c r="X29" s="630"/>
      <c r="Y29" s="631"/>
      <c r="Z29" s="656">
        <v>1</v>
      </c>
      <c r="AA29" s="656"/>
      <c r="AB29" s="656"/>
      <c r="AC29" s="656"/>
      <c r="AD29" s="657" t="s">
        <v>130</v>
      </c>
      <c r="AE29" s="657"/>
      <c r="AF29" s="657"/>
      <c r="AG29" s="657"/>
      <c r="AH29" s="657"/>
      <c r="AI29" s="657"/>
      <c r="AJ29" s="657"/>
      <c r="AK29" s="657"/>
      <c r="AL29" s="632" t="s">
        <v>591</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293</v>
      </c>
      <c r="CE29" s="716"/>
      <c r="CF29" s="671" t="s">
        <v>71</v>
      </c>
      <c r="CG29" s="668"/>
      <c r="CH29" s="668"/>
      <c r="CI29" s="668"/>
      <c r="CJ29" s="668"/>
      <c r="CK29" s="668"/>
      <c r="CL29" s="668"/>
      <c r="CM29" s="668"/>
      <c r="CN29" s="668"/>
      <c r="CO29" s="668"/>
      <c r="CP29" s="668"/>
      <c r="CQ29" s="669"/>
      <c r="CR29" s="629">
        <v>2005239</v>
      </c>
      <c r="CS29" s="640"/>
      <c r="CT29" s="640"/>
      <c r="CU29" s="640"/>
      <c r="CV29" s="640"/>
      <c r="CW29" s="640"/>
      <c r="CX29" s="640"/>
      <c r="CY29" s="641"/>
      <c r="CZ29" s="632">
        <v>4.5</v>
      </c>
      <c r="DA29" s="642"/>
      <c r="DB29" s="642"/>
      <c r="DC29" s="643"/>
      <c r="DD29" s="635">
        <v>1945743</v>
      </c>
      <c r="DE29" s="640"/>
      <c r="DF29" s="640"/>
      <c r="DG29" s="640"/>
      <c r="DH29" s="640"/>
      <c r="DI29" s="640"/>
      <c r="DJ29" s="640"/>
      <c r="DK29" s="641"/>
      <c r="DL29" s="635">
        <v>1945743</v>
      </c>
      <c r="DM29" s="640"/>
      <c r="DN29" s="640"/>
      <c r="DO29" s="640"/>
      <c r="DP29" s="640"/>
      <c r="DQ29" s="640"/>
      <c r="DR29" s="640"/>
      <c r="DS29" s="640"/>
      <c r="DT29" s="640"/>
      <c r="DU29" s="640"/>
      <c r="DV29" s="641"/>
      <c r="DW29" s="632">
        <v>8.9</v>
      </c>
      <c r="DX29" s="642"/>
      <c r="DY29" s="642"/>
      <c r="DZ29" s="642"/>
      <c r="EA29" s="642"/>
      <c r="EB29" s="642"/>
      <c r="EC29" s="663"/>
    </row>
    <row r="30" spans="2:133" ht="11.25" customHeight="1" x14ac:dyDescent="0.15">
      <c r="B30" s="626" t="s">
        <v>294</v>
      </c>
      <c r="C30" s="627"/>
      <c r="D30" s="627"/>
      <c r="E30" s="627"/>
      <c r="F30" s="627"/>
      <c r="G30" s="627"/>
      <c r="H30" s="627"/>
      <c r="I30" s="627"/>
      <c r="J30" s="627"/>
      <c r="K30" s="627"/>
      <c r="L30" s="627"/>
      <c r="M30" s="627"/>
      <c r="N30" s="627"/>
      <c r="O30" s="627"/>
      <c r="P30" s="627"/>
      <c r="Q30" s="628"/>
      <c r="R30" s="629">
        <v>359733</v>
      </c>
      <c r="S30" s="630"/>
      <c r="T30" s="630"/>
      <c r="U30" s="630"/>
      <c r="V30" s="630"/>
      <c r="W30" s="630"/>
      <c r="X30" s="630"/>
      <c r="Y30" s="631"/>
      <c r="Z30" s="656">
        <v>0.8</v>
      </c>
      <c r="AA30" s="656"/>
      <c r="AB30" s="656"/>
      <c r="AC30" s="656"/>
      <c r="AD30" s="657">
        <v>114695</v>
      </c>
      <c r="AE30" s="657"/>
      <c r="AF30" s="657"/>
      <c r="AG30" s="657"/>
      <c r="AH30" s="657"/>
      <c r="AI30" s="657"/>
      <c r="AJ30" s="657"/>
      <c r="AK30" s="657"/>
      <c r="AL30" s="632">
        <v>0.6</v>
      </c>
      <c r="AM30" s="633"/>
      <c r="AN30" s="633"/>
      <c r="AO30" s="658"/>
      <c r="AP30" s="688" t="s">
        <v>226</v>
      </c>
      <c r="AQ30" s="689"/>
      <c r="AR30" s="689"/>
      <c r="AS30" s="689"/>
      <c r="AT30" s="689"/>
      <c r="AU30" s="689"/>
      <c r="AV30" s="689"/>
      <c r="AW30" s="689"/>
      <c r="AX30" s="689"/>
      <c r="AY30" s="689"/>
      <c r="AZ30" s="689"/>
      <c r="BA30" s="689"/>
      <c r="BB30" s="689"/>
      <c r="BC30" s="689"/>
      <c r="BD30" s="689"/>
      <c r="BE30" s="689"/>
      <c r="BF30" s="690"/>
      <c r="BG30" s="688" t="s">
        <v>295</v>
      </c>
      <c r="BH30" s="713"/>
      <c r="BI30" s="713"/>
      <c r="BJ30" s="713"/>
      <c r="BK30" s="713"/>
      <c r="BL30" s="713"/>
      <c r="BM30" s="713"/>
      <c r="BN30" s="713"/>
      <c r="BO30" s="713"/>
      <c r="BP30" s="713"/>
      <c r="BQ30" s="714"/>
      <c r="BR30" s="688" t="s">
        <v>296</v>
      </c>
      <c r="BS30" s="713"/>
      <c r="BT30" s="713"/>
      <c r="BU30" s="713"/>
      <c r="BV30" s="713"/>
      <c r="BW30" s="713"/>
      <c r="BX30" s="713"/>
      <c r="BY30" s="713"/>
      <c r="BZ30" s="713"/>
      <c r="CA30" s="713"/>
      <c r="CB30" s="714"/>
      <c r="CD30" s="717"/>
      <c r="CE30" s="718"/>
      <c r="CF30" s="671" t="s">
        <v>297</v>
      </c>
      <c r="CG30" s="668"/>
      <c r="CH30" s="668"/>
      <c r="CI30" s="668"/>
      <c r="CJ30" s="668"/>
      <c r="CK30" s="668"/>
      <c r="CL30" s="668"/>
      <c r="CM30" s="668"/>
      <c r="CN30" s="668"/>
      <c r="CO30" s="668"/>
      <c r="CP30" s="668"/>
      <c r="CQ30" s="669"/>
      <c r="CR30" s="629">
        <v>1910694</v>
      </c>
      <c r="CS30" s="630"/>
      <c r="CT30" s="630"/>
      <c r="CU30" s="630"/>
      <c r="CV30" s="630"/>
      <c r="CW30" s="630"/>
      <c r="CX30" s="630"/>
      <c r="CY30" s="631"/>
      <c r="CZ30" s="632">
        <v>4.3</v>
      </c>
      <c r="DA30" s="642"/>
      <c r="DB30" s="642"/>
      <c r="DC30" s="643"/>
      <c r="DD30" s="635">
        <v>1851198</v>
      </c>
      <c r="DE30" s="630"/>
      <c r="DF30" s="630"/>
      <c r="DG30" s="630"/>
      <c r="DH30" s="630"/>
      <c r="DI30" s="630"/>
      <c r="DJ30" s="630"/>
      <c r="DK30" s="631"/>
      <c r="DL30" s="635">
        <v>1851198</v>
      </c>
      <c r="DM30" s="630"/>
      <c r="DN30" s="630"/>
      <c r="DO30" s="630"/>
      <c r="DP30" s="630"/>
      <c r="DQ30" s="630"/>
      <c r="DR30" s="630"/>
      <c r="DS30" s="630"/>
      <c r="DT30" s="630"/>
      <c r="DU30" s="630"/>
      <c r="DV30" s="631"/>
      <c r="DW30" s="632">
        <v>8.5</v>
      </c>
      <c r="DX30" s="642"/>
      <c r="DY30" s="642"/>
      <c r="DZ30" s="642"/>
      <c r="EA30" s="642"/>
      <c r="EB30" s="642"/>
      <c r="EC30" s="663"/>
    </row>
    <row r="31" spans="2:133" ht="11.25" customHeight="1" x14ac:dyDescent="0.15">
      <c r="B31" s="626" t="s">
        <v>298</v>
      </c>
      <c r="C31" s="627"/>
      <c r="D31" s="627"/>
      <c r="E31" s="627"/>
      <c r="F31" s="627"/>
      <c r="G31" s="627"/>
      <c r="H31" s="627"/>
      <c r="I31" s="627"/>
      <c r="J31" s="627"/>
      <c r="K31" s="627"/>
      <c r="L31" s="627"/>
      <c r="M31" s="627"/>
      <c r="N31" s="627"/>
      <c r="O31" s="627"/>
      <c r="P31" s="627"/>
      <c r="Q31" s="628"/>
      <c r="R31" s="629">
        <v>115121</v>
      </c>
      <c r="S31" s="630"/>
      <c r="T31" s="630"/>
      <c r="U31" s="630"/>
      <c r="V31" s="630"/>
      <c r="W31" s="630"/>
      <c r="X31" s="630"/>
      <c r="Y31" s="631"/>
      <c r="Z31" s="656">
        <v>0.3</v>
      </c>
      <c r="AA31" s="656"/>
      <c r="AB31" s="656"/>
      <c r="AC31" s="656"/>
      <c r="AD31" s="657" t="s">
        <v>591</v>
      </c>
      <c r="AE31" s="657"/>
      <c r="AF31" s="657"/>
      <c r="AG31" s="657"/>
      <c r="AH31" s="657"/>
      <c r="AI31" s="657"/>
      <c r="AJ31" s="657"/>
      <c r="AK31" s="657"/>
      <c r="AL31" s="632" t="s">
        <v>590</v>
      </c>
      <c r="AM31" s="633"/>
      <c r="AN31" s="633"/>
      <c r="AO31" s="658"/>
      <c r="AP31" s="704" t="s">
        <v>299</v>
      </c>
      <c r="AQ31" s="705"/>
      <c r="AR31" s="705"/>
      <c r="AS31" s="705"/>
      <c r="AT31" s="710" t="s">
        <v>300</v>
      </c>
      <c r="AU31" s="366"/>
      <c r="AV31" s="366"/>
      <c r="AW31" s="366"/>
      <c r="AX31" s="696" t="s">
        <v>190</v>
      </c>
      <c r="AY31" s="697"/>
      <c r="AZ31" s="697"/>
      <c r="BA31" s="697"/>
      <c r="BB31" s="697"/>
      <c r="BC31" s="697"/>
      <c r="BD31" s="697"/>
      <c r="BE31" s="697"/>
      <c r="BF31" s="698"/>
      <c r="BG31" s="699">
        <v>99.4</v>
      </c>
      <c r="BH31" s="700"/>
      <c r="BI31" s="700"/>
      <c r="BJ31" s="700"/>
      <c r="BK31" s="700"/>
      <c r="BL31" s="700"/>
      <c r="BM31" s="701">
        <v>98.4</v>
      </c>
      <c r="BN31" s="700"/>
      <c r="BO31" s="700"/>
      <c r="BP31" s="700"/>
      <c r="BQ31" s="702"/>
      <c r="BR31" s="699">
        <v>96.4</v>
      </c>
      <c r="BS31" s="700"/>
      <c r="BT31" s="700"/>
      <c r="BU31" s="700"/>
      <c r="BV31" s="700"/>
      <c r="BW31" s="700"/>
      <c r="BX31" s="701">
        <v>95.3</v>
      </c>
      <c r="BY31" s="700"/>
      <c r="BZ31" s="700"/>
      <c r="CA31" s="700"/>
      <c r="CB31" s="702"/>
      <c r="CD31" s="717"/>
      <c r="CE31" s="718"/>
      <c r="CF31" s="671" t="s">
        <v>603</v>
      </c>
      <c r="CG31" s="668"/>
      <c r="CH31" s="668"/>
      <c r="CI31" s="668"/>
      <c r="CJ31" s="668"/>
      <c r="CK31" s="668"/>
      <c r="CL31" s="668"/>
      <c r="CM31" s="668"/>
      <c r="CN31" s="668"/>
      <c r="CO31" s="668"/>
      <c r="CP31" s="668"/>
      <c r="CQ31" s="669"/>
      <c r="CR31" s="629">
        <v>94545</v>
      </c>
      <c r="CS31" s="640"/>
      <c r="CT31" s="640"/>
      <c r="CU31" s="640"/>
      <c r="CV31" s="640"/>
      <c r="CW31" s="640"/>
      <c r="CX31" s="640"/>
      <c r="CY31" s="641"/>
      <c r="CZ31" s="632">
        <v>0.2</v>
      </c>
      <c r="DA31" s="642"/>
      <c r="DB31" s="642"/>
      <c r="DC31" s="643"/>
      <c r="DD31" s="635">
        <v>94545</v>
      </c>
      <c r="DE31" s="640"/>
      <c r="DF31" s="640"/>
      <c r="DG31" s="640"/>
      <c r="DH31" s="640"/>
      <c r="DI31" s="640"/>
      <c r="DJ31" s="640"/>
      <c r="DK31" s="641"/>
      <c r="DL31" s="635">
        <v>94545</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15">
      <c r="B32" s="626" t="s">
        <v>301</v>
      </c>
      <c r="C32" s="627"/>
      <c r="D32" s="627"/>
      <c r="E32" s="627"/>
      <c r="F32" s="627"/>
      <c r="G32" s="627"/>
      <c r="H32" s="627"/>
      <c r="I32" s="627"/>
      <c r="J32" s="627"/>
      <c r="K32" s="627"/>
      <c r="L32" s="627"/>
      <c r="M32" s="627"/>
      <c r="N32" s="627"/>
      <c r="O32" s="627"/>
      <c r="P32" s="627"/>
      <c r="Q32" s="628"/>
      <c r="R32" s="629">
        <v>10699509</v>
      </c>
      <c r="S32" s="630"/>
      <c r="T32" s="630"/>
      <c r="U32" s="630"/>
      <c r="V32" s="630"/>
      <c r="W32" s="630"/>
      <c r="X32" s="630"/>
      <c r="Y32" s="631"/>
      <c r="Z32" s="656">
        <v>23.6</v>
      </c>
      <c r="AA32" s="656"/>
      <c r="AB32" s="656"/>
      <c r="AC32" s="656"/>
      <c r="AD32" s="657" t="s">
        <v>130</v>
      </c>
      <c r="AE32" s="657"/>
      <c r="AF32" s="657"/>
      <c r="AG32" s="657"/>
      <c r="AH32" s="657"/>
      <c r="AI32" s="657"/>
      <c r="AJ32" s="657"/>
      <c r="AK32" s="657"/>
      <c r="AL32" s="632" t="s">
        <v>130</v>
      </c>
      <c r="AM32" s="633"/>
      <c r="AN32" s="633"/>
      <c r="AO32" s="658"/>
      <c r="AP32" s="706"/>
      <c r="AQ32" s="707"/>
      <c r="AR32" s="707"/>
      <c r="AS32" s="707"/>
      <c r="AT32" s="711"/>
      <c r="AU32" s="362" t="s">
        <v>302</v>
      </c>
      <c r="AV32" s="362"/>
      <c r="AW32" s="362"/>
      <c r="AX32" s="626" t="s">
        <v>303</v>
      </c>
      <c r="AY32" s="627"/>
      <c r="AZ32" s="627"/>
      <c r="BA32" s="627"/>
      <c r="BB32" s="627"/>
      <c r="BC32" s="627"/>
      <c r="BD32" s="627"/>
      <c r="BE32" s="627"/>
      <c r="BF32" s="628"/>
      <c r="BG32" s="703">
        <v>99</v>
      </c>
      <c r="BH32" s="640"/>
      <c r="BI32" s="640"/>
      <c r="BJ32" s="640"/>
      <c r="BK32" s="640"/>
      <c r="BL32" s="640"/>
      <c r="BM32" s="633">
        <v>97.3</v>
      </c>
      <c r="BN32" s="695"/>
      <c r="BO32" s="695"/>
      <c r="BP32" s="695"/>
      <c r="BQ32" s="667"/>
      <c r="BR32" s="703">
        <v>94</v>
      </c>
      <c r="BS32" s="640"/>
      <c r="BT32" s="640"/>
      <c r="BU32" s="640"/>
      <c r="BV32" s="640"/>
      <c r="BW32" s="640"/>
      <c r="BX32" s="633">
        <v>92.5</v>
      </c>
      <c r="BY32" s="695"/>
      <c r="BZ32" s="695"/>
      <c r="CA32" s="695"/>
      <c r="CB32" s="667"/>
      <c r="CD32" s="719"/>
      <c r="CE32" s="720"/>
      <c r="CF32" s="671" t="s">
        <v>304</v>
      </c>
      <c r="CG32" s="668"/>
      <c r="CH32" s="668"/>
      <c r="CI32" s="668"/>
      <c r="CJ32" s="668"/>
      <c r="CK32" s="668"/>
      <c r="CL32" s="668"/>
      <c r="CM32" s="668"/>
      <c r="CN32" s="668"/>
      <c r="CO32" s="668"/>
      <c r="CP32" s="668"/>
      <c r="CQ32" s="669"/>
      <c r="CR32" s="629" t="s">
        <v>130</v>
      </c>
      <c r="CS32" s="630"/>
      <c r="CT32" s="630"/>
      <c r="CU32" s="630"/>
      <c r="CV32" s="630"/>
      <c r="CW32" s="630"/>
      <c r="CX32" s="630"/>
      <c r="CY32" s="631"/>
      <c r="CZ32" s="632" t="s">
        <v>130</v>
      </c>
      <c r="DA32" s="642"/>
      <c r="DB32" s="642"/>
      <c r="DC32" s="643"/>
      <c r="DD32" s="635" t="s">
        <v>590</v>
      </c>
      <c r="DE32" s="630"/>
      <c r="DF32" s="630"/>
      <c r="DG32" s="630"/>
      <c r="DH32" s="630"/>
      <c r="DI32" s="630"/>
      <c r="DJ32" s="630"/>
      <c r="DK32" s="631"/>
      <c r="DL32" s="635" t="s">
        <v>130</v>
      </c>
      <c r="DM32" s="630"/>
      <c r="DN32" s="630"/>
      <c r="DO32" s="630"/>
      <c r="DP32" s="630"/>
      <c r="DQ32" s="630"/>
      <c r="DR32" s="630"/>
      <c r="DS32" s="630"/>
      <c r="DT32" s="630"/>
      <c r="DU32" s="630"/>
      <c r="DV32" s="631"/>
      <c r="DW32" s="632" t="s">
        <v>130</v>
      </c>
      <c r="DX32" s="642"/>
      <c r="DY32" s="642"/>
      <c r="DZ32" s="642"/>
      <c r="EA32" s="642"/>
      <c r="EB32" s="642"/>
      <c r="EC32" s="663"/>
    </row>
    <row r="33" spans="2:133" ht="11.25" customHeight="1" x14ac:dyDescent="0.15">
      <c r="B33" s="692" t="s">
        <v>305</v>
      </c>
      <c r="C33" s="693"/>
      <c r="D33" s="693"/>
      <c r="E33" s="693"/>
      <c r="F33" s="693"/>
      <c r="G33" s="693"/>
      <c r="H33" s="693"/>
      <c r="I33" s="693"/>
      <c r="J33" s="693"/>
      <c r="K33" s="693"/>
      <c r="L33" s="693"/>
      <c r="M33" s="693"/>
      <c r="N33" s="693"/>
      <c r="O33" s="693"/>
      <c r="P33" s="693"/>
      <c r="Q33" s="694"/>
      <c r="R33" s="629" t="s">
        <v>130</v>
      </c>
      <c r="S33" s="630"/>
      <c r="T33" s="630"/>
      <c r="U33" s="630"/>
      <c r="V33" s="630"/>
      <c r="W33" s="630"/>
      <c r="X33" s="630"/>
      <c r="Y33" s="631"/>
      <c r="Z33" s="656" t="s">
        <v>590</v>
      </c>
      <c r="AA33" s="656"/>
      <c r="AB33" s="656"/>
      <c r="AC33" s="656"/>
      <c r="AD33" s="657" t="s">
        <v>130</v>
      </c>
      <c r="AE33" s="657"/>
      <c r="AF33" s="657"/>
      <c r="AG33" s="657"/>
      <c r="AH33" s="657"/>
      <c r="AI33" s="657"/>
      <c r="AJ33" s="657"/>
      <c r="AK33" s="657"/>
      <c r="AL33" s="632" t="s">
        <v>590</v>
      </c>
      <c r="AM33" s="633"/>
      <c r="AN33" s="633"/>
      <c r="AO33" s="658"/>
      <c r="AP33" s="708"/>
      <c r="AQ33" s="709"/>
      <c r="AR33" s="709"/>
      <c r="AS33" s="709"/>
      <c r="AT33" s="712"/>
      <c r="AU33" s="360"/>
      <c r="AV33" s="360"/>
      <c r="AW33" s="360"/>
      <c r="AX33" s="606" t="s">
        <v>306</v>
      </c>
      <c r="AY33" s="607"/>
      <c r="AZ33" s="607"/>
      <c r="BA33" s="607"/>
      <c r="BB33" s="607"/>
      <c r="BC33" s="607"/>
      <c r="BD33" s="607"/>
      <c r="BE33" s="607"/>
      <c r="BF33" s="608"/>
      <c r="BG33" s="691">
        <v>99.6</v>
      </c>
      <c r="BH33" s="610"/>
      <c r="BI33" s="610"/>
      <c r="BJ33" s="610"/>
      <c r="BK33" s="610"/>
      <c r="BL33" s="610"/>
      <c r="BM33" s="648">
        <v>99</v>
      </c>
      <c r="BN33" s="610"/>
      <c r="BO33" s="610"/>
      <c r="BP33" s="610"/>
      <c r="BQ33" s="659"/>
      <c r="BR33" s="691">
        <v>97.7</v>
      </c>
      <c r="BS33" s="610"/>
      <c r="BT33" s="610"/>
      <c r="BU33" s="610"/>
      <c r="BV33" s="610"/>
      <c r="BW33" s="610"/>
      <c r="BX33" s="648">
        <v>96.9</v>
      </c>
      <c r="BY33" s="610"/>
      <c r="BZ33" s="610"/>
      <c r="CA33" s="610"/>
      <c r="CB33" s="659"/>
      <c r="CD33" s="671" t="s">
        <v>307</v>
      </c>
      <c r="CE33" s="668"/>
      <c r="CF33" s="668"/>
      <c r="CG33" s="668"/>
      <c r="CH33" s="668"/>
      <c r="CI33" s="668"/>
      <c r="CJ33" s="668"/>
      <c r="CK33" s="668"/>
      <c r="CL33" s="668"/>
      <c r="CM33" s="668"/>
      <c r="CN33" s="668"/>
      <c r="CO33" s="668"/>
      <c r="CP33" s="668"/>
      <c r="CQ33" s="669"/>
      <c r="CR33" s="629">
        <v>16742043</v>
      </c>
      <c r="CS33" s="640"/>
      <c r="CT33" s="640"/>
      <c r="CU33" s="640"/>
      <c r="CV33" s="640"/>
      <c r="CW33" s="640"/>
      <c r="CX33" s="640"/>
      <c r="CY33" s="641"/>
      <c r="CZ33" s="632">
        <v>37.4</v>
      </c>
      <c r="DA33" s="642"/>
      <c r="DB33" s="642"/>
      <c r="DC33" s="643"/>
      <c r="DD33" s="635">
        <v>14076198</v>
      </c>
      <c r="DE33" s="640"/>
      <c r="DF33" s="640"/>
      <c r="DG33" s="640"/>
      <c r="DH33" s="640"/>
      <c r="DI33" s="640"/>
      <c r="DJ33" s="640"/>
      <c r="DK33" s="641"/>
      <c r="DL33" s="635">
        <v>8999278</v>
      </c>
      <c r="DM33" s="640"/>
      <c r="DN33" s="640"/>
      <c r="DO33" s="640"/>
      <c r="DP33" s="640"/>
      <c r="DQ33" s="640"/>
      <c r="DR33" s="640"/>
      <c r="DS33" s="640"/>
      <c r="DT33" s="640"/>
      <c r="DU33" s="640"/>
      <c r="DV33" s="641"/>
      <c r="DW33" s="632">
        <v>41.2</v>
      </c>
      <c r="DX33" s="642"/>
      <c r="DY33" s="642"/>
      <c r="DZ33" s="642"/>
      <c r="EA33" s="642"/>
      <c r="EB33" s="642"/>
      <c r="EC33" s="663"/>
    </row>
    <row r="34" spans="2:133" ht="11.25" customHeight="1" x14ac:dyDescent="0.15">
      <c r="B34" s="626" t="s">
        <v>308</v>
      </c>
      <c r="C34" s="627"/>
      <c r="D34" s="627"/>
      <c r="E34" s="627"/>
      <c r="F34" s="627"/>
      <c r="G34" s="627"/>
      <c r="H34" s="627"/>
      <c r="I34" s="627"/>
      <c r="J34" s="627"/>
      <c r="K34" s="627"/>
      <c r="L34" s="627"/>
      <c r="M34" s="627"/>
      <c r="N34" s="627"/>
      <c r="O34" s="627"/>
      <c r="P34" s="627"/>
      <c r="Q34" s="628"/>
      <c r="R34" s="629">
        <v>4618072</v>
      </c>
      <c r="S34" s="630"/>
      <c r="T34" s="630"/>
      <c r="U34" s="630"/>
      <c r="V34" s="630"/>
      <c r="W34" s="630"/>
      <c r="X34" s="630"/>
      <c r="Y34" s="631"/>
      <c r="Z34" s="656">
        <v>10.199999999999999</v>
      </c>
      <c r="AA34" s="656"/>
      <c r="AB34" s="656"/>
      <c r="AC34" s="656"/>
      <c r="AD34" s="657" t="s">
        <v>130</v>
      </c>
      <c r="AE34" s="657"/>
      <c r="AF34" s="657"/>
      <c r="AG34" s="657"/>
      <c r="AH34" s="657"/>
      <c r="AI34" s="657"/>
      <c r="AJ34" s="657"/>
      <c r="AK34" s="657"/>
      <c r="AL34" s="632" t="s">
        <v>590</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309</v>
      </c>
      <c r="CE34" s="668"/>
      <c r="CF34" s="668"/>
      <c r="CG34" s="668"/>
      <c r="CH34" s="668"/>
      <c r="CI34" s="668"/>
      <c r="CJ34" s="668"/>
      <c r="CK34" s="668"/>
      <c r="CL34" s="668"/>
      <c r="CM34" s="668"/>
      <c r="CN34" s="668"/>
      <c r="CO34" s="668"/>
      <c r="CP34" s="668"/>
      <c r="CQ34" s="669"/>
      <c r="CR34" s="629">
        <v>5891784</v>
      </c>
      <c r="CS34" s="630"/>
      <c r="CT34" s="630"/>
      <c r="CU34" s="630"/>
      <c r="CV34" s="630"/>
      <c r="CW34" s="630"/>
      <c r="CX34" s="630"/>
      <c r="CY34" s="631"/>
      <c r="CZ34" s="632">
        <v>13.2</v>
      </c>
      <c r="DA34" s="642"/>
      <c r="DB34" s="642"/>
      <c r="DC34" s="643"/>
      <c r="DD34" s="635">
        <v>4445655</v>
      </c>
      <c r="DE34" s="630"/>
      <c r="DF34" s="630"/>
      <c r="DG34" s="630"/>
      <c r="DH34" s="630"/>
      <c r="DI34" s="630"/>
      <c r="DJ34" s="630"/>
      <c r="DK34" s="631"/>
      <c r="DL34" s="635">
        <v>4033031</v>
      </c>
      <c r="DM34" s="630"/>
      <c r="DN34" s="630"/>
      <c r="DO34" s="630"/>
      <c r="DP34" s="630"/>
      <c r="DQ34" s="630"/>
      <c r="DR34" s="630"/>
      <c r="DS34" s="630"/>
      <c r="DT34" s="630"/>
      <c r="DU34" s="630"/>
      <c r="DV34" s="631"/>
      <c r="DW34" s="632">
        <v>18.5</v>
      </c>
      <c r="DX34" s="642"/>
      <c r="DY34" s="642"/>
      <c r="DZ34" s="642"/>
      <c r="EA34" s="642"/>
      <c r="EB34" s="642"/>
      <c r="EC34" s="663"/>
    </row>
    <row r="35" spans="2:133" ht="11.25" customHeight="1" x14ac:dyDescent="0.15">
      <c r="B35" s="626" t="s">
        <v>310</v>
      </c>
      <c r="C35" s="627"/>
      <c r="D35" s="627"/>
      <c r="E35" s="627"/>
      <c r="F35" s="627"/>
      <c r="G35" s="627"/>
      <c r="H35" s="627"/>
      <c r="I35" s="627"/>
      <c r="J35" s="627"/>
      <c r="K35" s="627"/>
      <c r="L35" s="627"/>
      <c r="M35" s="627"/>
      <c r="N35" s="627"/>
      <c r="O35" s="627"/>
      <c r="P35" s="627"/>
      <c r="Q35" s="628"/>
      <c r="R35" s="629">
        <v>35634</v>
      </c>
      <c r="S35" s="630"/>
      <c r="T35" s="630"/>
      <c r="U35" s="630"/>
      <c r="V35" s="630"/>
      <c r="W35" s="630"/>
      <c r="X35" s="630"/>
      <c r="Y35" s="631"/>
      <c r="Z35" s="656">
        <v>0.1</v>
      </c>
      <c r="AA35" s="656"/>
      <c r="AB35" s="656"/>
      <c r="AC35" s="656"/>
      <c r="AD35" s="657">
        <v>31598</v>
      </c>
      <c r="AE35" s="657"/>
      <c r="AF35" s="657"/>
      <c r="AG35" s="657"/>
      <c r="AH35" s="657"/>
      <c r="AI35" s="657"/>
      <c r="AJ35" s="657"/>
      <c r="AK35" s="657"/>
      <c r="AL35" s="632">
        <v>0.2</v>
      </c>
      <c r="AM35" s="633"/>
      <c r="AN35" s="633"/>
      <c r="AO35" s="658"/>
      <c r="AP35" s="218"/>
      <c r="AQ35" s="688" t="s">
        <v>311</v>
      </c>
      <c r="AR35" s="689"/>
      <c r="AS35" s="689"/>
      <c r="AT35" s="689"/>
      <c r="AU35" s="689"/>
      <c r="AV35" s="689"/>
      <c r="AW35" s="689"/>
      <c r="AX35" s="689"/>
      <c r="AY35" s="689"/>
      <c r="AZ35" s="689"/>
      <c r="BA35" s="689"/>
      <c r="BB35" s="689"/>
      <c r="BC35" s="689"/>
      <c r="BD35" s="689"/>
      <c r="BE35" s="689"/>
      <c r="BF35" s="690"/>
      <c r="BG35" s="688" t="s">
        <v>312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313</v>
      </c>
      <c r="CE35" s="668"/>
      <c r="CF35" s="668"/>
      <c r="CG35" s="668"/>
      <c r="CH35" s="668"/>
      <c r="CI35" s="668"/>
      <c r="CJ35" s="668"/>
      <c r="CK35" s="668"/>
      <c r="CL35" s="668"/>
      <c r="CM35" s="668"/>
      <c r="CN35" s="668"/>
      <c r="CO35" s="668"/>
      <c r="CP35" s="668"/>
      <c r="CQ35" s="669"/>
      <c r="CR35" s="629">
        <v>501025</v>
      </c>
      <c r="CS35" s="640"/>
      <c r="CT35" s="640"/>
      <c r="CU35" s="640"/>
      <c r="CV35" s="640"/>
      <c r="CW35" s="640"/>
      <c r="CX35" s="640"/>
      <c r="CY35" s="641"/>
      <c r="CZ35" s="632">
        <v>1.1000000000000001</v>
      </c>
      <c r="DA35" s="642"/>
      <c r="DB35" s="642"/>
      <c r="DC35" s="643"/>
      <c r="DD35" s="635">
        <v>499699</v>
      </c>
      <c r="DE35" s="640"/>
      <c r="DF35" s="640"/>
      <c r="DG35" s="640"/>
      <c r="DH35" s="640"/>
      <c r="DI35" s="640"/>
      <c r="DJ35" s="640"/>
      <c r="DK35" s="641"/>
      <c r="DL35" s="635">
        <v>499699</v>
      </c>
      <c r="DM35" s="640"/>
      <c r="DN35" s="640"/>
      <c r="DO35" s="640"/>
      <c r="DP35" s="640"/>
      <c r="DQ35" s="640"/>
      <c r="DR35" s="640"/>
      <c r="DS35" s="640"/>
      <c r="DT35" s="640"/>
      <c r="DU35" s="640"/>
      <c r="DV35" s="641"/>
      <c r="DW35" s="632">
        <v>2.2999999999999998</v>
      </c>
      <c r="DX35" s="642"/>
      <c r="DY35" s="642"/>
      <c r="DZ35" s="642"/>
      <c r="EA35" s="642"/>
      <c r="EB35" s="642"/>
      <c r="EC35" s="663"/>
    </row>
    <row r="36" spans="2:133" ht="11.25" customHeight="1" x14ac:dyDescent="0.15">
      <c r="B36" s="626" t="s">
        <v>314</v>
      </c>
      <c r="C36" s="627"/>
      <c r="D36" s="627"/>
      <c r="E36" s="627"/>
      <c r="F36" s="627"/>
      <c r="G36" s="627"/>
      <c r="H36" s="627"/>
      <c r="I36" s="627"/>
      <c r="J36" s="627"/>
      <c r="K36" s="627"/>
      <c r="L36" s="627"/>
      <c r="M36" s="627"/>
      <c r="N36" s="627"/>
      <c r="O36" s="627"/>
      <c r="P36" s="627"/>
      <c r="Q36" s="628"/>
      <c r="R36" s="629">
        <v>21845</v>
      </c>
      <c r="S36" s="630"/>
      <c r="T36" s="630"/>
      <c r="U36" s="630"/>
      <c r="V36" s="630"/>
      <c r="W36" s="630"/>
      <c r="X36" s="630"/>
      <c r="Y36" s="631"/>
      <c r="Z36" s="656">
        <v>0</v>
      </c>
      <c r="AA36" s="656"/>
      <c r="AB36" s="656"/>
      <c r="AC36" s="656"/>
      <c r="AD36" s="657" t="s">
        <v>130</v>
      </c>
      <c r="AE36" s="657"/>
      <c r="AF36" s="657"/>
      <c r="AG36" s="657"/>
      <c r="AH36" s="657"/>
      <c r="AI36" s="657"/>
      <c r="AJ36" s="657"/>
      <c r="AK36" s="657"/>
      <c r="AL36" s="632" t="s">
        <v>130</v>
      </c>
      <c r="AM36" s="633"/>
      <c r="AN36" s="633"/>
      <c r="AO36" s="658"/>
      <c r="AP36" s="218"/>
      <c r="AQ36" s="679" t="s">
        <v>315</v>
      </c>
      <c r="AR36" s="680"/>
      <c r="AS36" s="680"/>
      <c r="AT36" s="680"/>
      <c r="AU36" s="680"/>
      <c r="AV36" s="680"/>
      <c r="AW36" s="680"/>
      <c r="AX36" s="680"/>
      <c r="AY36" s="681"/>
      <c r="AZ36" s="682">
        <v>6343701</v>
      </c>
      <c r="BA36" s="683"/>
      <c r="BB36" s="683"/>
      <c r="BC36" s="683"/>
      <c r="BD36" s="683"/>
      <c r="BE36" s="683"/>
      <c r="BF36" s="684"/>
      <c r="BG36" s="685" t="s">
        <v>316</v>
      </c>
      <c r="BH36" s="686"/>
      <c r="BI36" s="686"/>
      <c r="BJ36" s="686"/>
      <c r="BK36" s="686"/>
      <c r="BL36" s="686"/>
      <c r="BM36" s="686"/>
      <c r="BN36" s="686"/>
      <c r="BO36" s="686"/>
      <c r="BP36" s="686"/>
      <c r="BQ36" s="686"/>
      <c r="BR36" s="686"/>
      <c r="BS36" s="686"/>
      <c r="BT36" s="686"/>
      <c r="BU36" s="687"/>
      <c r="BV36" s="682">
        <v>19027</v>
      </c>
      <c r="BW36" s="683"/>
      <c r="BX36" s="683"/>
      <c r="BY36" s="683"/>
      <c r="BZ36" s="683"/>
      <c r="CA36" s="683"/>
      <c r="CB36" s="684"/>
      <c r="CD36" s="671" t="s">
        <v>317</v>
      </c>
      <c r="CE36" s="668"/>
      <c r="CF36" s="668"/>
      <c r="CG36" s="668"/>
      <c r="CH36" s="668"/>
      <c r="CI36" s="668"/>
      <c r="CJ36" s="668"/>
      <c r="CK36" s="668"/>
      <c r="CL36" s="668"/>
      <c r="CM36" s="668"/>
      <c r="CN36" s="668"/>
      <c r="CO36" s="668"/>
      <c r="CP36" s="668"/>
      <c r="CQ36" s="669"/>
      <c r="CR36" s="629">
        <v>4131078</v>
      </c>
      <c r="CS36" s="630"/>
      <c r="CT36" s="630"/>
      <c r="CU36" s="630"/>
      <c r="CV36" s="630"/>
      <c r="CW36" s="630"/>
      <c r="CX36" s="630"/>
      <c r="CY36" s="631"/>
      <c r="CZ36" s="632">
        <v>9.1999999999999993</v>
      </c>
      <c r="DA36" s="642"/>
      <c r="DB36" s="642"/>
      <c r="DC36" s="643"/>
      <c r="DD36" s="635">
        <v>3894838</v>
      </c>
      <c r="DE36" s="630"/>
      <c r="DF36" s="630"/>
      <c r="DG36" s="630"/>
      <c r="DH36" s="630"/>
      <c r="DI36" s="630"/>
      <c r="DJ36" s="630"/>
      <c r="DK36" s="631"/>
      <c r="DL36" s="635">
        <v>2209032</v>
      </c>
      <c r="DM36" s="630"/>
      <c r="DN36" s="630"/>
      <c r="DO36" s="630"/>
      <c r="DP36" s="630"/>
      <c r="DQ36" s="630"/>
      <c r="DR36" s="630"/>
      <c r="DS36" s="630"/>
      <c r="DT36" s="630"/>
      <c r="DU36" s="630"/>
      <c r="DV36" s="631"/>
      <c r="DW36" s="632">
        <v>10.1</v>
      </c>
      <c r="DX36" s="642"/>
      <c r="DY36" s="642"/>
      <c r="DZ36" s="642"/>
      <c r="EA36" s="642"/>
      <c r="EB36" s="642"/>
      <c r="EC36" s="663"/>
    </row>
    <row r="37" spans="2:133" ht="11.25" customHeight="1" x14ac:dyDescent="0.15">
      <c r="B37" s="626" t="s">
        <v>318</v>
      </c>
      <c r="C37" s="627"/>
      <c r="D37" s="627"/>
      <c r="E37" s="627"/>
      <c r="F37" s="627"/>
      <c r="G37" s="627"/>
      <c r="H37" s="627"/>
      <c r="I37" s="627"/>
      <c r="J37" s="627"/>
      <c r="K37" s="627"/>
      <c r="L37" s="627"/>
      <c r="M37" s="627"/>
      <c r="N37" s="627"/>
      <c r="O37" s="627"/>
      <c r="P37" s="627"/>
      <c r="Q37" s="628"/>
      <c r="R37" s="629">
        <v>1524211</v>
      </c>
      <c r="S37" s="630"/>
      <c r="T37" s="630"/>
      <c r="U37" s="630"/>
      <c r="V37" s="630"/>
      <c r="W37" s="630"/>
      <c r="X37" s="630"/>
      <c r="Y37" s="631"/>
      <c r="Z37" s="656">
        <v>3.4</v>
      </c>
      <c r="AA37" s="656"/>
      <c r="AB37" s="656"/>
      <c r="AC37" s="656"/>
      <c r="AD37" s="657" t="s">
        <v>130</v>
      </c>
      <c r="AE37" s="657"/>
      <c r="AF37" s="657"/>
      <c r="AG37" s="657"/>
      <c r="AH37" s="657"/>
      <c r="AI37" s="657"/>
      <c r="AJ37" s="657"/>
      <c r="AK37" s="657"/>
      <c r="AL37" s="632" t="s">
        <v>590</v>
      </c>
      <c r="AM37" s="633"/>
      <c r="AN37" s="633"/>
      <c r="AO37" s="658"/>
      <c r="AQ37" s="664" t="s">
        <v>319</v>
      </c>
      <c r="AR37" s="665"/>
      <c r="AS37" s="665"/>
      <c r="AT37" s="665"/>
      <c r="AU37" s="665"/>
      <c r="AV37" s="665"/>
      <c r="AW37" s="665"/>
      <c r="AX37" s="665"/>
      <c r="AY37" s="666"/>
      <c r="AZ37" s="629">
        <v>1870660</v>
      </c>
      <c r="BA37" s="630"/>
      <c r="BB37" s="630"/>
      <c r="BC37" s="630"/>
      <c r="BD37" s="640"/>
      <c r="BE37" s="640"/>
      <c r="BF37" s="667"/>
      <c r="BG37" s="671" t="s">
        <v>320</v>
      </c>
      <c r="BH37" s="668"/>
      <c r="BI37" s="668"/>
      <c r="BJ37" s="668"/>
      <c r="BK37" s="668"/>
      <c r="BL37" s="668"/>
      <c r="BM37" s="668"/>
      <c r="BN37" s="668"/>
      <c r="BO37" s="668"/>
      <c r="BP37" s="668"/>
      <c r="BQ37" s="668"/>
      <c r="BR37" s="668"/>
      <c r="BS37" s="668"/>
      <c r="BT37" s="668"/>
      <c r="BU37" s="669"/>
      <c r="BV37" s="629">
        <v>-42292</v>
      </c>
      <c r="BW37" s="630"/>
      <c r="BX37" s="630"/>
      <c r="BY37" s="630"/>
      <c r="BZ37" s="630"/>
      <c r="CA37" s="630"/>
      <c r="CB37" s="670"/>
      <c r="CD37" s="671" t="s">
        <v>604</v>
      </c>
      <c r="CE37" s="668"/>
      <c r="CF37" s="668"/>
      <c r="CG37" s="668"/>
      <c r="CH37" s="668"/>
      <c r="CI37" s="668"/>
      <c r="CJ37" s="668"/>
      <c r="CK37" s="668"/>
      <c r="CL37" s="668"/>
      <c r="CM37" s="668"/>
      <c r="CN37" s="668"/>
      <c r="CO37" s="668"/>
      <c r="CP37" s="668"/>
      <c r="CQ37" s="669"/>
      <c r="CR37" s="629">
        <v>7384</v>
      </c>
      <c r="CS37" s="640"/>
      <c r="CT37" s="640"/>
      <c r="CU37" s="640"/>
      <c r="CV37" s="640"/>
      <c r="CW37" s="640"/>
      <c r="CX37" s="640"/>
      <c r="CY37" s="641"/>
      <c r="CZ37" s="632">
        <v>0</v>
      </c>
      <c r="DA37" s="642"/>
      <c r="DB37" s="642"/>
      <c r="DC37" s="643"/>
      <c r="DD37" s="635">
        <v>7384</v>
      </c>
      <c r="DE37" s="640"/>
      <c r="DF37" s="640"/>
      <c r="DG37" s="640"/>
      <c r="DH37" s="640"/>
      <c r="DI37" s="640"/>
      <c r="DJ37" s="640"/>
      <c r="DK37" s="641"/>
      <c r="DL37" s="635">
        <v>6368</v>
      </c>
      <c r="DM37" s="640"/>
      <c r="DN37" s="640"/>
      <c r="DO37" s="640"/>
      <c r="DP37" s="640"/>
      <c r="DQ37" s="640"/>
      <c r="DR37" s="640"/>
      <c r="DS37" s="640"/>
      <c r="DT37" s="640"/>
      <c r="DU37" s="640"/>
      <c r="DV37" s="641"/>
      <c r="DW37" s="632">
        <v>0</v>
      </c>
      <c r="DX37" s="642"/>
      <c r="DY37" s="642"/>
      <c r="DZ37" s="642"/>
      <c r="EA37" s="642"/>
      <c r="EB37" s="642"/>
      <c r="EC37" s="663"/>
    </row>
    <row r="38" spans="2:133" ht="11.25" customHeight="1" x14ac:dyDescent="0.15">
      <c r="B38" s="626" t="s">
        <v>321</v>
      </c>
      <c r="C38" s="627"/>
      <c r="D38" s="627"/>
      <c r="E38" s="627"/>
      <c r="F38" s="627"/>
      <c r="G38" s="627"/>
      <c r="H38" s="627"/>
      <c r="I38" s="627"/>
      <c r="J38" s="627"/>
      <c r="K38" s="627"/>
      <c r="L38" s="627"/>
      <c r="M38" s="627"/>
      <c r="N38" s="627"/>
      <c r="O38" s="627"/>
      <c r="P38" s="627"/>
      <c r="Q38" s="628"/>
      <c r="R38" s="629">
        <v>467217</v>
      </c>
      <c r="S38" s="630"/>
      <c r="T38" s="630"/>
      <c r="U38" s="630"/>
      <c r="V38" s="630"/>
      <c r="W38" s="630"/>
      <c r="X38" s="630"/>
      <c r="Y38" s="631"/>
      <c r="Z38" s="656">
        <v>1</v>
      </c>
      <c r="AA38" s="656"/>
      <c r="AB38" s="656"/>
      <c r="AC38" s="656"/>
      <c r="AD38" s="657" t="s">
        <v>130</v>
      </c>
      <c r="AE38" s="657"/>
      <c r="AF38" s="657"/>
      <c r="AG38" s="657"/>
      <c r="AH38" s="657"/>
      <c r="AI38" s="657"/>
      <c r="AJ38" s="657"/>
      <c r="AK38" s="657"/>
      <c r="AL38" s="632" t="s">
        <v>130</v>
      </c>
      <c r="AM38" s="633"/>
      <c r="AN38" s="633"/>
      <c r="AO38" s="658"/>
      <c r="AQ38" s="664" t="s">
        <v>322</v>
      </c>
      <c r="AR38" s="665"/>
      <c r="AS38" s="665"/>
      <c r="AT38" s="665"/>
      <c r="AU38" s="665"/>
      <c r="AV38" s="665"/>
      <c r="AW38" s="665"/>
      <c r="AX38" s="665"/>
      <c r="AY38" s="666"/>
      <c r="AZ38" s="629">
        <v>23329</v>
      </c>
      <c r="BA38" s="630"/>
      <c r="BB38" s="630"/>
      <c r="BC38" s="630"/>
      <c r="BD38" s="640"/>
      <c r="BE38" s="640"/>
      <c r="BF38" s="667"/>
      <c r="BG38" s="671" t="s">
        <v>323</v>
      </c>
      <c r="BH38" s="668"/>
      <c r="BI38" s="668"/>
      <c r="BJ38" s="668"/>
      <c r="BK38" s="668"/>
      <c r="BL38" s="668"/>
      <c r="BM38" s="668"/>
      <c r="BN38" s="668"/>
      <c r="BO38" s="668"/>
      <c r="BP38" s="668"/>
      <c r="BQ38" s="668"/>
      <c r="BR38" s="668"/>
      <c r="BS38" s="668"/>
      <c r="BT38" s="668"/>
      <c r="BU38" s="669"/>
      <c r="BV38" s="629">
        <v>11346</v>
      </c>
      <c r="BW38" s="630"/>
      <c r="BX38" s="630"/>
      <c r="BY38" s="630"/>
      <c r="BZ38" s="630"/>
      <c r="CA38" s="630"/>
      <c r="CB38" s="670"/>
      <c r="CD38" s="671" t="s">
        <v>324</v>
      </c>
      <c r="CE38" s="668"/>
      <c r="CF38" s="668"/>
      <c r="CG38" s="668"/>
      <c r="CH38" s="668"/>
      <c r="CI38" s="668"/>
      <c r="CJ38" s="668"/>
      <c r="CK38" s="668"/>
      <c r="CL38" s="668"/>
      <c r="CM38" s="668"/>
      <c r="CN38" s="668"/>
      <c r="CO38" s="668"/>
      <c r="CP38" s="668"/>
      <c r="CQ38" s="669"/>
      <c r="CR38" s="629">
        <v>4468648</v>
      </c>
      <c r="CS38" s="630"/>
      <c r="CT38" s="630"/>
      <c r="CU38" s="630"/>
      <c r="CV38" s="630"/>
      <c r="CW38" s="630"/>
      <c r="CX38" s="630"/>
      <c r="CY38" s="631"/>
      <c r="CZ38" s="632">
        <v>10</v>
      </c>
      <c r="DA38" s="642"/>
      <c r="DB38" s="642"/>
      <c r="DC38" s="643"/>
      <c r="DD38" s="635">
        <v>3761958</v>
      </c>
      <c r="DE38" s="630"/>
      <c r="DF38" s="630"/>
      <c r="DG38" s="630"/>
      <c r="DH38" s="630"/>
      <c r="DI38" s="630"/>
      <c r="DJ38" s="630"/>
      <c r="DK38" s="631"/>
      <c r="DL38" s="635">
        <v>2257516</v>
      </c>
      <c r="DM38" s="630"/>
      <c r="DN38" s="630"/>
      <c r="DO38" s="630"/>
      <c r="DP38" s="630"/>
      <c r="DQ38" s="630"/>
      <c r="DR38" s="630"/>
      <c r="DS38" s="630"/>
      <c r="DT38" s="630"/>
      <c r="DU38" s="630"/>
      <c r="DV38" s="631"/>
      <c r="DW38" s="632">
        <v>10.3</v>
      </c>
      <c r="DX38" s="642"/>
      <c r="DY38" s="642"/>
      <c r="DZ38" s="642"/>
      <c r="EA38" s="642"/>
      <c r="EB38" s="642"/>
      <c r="EC38" s="663"/>
    </row>
    <row r="39" spans="2:133" ht="11.25" customHeight="1" x14ac:dyDescent="0.15">
      <c r="B39" s="626" t="s">
        <v>325</v>
      </c>
      <c r="C39" s="627"/>
      <c r="D39" s="627"/>
      <c r="E39" s="627"/>
      <c r="F39" s="627"/>
      <c r="G39" s="627"/>
      <c r="H39" s="627"/>
      <c r="I39" s="627"/>
      <c r="J39" s="627"/>
      <c r="K39" s="627"/>
      <c r="L39" s="627"/>
      <c r="M39" s="627"/>
      <c r="N39" s="627"/>
      <c r="O39" s="627"/>
      <c r="P39" s="627"/>
      <c r="Q39" s="628"/>
      <c r="R39" s="629">
        <v>827320</v>
      </c>
      <c r="S39" s="630"/>
      <c r="T39" s="630"/>
      <c r="U39" s="630"/>
      <c r="V39" s="630"/>
      <c r="W39" s="630"/>
      <c r="X39" s="630"/>
      <c r="Y39" s="631"/>
      <c r="Z39" s="656">
        <v>1.8</v>
      </c>
      <c r="AA39" s="656"/>
      <c r="AB39" s="656"/>
      <c r="AC39" s="656"/>
      <c r="AD39" s="657">
        <v>4948</v>
      </c>
      <c r="AE39" s="657"/>
      <c r="AF39" s="657"/>
      <c r="AG39" s="657"/>
      <c r="AH39" s="657"/>
      <c r="AI39" s="657"/>
      <c r="AJ39" s="657"/>
      <c r="AK39" s="657"/>
      <c r="AL39" s="632">
        <v>0</v>
      </c>
      <c r="AM39" s="633"/>
      <c r="AN39" s="633"/>
      <c r="AO39" s="658"/>
      <c r="AQ39" s="664" t="s">
        <v>605</v>
      </c>
      <c r="AR39" s="665"/>
      <c r="AS39" s="665"/>
      <c r="AT39" s="665"/>
      <c r="AU39" s="665"/>
      <c r="AV39" s="665"/>
      <c r="AW39" s="665"/>
      <c r="AX39" s="665"/>
      <c r="AY39" s="666"/>
      <c r="AZ39" s="629">
        <v>4393</v>
      </c>
      <c r="BA39" s="630"/>
      <c r="BB39" s="630"/>
      <c r="BC39" s="630"/>
      <c r="BD39" s="640"/>
      <c r="BE39" s="640"/>
      <c r="BF39" s="667"/>
      <c r="BG39" s="671" t="s">
        <v>326</v>
      </c>
      <c r="BH39" s="668"/>
      <c r="BI39" s="668"/>
      <c r="BJ39" s="668"/>
      <c r="BK39" s="668"/>
      <c r="BL39" s="668"/>
      <c r="BM39" s="668"/>
      <c r="BN39" s="668"/>
      <c r="BO39" s="668"/>
      <c r="BP39" s="668"/>
      <c r="BQ39" s="668"/>
      <c r="BR39" s="668"/>
      <c r="BS39" s="668"/>
      <c r="BT39" s="668"/>
      <c r="BU39" s="669"/>
      <c r="BV39" s="629">
        <v>17075</v>
      </c>
      <c r="BW39" s="630"/>
      <c r="BX39" s="630"/>
      <c r="BY39" s="630"/>
      <c r="BZ39" s="630"/>
      <c r="CA39" s="630"/>
      <c r="CB39" s="670"/>
      <c r="CD39" s="671" t="s">
        <v>327</v>
      </c>
      <c r="CE39" s="668"/>
      <c r="CF39" s="668"/>
      <c r="CG39" s="668"/>
      <c r="CH39" s="668"/>
      <c r="CI39" s="668"/>
      <c r="CJ39" s="668"/>
      <c r="CK39" s="668"/>
      <c r="CL39" s="668"/>
      <c r="CM39" s="668"/>
      <c r="CN39" s="668"/>
      <c r="CO39" s="668"/>
      <c r="CP39" s="668"/>
      <c r="CQ39" s="669"/>
      <c r="CR39" s="629">
        <v>1478023</v>
      </c>
      <c r="CS39" s="640"/>
      <c r="CT39" s="640"/>
      <c r="CU39" s="640"/>
      <c r="CV39" s="640"/>
      <c r="CW39" s="640"/>
      <c r="CX39" s="640"/>
      <c r="CY39" s="641"/>
      <c r="CZ39" s="632">
        <v>3.3</v>
      </c>
      <c r="DA39" s="642"/>
      <c r="DB39" s="642"/>
      <c r="DC39" s="643"/>
      <c r="DD39" s="635">
        <v>1473548</v>
      </c>
      <c r="DE39" s="640"/>
      <c r="DF39" s="640"/>
      <c r="DG39" s="640"/>
      <c r="DH39" s="640"/>
      <c r="DI39" s="640"/>
      <c r="DJ39" s="640"/>
      <c r="DK39" s="641"/>
      <c r="DL39" s="635" t="s">
        <v>590</v>
      </c>
      <c r="DM39" s="640"/>
      <c r="DN39" s="640"/>
      <c r="DO39" s="640"/>
      <c r="DP39" s="640"/>
      <c r="DQ39" s="640"/>
      <c r="DR39" s="640"/>
      <c r="DS39" s="640"/>
      <c r="DT39" s="640"/>
      <c r="DU39" s="640"/>
      <c r="DV39" s="641"/>
      <c r="DW39" s="632" t="s">
        <v>130</v>
      </c>
      <c r="DX39" s="642"/>
      <c r="DY39" s="642"/>
      <c r="DZ39" s="642"/>
      <c r="EA39" s="642"/>
      <c r="EB39" s="642"/>
      <c r="EC39" s="663"/>
    </row>
    <row r="40" spans="2:133" ht="11.25" customHeight="1" x14ac:dyDescent="0.15">
      <c r="B40" s="626" t="s">
        <v>328</v>
      </c>
      <c r="C40" s="627"/>
      <c r="D40" s="627"/>
      <c r="E40" s="627"/>
      <c r="F40" s="627"/>
      <c r="G40" s="627"/>
      <c r="H40" s="627"/>
      <c r="I40" s="627"/>
      <c r="J40" s="627"/>
      <c r="K40" s="627"/>
      <c r="L40" s="627"/>
      <c r="M40" s="627"/>
      <c r="N40" s="627"/>
      <c r="O40" s="627"/>
      <c r="P40" s="627"/>
      <c r="Q40" s="628"/>
      <c r="R40" s="629">
        <v>3986373</v>
      </c>
      <c r="S40" s="630"/>
      <c r="T40" s="630"/>
      <c r="U40" s="630"/>
      <c r="V40" s="630"/>
      <c r="W40" s="630"/>
      <c r="X40" s="630"/>
      <c r="Y40" s="631"/>
      <c r="Z40" s="656">
        <v>8.8000000000000007</v>
      </c>
      <c r="AA40" s="656"/>
      <c r="AB40" s="656"/>
      <c r="AC40" s="656"/>
      <c r="AD40" s="657" t="s">
        <v>130</v>
      </c>
      <c r="AE40" s="657"/>
      <c r="AF40" s="657"/>
      <c r="AG40" s="657"/>
      <c r="AH40" s="657"/>
      <c r="AI40" s="657"/>
      <c r="AJ40" s="657"/>
      <c r="AK40" s="657"/>
      <c r="AL40" s="632" t="s">
        <v>590</v>
      </c>
      <c r="AM40" s="633"/>
      <c r="AN40" s="633"/>
      <c r="AO40" s="658"/>
      <c r="AQ40" s="664" t="s">
        <v>606</v>
      </c>
      <c r="AR40" s="665"/>
      <c r="AS40" s="665"/>
      <c r="AT40" s="665"/>
      <c r="AU40" s="665"/>
      <c r="AV40" s="665"/>
      <c r="AW40" s="665"/>
      <c r="AX40" s="665"/>
      <c r="AY40" s="666"/>
      <c r="AZ40" s="629" t="s">
        <v>591</v>
      </c>
      <c r="BA40" s="630"/>
      <c r="BB40" s="630"/>
      <c r="BC40" s="630"/>
      <c r="BD40" s="640"/>
      <c r="BE40" s="640"/>
      <c r="BF40" s="667"/>
      <c r="BG40" s="672" t="s">
        <v>607</v>
      </c>
      <c r="BH40" s="673"/>
      <c r="BI40" s="673"/>
      <c r="BJ40" s="673"/>
      <c r="BK40" s="673"/>
      <c r="BL40" s="364"/>
      <c r="BM40" s="668" t="s">
        <v>329</v>
      </c>
      <c r="BN40" s="668"/>
      <c r="BO40" s="668"/>
      <c r="BP40" s="668"/>
      <c r="BQ40" s="668"/>
      <c r="BR40" s="668"/>
      <c r="BS40" s="668"/>
      <c r="BT40" s="668"/>
      <c r="BU40" s="669"/>
      <c r="BV40" s="629">
        <v>105</v>
      </c>
      <c r="BW40" s="630"/>
      <c r="BX40" s="630"/>
      <c r="BY40" s="630"/>
      <c r="BZ40" s="630"/>
      <c r="CA40" s="630"/>
      <c r="CB40" s="670"/>
      <c r="CD40" s="671" t="s">
        <v>330</v>
      </c>
      <c r="CE40" s="668"/>
      <c r="CF40" s="668"/>
      <c r="CG40" s="668"/>
      <c r="CH40" s="668"/>
      <c r="CI40" s="668"/>
      <c r="CJ40" s="668"/>
      <c r="CK40" s="668"/>
      <c r="CL40" s="668"/>
      <c r="CM40" s="668"/>
      <c r="CN40" s="668"/>
      <c r="CO40" s="668"/>
      <c r="CP40" s="668"/>
      <c r="CQ40" s="669"/>
      <c r="CR40" s="629">
        <v>271485</v>
      </c>
      <c r="CS40" s="630"/>
      <c r="CT40" s="630"/>
      <c r="CU40" s="630"/>
      <c r="CV40" s="630"/>
      <c r="CW40" s="630"/>
      <c r="CX40" s="630"/>
      <c r="CY40" s="631"/>
      <c r="CZ40" s="632">
        <v>0.6</v>
      </c>
      <c r="DA40" s="642"/>
      <c r="DB40" s="642"/>
      <c r="DC40" s="643"/>
      <c r="DD40" s="635">
        <v>500</v>
      </c>
      <c r="DE40" s="630"/>
      <c r="DF40" s="630"/>
      <c r="DG40" s="630"/>
      <c r="DH40" s="630"/>
      <c r="DI40" s="630"/>
      <c r="DJ40" s="630"/>
      <c r="DK40" s="631"/>
      <c r="DL40" s="635" t="s">
        <v>590</v>
      </c>
      <c r="DM40" s="630"/>
      <c r="DN40" s="630"/>
      <c r="DO40" s="630"/>
      <c r="DP40" s="630"/>
      <c r="DQ40" s="630"/>
      <c r="DR40" s="630"/>
      <c r="DS40" s="630"/>
      <c r="DT40" s="630"/>
      <c r="DU40" s="630"/>
      <c r="DV40" s="631"/>
      <c r="DW40" s="632" t="s">
        <v>130</v>
      </c>
      <c r="DX40" s="642"/>
      <c r="DY40" s="642"/>
      <c r="DZ40" s="642"/>
      <c r="EA40" s="642"/>
      <c r="EB40" s="642"/>
      <c r="EC40" s="663"/>
    </row>
    <row r="41" spans="2:133" ht="11.25" customHeight="1" x14ac:dyDescent="0.15">
      <c r="B41" s="626" t="s">
        <v>331</v>
      </c>
      <c r="C41" s="627"/>
      <c r="D41" s="627"/>
      <c r="E41" s="627"/>
      <c r="F41" s="627"/>
      <c r="G41" s="627"/>
      <c r="H41" s="627"/>
      <c r="I41" s="627"/>
      <c r="J41" s="627"/>
      <c r="K41" s="627"/>
      <c r="L41" s="627"/>
      <c r="M41" s="627"/>
      <c r="N41" s="627"/>
      <c r="O41" s="627"/>
      <c r="P41" s="627"/>
      <c r="Q41" s="628"/>
      <c r="R41" s="629" t="s">
        <v>591</v>
      </c>
      <c r="S41" s="630"/>
      <c r="T41" s="630"/>
      <c r="U41" s="630"/>
      <c r="V41" s="630"/>
      <c r="W41" s="630"/>
      <c r="X41" s="630"/>
      <c r="Y41" s="631"/>
      <c r="Z41" s="656" t="s">
        <v>130</v>
      </c>
      <c r="AA41" s="656"/>
      <c r="AB41" s="656"/>
      <c r="AC41" s="656"/>
      <c r="AD41" s="657" t="s">
        <v>130</v>
      </c>
      <c r="AE41" s="657"/>
      <c r="AF41" s="657"/>
      <c r="AG41" s="657"/>
      <c r="AH41" s="657"/>
      <c r="AI41" s="657"/>
      <c r="AJ41" s="657"/>
      <c r="AK41" s="657"/>
      <c r="AL41" s="632" t="s">
        <v>130</v>
      </c>
      <c r="AM41" s="633"/>
      <c r="AN41" s="633"/>
      <c r="AO41" s="658"/>
      <c r="AQ41" s="664" t="s">
        <v>332</v>
      </c>
      <c r="AR41" s="665"/>
      <c r="AS41" s="665"/>
      <c r="AT41" s="665"/>
      <c r="AU41" s="665"/>
      <c r="AV41" s="665"/>
      <c r="AW41" s="665"/>
      <c r="AX41" s="665"/>
      <c r="AY41" s="666"/>
      <c r="AZ41" s="629">
        <v>804279</v>
      </c>
      <c r="BA41" s="630"/>
      <c r="BB41" s="630"/>
      <c r="BC41" s="630"/>
      <c r="BD41" s="640"/>
      <c r="BE41" s="640"/>
      <c r="BF41" s="667"/>
      <c r="BG41" s="672"/>
      <c r="BH41" s="673"/>
      <c r="BI41" s="673"/>
      <c r="BJ41" s="673"/>
      <c r="BK41" s="673"/>
      <c r="BL41" s="364"/>
      <c r="BM41" s="668" t="s">
        <v>333</v>
      </c>
      <c r="BN41" s="668"/>
      <c r="BO41" s="668"/>
      <c r="BP41" s="668"/>
      <c r="BQ41" s="668"/>
      <c r="BR41" s="668"/>
      <c r="BS41" s="668"/>
      <c r="BT41" s="668"/>
      <c r="BU41" s="669"/>
      <c r="BV41" s="629">
        <v>2</v>
      </c>
      <c r="BW41" s="630"/>
      <c r="BX41" s="630"/>
      <c r="BY41" s="630"/>
      <c r="BZ41" s="630"/>
      <c r="CA41" s="630"/>
      <c r="CB41" s="670"/>
      <c r="CD41" s="671" t="s">
        <v>334</v>
      </c>
      <c r="CE41" s="668"/>
      <c r="CF41" s="668"/>
      <c r="CG41" s="668"/>
      <c r="CH41" s="668"/>
      <c r="CI41" s="668"/>
      <c r="CJ41" s="668"/>
      <c r="CK41" s="668"/>
      <c r="CL41" s="668"/>
      <c r="CM41" s="668"/>
      <c r="CN41" s="668"/>
      <c r="CO41" s="668"/>
      <c r="CP41" s="668"/>
      <c r="CQ41" s="669"/>
      <c r="CR41" s="629" t="s">
        <v>130</v>
      </c>
      <c r="CS41" s="640"/>
      <c r="CT41" s="640"/>
      <c r="CU41" s="640"/>
      <c r="CV41" s="640"/>
      <c r="CW41" s="640"/>
      <c r="CX41" s="640"/>
      <c r="CY41" s="641"/>
      <c r="CZ41" s="632" t="s">
        <v>130</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608</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130</v>
      </c>
      <c r="AM42" s="633"/>
      <c r="AN42" s="633"/>
      <c r="AO42" s="658"/>
      <c r="AQ42" s="676" t="s">
        <v>335</v>
      </c>
      <c r="AR42" s="677"/>
      <c r="AS42" s="677"/>
      <c r="AT42" s="677"/>
      <c r="AU42" s="677"/>
      <c r="AV42" s="677"/>
      <c r="AW42" s="677"/>
      <c r="AX42" s="677"/>
      <c r="AY42" s="678"/>
      <c r="AZ42" s="609">
        <v>3641040</v>
      </c>
      <c r="BA42" s="644"/>
      <c r="BB42" s="644"/>
      <c r="BC42" s="644"/>
      <c r="BD42" s="610"/>
      <c r="BE42" s="610"/>
      <c r="BF42" s="659"/>
      <c r="BG42" s="674"/>
      <c r="BH42" s="675"/>
      <c r="BI42" s="675"/>
      <c r="BJ42" s="675"/>
      <c r="BK42" s="675"/>
      <c r="BL42" s="365"/>
      <c r="BM42" s="660" t="s">
        <v>609</v>
      </c>
      <c r="BN42" s="660"/>
      <c r="BO42" s="660"/>
      <c r="BP42" s="660"/>
      <c r="BQ42" s="660"/>
      <c r="BR42" s="660"/>
      <c r="BS42" s="660"/>
      <c r="BT42" s="660"/>
      <c r="BU42" s="661"/>
      <c r="BV42" s="609">
        <v>377</v>
      </c>
      <c r="BW42" s="644"/>
      <c r="BX42" s="644"/>
      <c r="BY42" s="644"/>
      <c r="BZ42" s="644"/>
      <c r="CA42" s="644"/>
      <c r="CB42" s="662"/>
      <c r="CD42" s="626" t="s">
        <v>336</v>
      </c>
      <c r="CE42" s="627"/>
      <c r="CF42" s="627"/>
      <c r="CG42" s="627"/>
      <c r="CH42" s="627"/>
      <c r="CI42" s="627"/>
      <c r="CJ42" s="627"/>
      <c r="CK42" s="627"/>
      <c r="CL42" s="627"/>
      <c r="CM42" s="627"/>
      <c r="CN42" s="627"/>
      <c r="CO42" s="627"/>
      <c r="CP42" s="627"/>
      <c r="CQ42" s="628"/>
      <c r="CR42" s="629">
        <v>6227888</v>
      </c>
      <c r="CS42" s="640"/>
      <c r="CT42" s="640"/>
      <c r="CU42" s="640"/>
      <c r="CV42" s="640"/>
      <c r="CW42" s="640"/>
      <c r="CX42" s="640"/>
      <c r="CY42" s="641"/>
      <c r="CZ42" s="632">
        <v>13.9</v>
      </c>
      <c r="DA42" s="642"/>
      <c r="DB42" s="642"/>
      <c r="DC42" s="643"/>
      <c r="DD42" s="635">
        <v>1095445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337</v>
      </c>
      <c r="C43" s="627"/>
      <c r="D43" s="627"/>
      <c r="E43" s="627"/>
      <c r="F43" s="627"/>
      <c r="G43" s="627"/>
      <c r="H43" s="627"/>
      <c r="I43" s="627"/>
      <c r="J43" s="627"/>
      <c r="K43" s="627"/>
      <c r="L43" s="627"/>
      <c r="M43" s="627"/>
      <c r="N43" s="627"/>
      <c r="O43" s="627"/>
      <c r="P43" s="627"/>
      <c r="Q43" s="628"/>
      <c r="R43" s="629">
        <v>1313073</v>
      </c>
      <c r="S43" s="630"/>
      <c r="T43" s="630"/>
      <c r="U43" s="630"/>
      <c r="V43" s="630"/>
      <c r="W43" s="630"/>
      <c r="X43" s="630"/>
      <c r="Y43" s="631"/>
      <c r="Z43" s="656">
        <v>2.9</v>
      </c>
      <c r="AA43" s="656"/>
      <c r="AB43" s="656"/>
      <c r="AC43" s="656"/>
      <c r="AD43" s="657" t="s">
        <v>590</v>
      </c>
      <c r="AE43" s="657"/>
      <c r="AF43" s="657"/>
      <c r="AG43" s="657"/>
      <c r="AH43" s="657"/>
      <c r="AI43" s="657"/>
      <c r="AJ43" s="657"/>
      <c r="AK43" s="657"/>
      <c r="AL43" s="632" t="s">
        <v>591</v>
      </c>
      <c r="AM43" s="633"/>
      <c r="AN43" s="633"/>
      <c r="AO43" s="658"/>
      <c r="BV43" s="219"/>
      <c r="BW43" s="219"/>
      <c r="BX43" s="219"/>
      <c r="BY43" s="219"/>
      <c r="BZ43" s="219"/>
      <c r="CA43" s="219"/>
      <c r="CB43" s="219"/>
      <c r="CD43" s="626" t="s">
        <v>610</v>
      </c>
      <c r="CE43" s="627"/>
      <c r="CF43" s="627"/>
      <c r="CG43" s="627"/>
      <c r="CH43" s="627"/>
      <c r="CI43" s="627"/>
      <c r="CJ43" s="627"/>
      <c r="CK43" s="627"/>
      <c r="CL43" s="627"/>
      <c r="CM43" s="627"/>
      <c r="CN43" s="627"/>
      <c r="CO43" s="627"/>
      <c r="CP43" s="627"/>
      <c r="CQ43" s="628"/>
      <c r="CR43" s="629">
        <v>39204</v>
      </c>
      <c r="CS43" s="640"/>
      <c r="CT43" s="640"/>
      <c r="CU43" s="640"/>
      <c r="CV43" s="640"/>
      <c r="CW43" s="640"/>
      <c r="CX43" s="640"/>
      <c r="CY43" s="641"/>
      <c r="CZ43" s="632">
        <v>0.1</v>
      </c>
      <c r="DA43" s="642"/>
      <c r="DB43" s="642"/>
      <c r="DC43" s="643"/>
      <c r="DD43" s="635">
        <v>39204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611</v>
      </c>
      <c r="C44" s="607"/>
      <c r="D44" s="607"/>
      <c r="E44" s="607"/>
      <c r="F44" s="607"/>
      <c r="G44" s="607"/>
      <c r="H44" s="607"/>
      <c r="I44" s="607"/>
      <c r="J44" s="607"/>
      <c r="K44" s="607"/>
      <c r="L44" s="607"/>
      <c r="M44" s="607"/>
      <c r="N44" s="607"/>
      <c r="O44" s="607"/>
      <c r="P44" s="607"/>
      <c r="Q44" s="608"/>
      <c r="R44" s="609">
        <v>45401657</v>
      </c>
      <c r="S44" s="644"/>
      <c r="T44" s="644"/>
      <c r="U44" s="644"/>
      <c r="V44" s="644"/>
      <c r="W44" s="644"/>
      <c r="X44" s="644"/>
      <c r="Y44" s="645"/>
      <c r="Z44" s="646">
        <v>100</v>
      </c>
      <c r="AA44" s="646"/>
      <c r="AB44" s="646"/>
      <c r="AC44" s="646"/>
      <c r="AD44" s="647">
        <v>20524481</v>
      </c>
      <c r="AE44" s="647"/>
      <c r="AF44" s="647"/>
      <c r="AG44" s="647"/>
      <c r="AH44" s="647"/>
      <c r="AI44" s="647"/>
      <c r="AJ44" s="647"/>
      <c r="AK44" s="647"/>
      <c r="AL44" s="612">
        <v>100</v>
      </c>
      <c r="AM44" s="648"/>
      <c r="AN44" s="648"/>
      <c r="AO44" s="649"/>
      <c r="CD44" s="650" t="s">
        <v>293</v>
      </c>
      <c r="CE44" s="651"/>
      <c r="CF44" s="626" t="s">
        <v>338</v>
      </c>
      <c r="CG44" s="627"/>
      <c r="CH44" s="627"/>
      <c r="CI44" s="627"/>
      <c r="CJ44" s="627"/>
      <c r="CK44" s="627"/>
      <c r="CL44" s="627"/>
      <c r="CM44" s="627"/>
      <c r="CN44" s="627"/>
      <c r="CO44" s="627"/>
      <c r="CP44" s="627"/>
      <c r="CQ44" s="628"/>
      <c r="CR44" s="629">
        <v>6227888</v>
      </c>
      <c r="CS44" s="630"/>
      <c r="CT44" s="630"/>
      <c r="CU44" s="630"/>
      <c r="CV44" s="630"/>
      <c r="CW44" s="630"/>
      <c r="CX44" s="630"/>
      <c r="CY44" s="631"/>
      <c r="CZ44" s="632">
        <v>13.9</v>
      </c>
      <c r="DA44" s="633"/>
      <c r="DB44" s="633"/>
      <c r="DC44" s="634"/>
      <c r="DD44" s="635">
        <v>1095445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612</v>
      </c>
      <c r="CG45" s="627"/>
      <c r="CH45" s="627"/>
      <c r="CI45" s="627"/>
      <c r="CJ45" s="627"/>
      <c r="CK45" s="627"/>
      <c r="CL45" s="627"/>
      <c r="CM45" s="627"/>
      <c r="CN45" s="627"/>
      <c r="CO45" s="627"/>
      <c r="CP45" s="627"/>
      <c r="CQ45" s="628"/>
      <c r="CR45" s="629">
        <v>3346574</v>
      </c>
      <c r="CS45" s="640"/>
      <c r="CT45" s="640"/>
      <c r="CU45" s="640"/>
      <c r="CV45" s="640"/>
      <c r="CW45" s="640"/>
      <c r="CX45" s="640"/>
      <c r="CY45" s="641"/>
      <c r="CZ45" s="632">
        <v>7.5</v>
      </c>
      <c r="DA45" s="642"/>
      <c r="DB45" s="642"/>
      <c r="DC45" s="643"/>
      <c r="DD45" s="635">
        <v>227528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339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613</v>
      </c>
      <c r="CG46" s="627"/>
      <c r="CH46" s="627"/>
      <c r="CI46" s="627"/>
      <c r="CJ46" s="627"/>
      <c r="CK46" s="627"/>
      <c r="CL46" s="627"/>
      <c r="CM46" s="627"/>
      <c r="CN46" s="627"/>
      <c r="CO46" s="627"/>
      <c r="CP46" s="627"/>
      <c r="CQ46" s="628"/>
      <c r="CR46" s="629">
        <v>2671314</v>
      </c>
      <c r="CS46" s="630"/>
      <c r="CT46" s="630"/>
      <c r="CU46" s="630"/>
      <c r="CV46" s="630"/>
      <c r="CW46" s="630"/>
      <c r="CX46" s="630"/>
      <c r="CY46" s="631"/>
      <c r="CZ46" s="632">
        <v>6</v>
      </c>
      <c r="DA46" s="633"/>
      <c r="DB46" s="633"/>
      <c r="DC46" s="634"/>
      <c r="DD46" s="635">
        <v>846917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340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614</v>
      </c>
      <c r="CG47" s="627"/>
      <c r="CH47" s="627"/>
      <c r="CI47" s="627"/>
      <c r="CJ47" s="627"/>
      <c r="CK47" s="627"/>
      <c r="CL47" s="627"/>
      <c r="CM47" s="627"/>
      <c r="CN47" s="627"/>
      <c r="CO47" s="627"/>
      <c r="CP47" s="627"/>
      <c r="CQ47" s="628"/>
      <c r="CR47" s="629" t="s">
        <v>130</v>
      </c>
      <c r="CS47" s="640"/>
      <c r="CT47" s="640"/>
      <c r="CU47" s="640"/>
      <c r="CV47" s="640"/>
      <c r="CW47" s="640"/>
      <c r="CX47" s="640"/>
      <c r="CY47" s="641"/>
      <c r="CZ47" s="632" t="s">
        <v>590</v>
      </c>
      <c r="DA47" s="642"/>
      <c r="DB47" s="642"/>
      <c r="DC47" s="643"/>
      <c r="DD47" s="635" t="s">
        <v>130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341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615</v>
      </c>
      <c r="CG48" s="627"/>
      <c r="CH48" s="627"/>
      <c r="CI48" s="627"/>
      <c r="CJ48" s="627"/>
      <c r="CK48" s="627"/>
      <c r="CL48" s="627"/>
      <c r="CM48" s="627"/>
      <c r="CN48" s="627"/>
      <c r="CO48" s="627"/>
      <c r="CP48" s="627"/>
      <c r="CQ48" s="628"/>
      <c r="CR48" s="629" t="s">
        <v>591</v>
      </c>
      <c r="CS48" s="630"/>
      <c r="CT48" s="630"/>
      <c r="CU48" s="630"/>
      <c r="CV48" s="630"/>
      <c r="CW48" s="630"/>
      <c r="CX48" s="630"/>
      <c r="CY48" s="631"/>
      <c r="CZ48" s="632" t="s">
        <v>591</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616</v>
      </c>
      <c r="CE49" s="607"/>
      <c r="CF49" s="607"/>
      <c r="CG49" s="607"/>
      <c r="CH49" s="607"/>
      <c r="CI49" s="607"/>
      <c r="CJ49" s="607"/>
      <c r="CK49" s="607"/>
      <c r="CL49" s="607"/>
      <c r="CM49" s="607"/>
      <c r="CN49" s="607"/>
      <c r="CO49" s="607"/>
      <c r="CP49" s="607"/>
      <c r="CQ49" s="608"/>
      <c r="CR49" s="609">
        <v>44750128</v>
      </c>
      <c r="CS49" s="610"/>
      <c r="CT49" s="610"/>
      <c r="CU49" s="610"/>
      <c r="CV49" s="610"/>
      <c r="CW49" s="610"/>
      <c r="CX49" s="610"/>
      <c r="CY49" s="611"/>
      <c r="CZ49" s="612">
        <v>100</v>
      </c>
      <c r="DA49" s="613"/>
      <c r="DB49" s="613"/>
      <c r="DC49" s="614"/>
      <c r="DD49" s="615">
        <v>25988890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pqJBV8CRYzC2RTsCJNNJKEiqmzLywtoivMZV5sz9nQn3QG+TGSajuv9qGFMpmYtrT6SbGQeXAeXctgsf4q5w==" saltValue="04kgEf6vyQkhwPYx2oAjU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342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343</v>
      </c>
      <c r="DK2" s="1121"/>
      <c r="DL2" s="1121"/>
      <c r="DM2" s="1121"/>
      <c r="DN2" s="1121"/>
      <c r="DO2" s="1122"/>
      <c r="DP2" s="224"/>
      <c r="DQ2" s="1120" t="s">
        <v>344</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345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346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23" t="s">
        <v>351</v>
      </c>
      <c r="AG5" s="1031"/>
      <c r="AH5" s="1031"/>
      <c r="AI5" s="1031"/>
      <c r="AJ5" s="1044"/>
      <c r="AK5" s="1031" t="s">
        <v>352</v>
      </c>
      <c r="AL5" s="1031"/>
      <c r="AM5" s="1031"/>
      <c r="AN5" s="1031"/>
      <c r="AO5" s="1032"/>
      <c r="AP5" s="1030" t="s">
        <v>353</v>
      </c>
      <c r="AQ5" s="1031"/>
      <c r="AR5" s="1031"/>
      <c r="AS5" s="1031"/>
      <c r="AT5" s="1032"/>
      <c r="AU5" s="1030" t="s">
        <v>354</v>
      </c>
      <c r="AV5" s="1031"/>
      <c r="AW5" s="1031"/>
      <c r="AX5" s="1031"/>
      <c r="AY5" s="1044"/>
      <c r="AZ5" s="228"/>
      <c r="BA5" s="228"/>
      <c r="BB5" s="228"/>
      <c r="BC5" s="228"/>
      <c r="BD5" s="228"/>
      <c r="BE5" s="229"/>
      <c r="BF5" s="229"/>
      <c r="BG5" s="229"/>
      <c r="BH5" s="229"/>
      <c r="BI5" s="229"/>
      <c r="BJ5" s="229"/>
      <c r="BK5" s="229"/>
      <c r="BL5" s="229"/>
      <c r="BM5" s="229"/>
      <c r="BN5" s="229"/>
      <c r="BO5" s="229"/>
      <c r="BP5" s="229"/>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13" t="s">
        <v>361</v>
      </c>
      <c r="DH5" s="1114"/>
      <c r="DI5" s="1114"/>
      <c r="DJ5" s="1114"/>
      <c r="DK5" s="1115"/>
      <c r="DL5" s="1113" t="s">
        <v>362</v>
      </c>
      <c r="DM5" s="1114"/>
      <c r="DN5" s="1114"/>
      <c r="DO5" s="1114"/>
      <c r="DP5" s="1115"/>
      <c r="DQ5" s="1030" t="s">
        <v>363</v>
      </c>
      <c r="DR5" s="1031"/>
      <c r="DS5" s="1031"/>
      <c r="DT5" s="1031"/>
      <c r="DU5" s="1032"/>
      <c r="DV5" s="1030" t="s">
        <v>354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364</v>
      </c>
      <c r="C7" s="1077"/>
      <c r="D7" s="1077"/>
      <c r="E7" s="1077"/>
      <c r="F7" s="1077"/>
      <c r="G7" s="1077"/>
      <c r="H7" s="1077"/>
      <c r="I7" s="1077"/>
      <c r="J7" s="1077"/>
      <c r="K7" s="1077"/>
      <c r="L7" s="1077"/>
      <c r="M7" s="1077"/>
      <c r="N7" s="1077"/>
      <c r="O7" s="1077"/>
      <c r="P7" s="1078"/>
      <c r="Q7" s="1131">
        <v>45529</v>
      </c>
      <c r="R7" s="1132"/>
      <c r="S7" s="1132"/>
      <c r="T7" s="1132"/>
      <c r="U7" s="1132"/>
      <c r="V7" s="1132">
        <v>44878</v>
      </c>
      <c r="W7" s="1132"/>
      <c r="X7" s="1132"/>
      <c r="Y7" s="1132"/>
      <c r="Z7" s="1132"/>
      <c r="AA7" s="1132">
        <v>652</v>
      </c>
      <c r="AB7" s="1132"/>
      <c r="AC7" s="1132"/>
      <c r="AD7" s="1132"/>
      <c r="AE7" s="1133"/>
      <c r="AF7" s="1134">
        <v>534</v>
      </c>
      <c r="AG7" s="1135"/>
      <c r="AH7" s="1135"/>
      <c r="AI7" s="1135"/>
      <c r="AJ7" s="1136"/>
      <c r="AK7" s="1137">
        <v>1520</v>
      </c>
      <c r="AL7" s="1138"/>
      <c r="AM7" s="1138"/>
      <c r="AN7" s="1138"/>
      <c r="AO7" s="1138"/>
      <c r="AP7" s="1138">
        <v>19791</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572</v>
      </c>
      <c r="BT7" s="1129"/>
      <c r="BU7" s="1129"/>
      <c r="BV7" s="1129"/>
      <c r="BW7" s="1129"/>
      <c r="BX7" s="1129"/>
      <c r="BY7" s="1129"/>
      <c r="BZ7" s="1129"/>
      <c r="CA7" s="1129"/>
      <c r="CB7" s="1129"/>
      <c r="CC7" s="1129"/>
      <c r="CD7" s="1129"/>
      <c r="CE7" s="1129"/>
      <c r="CF7" s="1129"/>
      <c r="CG7" s="1141"/>
      <c r="CH7" s="1125">
        <v>2</v>
      </c>
      <c r="CI7" s="1126"/>
      <c r="CJ7" s="1126"/>
      <c r="CK7" s="1126"/>
      <c r="CL7" s="1127"/>
      <c r="CM7" s="1125">
        <v>149</v>
      </c>
      <c r="CN7" s="1126"/>
      <c r="CO7" s="1126"/>
      <c r="CP7" s="1126"/>
      <c r="CQ7" s="1127"/>
      <c r="CR7" s="1125">
        <v>110</v>
      </c>
      <c r="CS7" s="1126"/>
      <c r="CT7" s="1126"/>
      <c r="CU7" s="1126"/>
      <c r="CV7" s="1127"/>
      <c r="CW7" s="1125" t="s">
        <v>568</v>
      </c>
      <c r="CX7" s="1126"/>
      <c r="CY7" s="1126"/>
      <c r="CZ7" s="1126"/>
      <c r="DA7" s="1127"/>
      <c r="DB7" s="1125" t="s">
        <v>568</v>
      </c>
      <c r="DC7" s="1126"/>
      <c r="DD7" s="1126"/>
      <c r="DE7" s="1126"/>
      <c r="DF7" s="1127"/>
      <c r="DG7" s="1125" t="s">
        <v>568</v>
      </c>
      <c r="DH7" s="1126"/>
      <c r="DI7" s="1126"/>
      <c r="DJ7" s="1126"/>
      <c r="DK7" s="1127"/>
      <c r="DL7" s="1125" t="s">
        <v>568</v>
      </c>
      <c r="DM7" s="1126"/>
      <c r="DN7" s="1126"/>
      <c r="DO7" s="1126"/>
      <c r="DP7" s="1127"/>
      <c r="DQ7" s="1125" t="s">
        <v>568</v>
      </c>
      <c r="DR7" s="1126"/>
      <c r="DS7" s="1126"/>
      <c r="DT7" s="1126"/>
      <c r="DU7" s="1127"/>
      <c r="DV7" s="1128"/>
      <c r="DW7" s="1129"/>
      <c r="DX7" s="1129"/>
      <c r="DY7" s="1129"/>
      <c r="DZ7" s="1130"/>
      <c r="EA7" s="230"/>
    </row>
    <row r="8" spans="1:131" s="231" customFormat="1" ht="26.25" customHeight="1" x14ac:dyDescent="0.15">
      <c r="A8" s="234">
        <v>2</v>
      </c>
      <c r="B8" s="1059" t="s">
        <v>365</v>
      </c>
      <c r="C8" s="1060"/>
      <c r="D8" s="1060"/>
      <c r="E8" s="1060"/>
      <c r="F8" s="1060"/>
      <c r="G8" s="1060"/>
      <c r="H8" s="1060"/>
      <c r="I8" s="1060"/>
      <c r="J8" s="1060"/>
      <c r="K8" s="1060"/>
      <c r="L8" s="1060"/>
      <c r="M8" s="1060"/>
      <c r="N8" s="1060"/>
      <c r="O8" s="1060"/>
      <c r="P8" s="1061"/>
      <c r="Q8" s="1067">
        <v>8</v>
      </c>
      <c r="R8" s="1068"/>
      <c r="S8" s="1068"/>
      <c r="T8" s="1068"/>
      <c r="U8" s="1068"/>
      <c r="V8" s="1068">
        <v>8</v>
      </c>
      <c r="W8" s="1068"/>
      <c r="X8" s="1068"/>
      <c r="Y8" s="1068"/>
      <c r="Z8" s="1068"/>
      <c r="AA8" s="1068" t="s">
        <v>568</v>
      </c>
      <c r="AB8" s="1068"/>
      <c r="AC8" s="1068"/>
      <c r="AD8" s="1068"/>
      <c r="AE8" s="1069"/>
      <c r="AF8" s="1064" t="s">
        <v>366</v>
      </c>
      <c r="AG8" s="1065"/>
      <c r="AH8" s="1065"/>
      <c r="AI8" s="1065"/>
      <c r="AJ8" s="1066"/>
      <c r="AK8" s="1109">
        <v>5</v>
      </c>
      <c r="AL8" s="1110"/>
      <c r="AM8" s="1110"/>
      <c r="AN8" s="1110"/>
      <c r="AO8" s="1110"/>
      <c r="AP8" s="1110" t="s">
        <v>568</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573</v>
      </c>
      <c r="BT8" s="1022"/>
      <c r="BU8" s="1022"/>
      <c r="BV8" s="1022"/>
      <c r="BW8" s="1022"/>
      <c r="BX8" s="1022"/>
      <c r="BY8" s="1022"/>
      <c r="BZ8" s="1022"/>
      <c r="CA8" s="1022"/>
      <c r="CB8" s="1022"/>
      <c r="CC8" s="1022"/>
      <c r="CD8" s="1022"/>
      <c r="CE8" s="1022"/>
      <c r="CF8" s="1022"/>
      <c r="CG8" s="1043"/>
      <c r="CH8" s="1018">
        <v>-4</v>
      </c>
      <c r="CI8" s="1019"/>
      <c r="CJ8" s="1019"/>
      <c r="CK8" s="1019"/>
      <c r="CL8" s="1020"/>
      <c r="CM8" s="1018">
        <v>124</v>
      </c>
      <c r="CN8" s="1019"/>
      <c r="CO8" s="1019"/>
      <c r="CP8" s="1019"/>
      <c r="CQ8" s="1020"/>
      <c r="CR8" s="1018">
        <v>45</v>
      </c>
      <c r="CS8" s="1019"/>
      <c r="CT8" s="1019"/>
      <c r="CU8" s="1019"/>
      <c r="CV8" s="1020"/>
      <c r="CW8" s="1018" t="s">
        <v>568</v>
      </c>
      <c r="CX8" s="1019"/>
      <c r="CY8" s="1019"/>
      <c r="CZ8" s="1019"/>
      <c r="DA8" s="1020"/>
      <c r="DB8" s="1018" t="s">
        <v>568</v>
      </c>
      <c r="DC8" s="1019"/>
      <c r="DD8" s="1019"/>
      <c r="DE8" s="1019"/>
      <c r="DF8" s="1020"/>
      <c r="DG8" s="1018" t="s">
        <v>568</v>
      </c>
      <c r="DH8" s="1019"/>
      <c r="DI8" s="1019"/>
      <c r="DJ8" s="1019"/>
      <c r="DK8" s="1020"/>
      <c r="DL8" s="1018" t="s">
        <v>568</v>
      </c>
      <c r="DM8" s="1019"/>
      <c r="DN8" s="1019"/>
      <c r="DO8" s="1019"/>
      <c r="DP8" s="1020"/>
      <c r="DQ8" s="1018" t="s">
        <v>568</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574</v>
      </c>
      <c r="BT9" s="1022"/>
      <c r="BU9" s="1022"/>
      <c r="BV9" s="1022"/>
      <c r="BW9" s="1022"/>
      <c r="BX9" s="1022"/>
      <c r="BY9" s="1022"/>
      <c r="BZ9" s="1022"/>
      <c r="CA9" s="1022"/>
      <c r="CB9" s="1022"/>
      <c r="CC9" s="1022"/>
      <c r="CD9" s="1022"/>
      <c r="CE9" s="1022"/>
      <c r="CF9" s="1022"/>
      <c r="CG9" s="1043"/>
      <c r="CH9" s="1018">
        <v>0</v>
      </c>
      <c r="CI9" s="1019"/>
      <c r="CJ9" s="1019"/>
      <c r="CK9" s="1019"/>
      <c r="CL9" s="1020"/>
      <c r="CM9" s="1018">
        <v>14</v>
      </c>
      <c r="CN9" s="1019"/>
      <c r="CO9" s="1019"/>
      <c r="CP9" s="1019"/>
      <c r="CQ9" s="1020"/>
      <c r="CR9" s="1018">
        <v>3</v>
      </c>
      <c r="CS9" s="1019"/>
      <c r="CT9" s="1019"/>
      <c r="CU9" s="1019"/>
      <c r="CV9" s="1020"/>
      <c r="CW9" s="1018" t="s">
        <v>576</v>
      </c>
      <c r="CX9" s="1019"/>
      <c r="CY9" s="1019"/>
      <c r="CZ9" s="1019"/>
      <c r="DA9" s="1020"/>
      <c r="DB9" s="1018" t="s">
        <v>576</v>
      </c>
      <c r="DC9" s="1019"/>
      <c r="DD9" s="1019"/>
      <c r="DE9" s="1019"/>
      <c r="DF9" s="1020"/>
      <c r="DG9" s="1018" t="s">
        <v>576</v>
      </c>
      <c r="DH9" s="1019"/>
      <c r="DI9" s="1019"/>
      <c r="DJ9" s="1019"/>
      <c r="DK9" s="1020"/>
      <c r="DL9" s="1018" t="s">
        <v>576</v>
      </c>
      <c r="DM9" s="1019"/>
      <c r="DN9" s="1019"/>
      <c r="DO9" s="1019"/>
      <c r="DP9" s="1020"/>
      <c r="DQ9" s="1018" t="s">
        <v>576</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575</v>
      </c>
      <c r="BT10" s="1022"/>
      <c r="BU10" s="1022"/>
      <c r="BV10" s="1022"/>
      <c r="BW10" s="1022"/>
      <c r="BX10" s="1022"/>
      <c r="BY10" s="1022"/>
      <c r="BZ10" s="1022"/>
      <c r="CA10" s="1022"/>
      <c r="CB10" s="1022"/>
      <c r="CC10" s="1022"/>
      <c r="CD10" s="1022"/>
      <c r="CE10" s="1022"/>
      <c r="CF10" s="1022"/>
      <c r="CG10" s="1043"/>
      <c r="CH10" s="1018">
        <v>0</v>
      </c>
      <c r="CI10" s="1019"/>
      <c r="CJ10" s="1019"/>
      <c r="CK10" s="1019"/>
      <c r="CL10" s="1020"/>
      <c r="CM10" s="1018">
        <v>6</v>
      </c>
      <c r="CN10" s="1019"/>
      <c r="CO10" s="1019"/>
      <c r="CP10" s="1019"/>
      <c r="CQ10" s="1020"/>
      <c r="CR10" s="1018">
        <v>5</v>
      </c>
      <c r="CS10" s="1019"/>
      <c r="CT10" s="1019"/>
      <c r="CU10" s="1019"/>
      <c r="CV10" s="1020"/>
      <c r="CW10" s="1018" t="s">
        <v>568</v>
      </c>
      <c r="CX10" s="1019"/>
      <c r="CY10" s="1019"/>
      <c r="CZ10" s="1019"/>
      <c r="DA10" s="1020"/>
      <c r="DB10" s="1018" t="s">
        <v>568</v>
      </c>
      <c r="DC10" s="1019"/>
      <c r="DD10" s="1019"/>
      <c r="DE10" s="1019"/>
      <c r="DF10" s="1020"/>
      <c r="DG10" s="1018" t="s">
        <v>568</v>
      </c>
      <c r="DH10" s="1019"/>
      <c r="DI10" s="1019"/>
      <c r="DJ10" s="1019"/>
      <c r="DK10" s="1020"/>
      <c r="DL10" s="1018" t="s">
        <v>568</v>
      </c>
      <c r="DM10" s="1019"/>
      <c r="DN10" s="1019"/>
      <c r="DO10" s="1019"/>
      <c r="DP10" s="1020"/>
      <c r="DQ10" s="1018" t="s">
        <v>568</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367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368</v>
      </c>
      <c r="B23" s="966" t="s">
        <v>369</v>
      </c>
      <c r="C23" s="967"/>
      <c r="D23" s="967"/>
      <c r="E23" s="967"/>
      <c r="F23" s="967"/>
      <c r="G23" s="967"/>
      <c r="H23" s="967"/>
      <c r="I23" s="967"/>
      <c r="J23" s="967"/>
      <c r="K23" s="967"/>
      <c r="L23" s="967"/>
      <c r="M23" s="967"/>
      <c r="N23" s="967"/>
      <c r="O23" s="967"/>
      <c r="P23" s="977"/>
      <c r="Q23" s="1096">
        <v>45537</v>
      </c>
      <c r="R23" s="1090"/>
      <c r="S23" s="1090"/>
      <c r="T23" s="1090"/>
      <c r="U23" s="1090"/>
      <c r="V23" s="1090">
        <v>44885</v>
      </c>
      <c r="W23" s="1090"/>
      <c r="X23" s="1090"/>
      <c r="Y23" s="1090"/>
      <c r="Z23" s="1090"/>
      <c r="AA23" s="1090">
        <v>652</v>
      </c>
      <c r="AB23" s="1090"/>
      <c r="AC23" s="1090"/>
      <c r="AD23" s="1090"/>
      <c r="AE23" s="1097"/>
      <c r="AF23" s="1098">
        <v>534</v>
      </c>
      <c r="AG23" s="1090"/>
      <c r="AH23" s="1090"/>
      <c r="AI23" s="1090"/>
      <c r="AJ23" s="1099"/>
      <c r="AK23" s="1100"/>
      <c r="AL23" s="1101"/>
      <c r="AM23" s="1101"/>
      <c r="AN23" s="1101"/>
      <c r="AO23" s="1101"/>
      <c r="AP23" s="1090">
        <v>19791</v>
      </c>
      <c r="AQ23" s="1090"/>
      <c r="AR23" s="1090"/>
      <c r="AS23" s="1090"/>
      <c r="AT23" s="1090"/>
      <c r="AU23" s="1091"/>
      <c r="AV23" s="1091"/>
      <c r="AW23" s="1091"/>
      <c r="AX23" s="1091"/>
      <c r="AY23" s="1092"/>
      <c r="AZ23" s="1093" t="s">
        <v>366</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370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371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4" t="s">
        <v>375</v>
      </c>
      <c r="AG26" s="1037"/>
      <c r="AH26" s="1037"/>
      <c r="AI26" s="1037"/>
      <c r="AJ26" s="1085"/>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380</v>
      </c>
      <c r="C28" s="1077"/>
      <c r="D28" s="1077"/>
      <c r="E28" s="1077"/>
      <c r="F28" s="1077"/>
      <c r="G28" s="1077"/>
      <c r="H28" s="1077"/>
      <c r="I28" s="1077"/>
      <c r="J28" s="1077"/>
      <c r="K28" s="1077"/>
      <c r="L28" s="1077"/>
      <c r="M28" s="1077"/>
      <c r="N28" s="1077"/>
      <c r="O28" s="1077"/>
      <c r="P28" s="1078"/>
      <c r="Q28" s="1079">
        <v>9323</v>
      </c>
      <c r="R28" s="1080"/>
      <c r="S28" s="1080"/>
      <c r="T28" s="1080"/>
      <c r="U28" s="1080"/>
      <c r="V28" s="1080">
        <v>9304</v>
      </c>
      <c r="W28" s="1080"/>
      <c r="X28" s="1080"/>
      <c r="Y28" s="1080"/>
      <c r="Z28" s="1080"/>
      <c r="AA28" s="1080">
        <v>19</v>
      </c>
      <c r="AB28" s="1080"/>
      <c r="AC28" s="1080"/>
      <c r="AD28" s="1080"/>
      <c r="AE28" s="1081"/>
      <c r="AF28" s="1082">
        <v>19</v>
      </c>
      <c r="AG28" s="1080"/>
      <c r="AH28" s="1080"/>
      <c r="AI28" s="1080"/>
      <c r="AJ28" s="1083"/>
      <c r="AK28" s="1071">
        <v>804</v>
      </c>
      <c r="AL28" s="1072"/>
      <c r="AM28" s="1072"/>
      <c r="AN28" s="1072"/>
      <c r="AO28" s="1072"/>
      <c r="AP28" s="1072" t="s">
        <v>568</v>
      </c>
      <c r="AQ28" s="1072"/>
      <c r="AR28" s="1072"/>
      <c r="AS28" s="1072"/>
      <c r="AT28" s="1072"/>
      <c r="AU28" s="1072" t="s">
        <v>568</v>
      </c>
      <c r="AV28" s="1072"/>
      <c r="AW28" s="1072"/>
      <c r="AX28" s="1072"/>
      <c r="AY28" s="1072"/>
      <c r="AZ28" s="1073" t="s">
        <v>568</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381</v>
      </c>
      <c r="C29" s="1060"/>
      <c r="D29" s="1060"/>
      <c r="E29" s="1060"/>
      <c r="F29" s="1060"/>
      <c r="G29" s="1060"/>
      <c r="H29" s="1060"/>
      <c r="I29" s="1060"/>
      <c r="J29" s="1060"/>
      <c r="K29" s="1060"/>
      <c r="L29" s="1060"/>
      <c r="M29" s="1060"/>
      <c r="N29" s="1060"/>
      <c r="O29" s="1060"/>
      <c r="P29" s="1061"/>
      <c r="Q29" s="1067">
        <v>7159</v>
      </c>
      <c r="R29" s="1068"/>
      <c r="S29" s="1068"/>
      <c r="T29" s="1068"/>
      <c r="U29" s="1068"/>
      <c r="V29" s="1068">
        <v>7021</v>
      </c>
      <c r="W29" s="1068"/>
      <c r="X29" s="1068"/>
      <c r="Y29" s="1068"/>
      <c r="Z29" s="1068"/>
      <c r="AA29" s="1068">
        <v>138</v>
      </c>
      <c r="AB29" s="1068"/>
      <c r="AC29" s="1068"/>
      <c r="AD29" s="1068"/>
      <c r="AE29" s="1069"/>
      <c r="AF29" s="1064">
        <v>138</v>
      </c>
      <c r="AG29" s="1065"/>
      <c r="AH29" s="1065"/>
      <c r="AI29" s="1065"/>
      <c r="AJ29" s="1066"/>
      <c r="AK29" s="1009">
        <v>1234</v>
      </c>
      <c r="AL29" s="1000"/>
      <c r="AM29" s="1000"/>
      <c r="AN29" s="1000"/>
      <c r="AO29" s="1000"/>
      <c r="AP29" s="1000" t="s">
        <v>568</v>
      </c>
      <c r="AQ29" s="1000"/>
      <c r="AR29" s="1000"/>
      <c r="AS29" s="1000"/>
      <c r="AT29" s="1000"/>
      <c r="AU29" s="1070" t="s">
        <v>568</v>
      </c>
      <c r="AV29" s="1070"/>
      <c r="AW29" s="1070"/>
      <c r="AX29" s="1070"/>
      <c r="AY29" s="1070"/>
      <c r="AZ29" s="1070" t="s">
        <v>568</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382</v>
      </c>
      <c r="C30" s="1060"/>
      <c r="D30" s="1060"/>
      <c r="E30" s="1060"/>
      <c r="F30" s="1060"/>
      <c r="G30" s="1060"/>
      <c r="H30" s="1060"/>
      <c r="I30" s="1060"/>
      <c r="J30" s="1060"/>
      <c r="K30" s="1060"/>
      <c r="L30" s="1060"/>
      <c r="M30" s="1060"/>
      <c r="N30" s="1060"/>
      <c r="O30" s="1060"/>
      <c r="P30" s="1061"/>
      <c r="Q30" s="1067">
        <v>1309</v>
      </c>
      <c r="R30" s="1068"/>
      <c r="S30" s="1068"/>
      <c r="T30" s="1068"/>
      <c r="U30" s="1068"/>
      <c r="V30" s="1068">
        <v>1252</v>
      </c>
      <c r="W30" s="1068"/>
      <c r="X30" s="1068"/>
      <c r="Y30" s="1068"/>
      <c r="Z30" s="1068"/>
      <c r="AA30" s="1068">
        <v>57</v>
      </c>
      <c r="AB30" s="1068"/>
      <c r="AC30" s="1068"/>
      <c r="AD30" s="1068"/>
      <c r="AE30" s="1069"/>
      <c r="AF30" s="1064">
        <v>57</v>
      </c>
      <c r="AG30" s="1065"/>
      <c r="AH30" s="1065"/>
      <c r="AI30" s="1065"/>
      <c r="AJ30" s="1066"/>
      <c r="AK30" s="1009">
        <v>235</v>
      </c>
      <c r="AL30" s="1000"/>
      <c r="AM30" s="1000"/>
      <c r="AN30" s="1000"/>
      <c r="AO30" s="1000"/>
      <c r="AP30" s="1000" t="s">
        <v>568</v>
      </c>
      <c r="AQ30" s="1000"/>
      <c r="AR30" s="1000"/>
      <c r="AS30" s="1000"/>
      <c r="AT30" s="1000"/>
      <c r="AU30" s="1070" t="s">
        <v>568</v>
      </c>
      <c r="AV30" s="1070"/>
      <c r="AW30" s="1070"/>
      <c r="AX30" s="1070"/>
      <c r="AY30" s="1070"/>
      <c r="AZ30" s="1070" t="s">
        <v>568</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383</v>
      </c>
      <c r="C31" s="1060"/>
      <c r="D31" s="1060"/>
      <c r="E31" s="1060"/>
      <c r="F31" s="1060"/>
      <c r="G31" s="1060"/>
      <c r="H31" s="1060"/>
      <c r="I31" s="1060"/>
      <c r="J31" s="1060"/>
      <c r="K31" s="1060"/>
      <c r="L31" s="1060"/>
      <c r="M31" s="1060"/>
      <c r="N31" s="1060"/>
      <c r="O31" s="1060"/>
      <c r="P31" s="1061"/>
      <c r="Q31" s="1067">
        <v>1906</v>
      </c>
      <c r="R31" s="1068"/>
      <c r="S31" s="1068"/>
      <c r="T31" s="1068"/>
      <c r="U31" s="1068"/>
      <c r="V31" s="1068">
        <v>1766</v>
      </c>
      <c r="W31" s="1068"/>
      <c r="X31" s="1068"/>
      <c r="Y31" s="1068"/>
      <c r="Z31" s="1068"/>
      <c r="AA31" s="1068">
        <v>140</v>
      </c>
      <c r="AB31" s="1068"/>
      <c r="AC31" s="1068"/>
      <c r="AD31" s="1068"/>
      <c r="AE31" s="1069"/>
      <c r="AF31" s="1064">
        <v>3231</v>
      </c>
      <c r="AG31" s="1065"/>
      <c r="AH31" s="1065"/>
      <c r="AI31" s="1065"/>
      <c r="AJ31" s="1066"/>
      <c r="AK31" s="1009">
        <v>19</v>
      </c>
      <c r="AL31" s="1000"/>
      <c r="AM31" s="1000"/>
      <c r="AN31" s="1000"/>
      <c r="AO31" s="1000"/>
      <c r="AP31" s="1000">
        <v>4341</v>
      </c>
      <c r="AQ31" s="1000"/>
      <c r="AR31" s="1000"/>
      <c r="AS31" s="1000"/>
      <c r="AT31" s="1000"/>
      <c r="AU31" s="1000" t="s">
        <v>584</v>
      </c>
      <c r="AV31" s="1000"/>
      <c r="AW31" s="1000"/>
      <c r="AX31" s="1000"/>
      <c r="AY31" s="1000"/>
      <c r="AZ31" s="1070" t="s">
        <v>568</v>
      </c>
      <c r="BA31" s="1070"/>
      <c r="BB31" s="1070"/>
      <c r="BC31" s="1070"/>
      <c r="BD31" s="1070"/>
      <c r="BE31" s="1001" t="s">
        <v>384</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385</v>
      </c>
      <c r="C32" s="1060"/>
      <c r="D32" s="1060"/>
      <c r="E32" s="1060"/>
      <c r="F32" s="1060"/>
      <c r="G32" s="1060"/>
      <c r="H32" s="1060"/>
      <c r="I32" s="1060"/>
      <c r="J32" s="1060"/>
      <c r="K32" s="1060"/>
      <c r="L32" s="1060"/>
      <c r="M32" s="1060"/>
      <c r="N32" s="1060"/>
      <c r="O32" s="1060"/>
      <c r="P32" s="1061"/>
      <c r="Q32" s="1067">
        <v>3517</v>
      </c>
      <c r="R32" s="1068"/>
      <c r="S32" s="1068"/>
      <c r="T32" s="1068"/>
      <c r="U32" s="1068"/>
      <c r="V32" s="1068">
        <v>3292</v>
      </c>
      <c r="W32" s="1068"/>
      <c r="X32" s="1068"/>
      <c r="Y32" s="1068"/>
      <c r="Z32" s="1068"/>
      <c r="AA32" s="1068">
        <v>225</v>
      </c>
      <c r="AB32" s="1068"/>
      <c r="AC32" s="1068"/>
      <c r="AD32" s="1068"/>
      <c r="AE32" s="1069"/>
      <c r="AF32" s="1064">
        <v>679</v>
      </c>
      <c r="AG32" s="1065"/>
      <c r="AH32" s="1065"/>
      <c r="AI32" s="1065"/>
      <c r="AJ32" s="1066"/>
      <c r="AK32" s="1009">
        <v>819</v>
      </c>
      <c r="AL32" s="1000"/>
      <c r="AM32" s="1000"/>
      <c r="AN32" s="1000"/>
      <c r="AO32" s="1000"/>
      <c r="AP32" s="1000">
        <v>23543</v>
      </c>
      <c r="AQ32" s="1000"/>
      <c r="AR32" s="1000"/>
      <c r="AS32" s="1000"/>
      <c r="AT32" s="1000"/>
      <c r="AU32" s="1000">
        <v>14644</v>
      </c>
      <c r="AV32" s="1000"/>
      <c r="AW32" s="1000"/>
      <c r="AX32" s="1000"/>
      <c r="AY32" s="1000"/>
      <c r="AZ32" s="1070" t="s">
        <v>568</v>
      </c>
      <c r="BA32" s="1070"/>
      <c r="BB32" s="1070"/>
      <c r="BC32" s="1070"/>
      <c r="BD32" s="1070"/>
      <c r="BE32" s="1001" t="s">
        <v>386</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387</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368</v>
      </c>
      <c r="B63" s="966" t="s">
        <v>388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4124</v>
      </c>
      <c r="AG63" s="988"/>
      <c r="AH63" s="988"/>
      <c r="AI63" s="988"/>
      <c r="AJ63" s="1051"/>
      <c r="AK63" s="1052"/>
      <c r="AL63" s="992"/>
      <c r="AM63" s="992"/>
      <c r="AN63" s="992"/>
      <c r="AO63" s="992"/>
      <c r="AP63" s="988">
        <v>27884</v>
      </c>
      <c r="AQ63" s="988"/>
      <c r="AR63" s="988"/>
      <c r="AS63" s="988"/>
      <c r="AT63" s="988"/>
      <c r="AU63" s="988">
        <v>14644</v>
      </c>
      <c r="AV63" s="988"/>
      <c r="AW63" s="988"/>
      <c r="AX63" s="988"/>
      <c r="AY63" s="988"/>
      <c r="AZ63" s="1046"/>
      <c r="BA63" s="1046"/>
      <c r="BB63" s="1046"/>
      <c r="BC63" s="1046"/>
      <c r="BD63" s="1046"/>
      <c r="BE63" s="989"/>
      <c r="BF63" s="989"/>
      <c r="BG63" s="989"/>
      <c r="BH63" s="989"/>
      <c r="BI63" s="990"/>
      <c r="BJ63" s="1047" t="s">
        <v>389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390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563</v>
      </c>
      <c r="C68" s="1015"/>
      <c r="D68" s="1015"/>
      <c r="E68" s="1015"/>
      <c r="F68" s="1015"/>
      <c r="G68" s="1015"/>
      <c r="H68" s="1015"/>
      <c r="I68" s="1015"/>
      <c r="J68" s="1015"/>
      <c r="K68" s="1015"/>
      <c r="L68" s="1015"/>
      <c r="M68" s="1015"/>
      <c r="N68" s="1015"/>
      <c r="O68" s="1015"/>
      <c r="P68" s="1016"/>
      <c r="Q68" s="1017">
        <v>131</v>
      </c>
      <c r="R68" s="1011"/>
      <c r="S68" s="1011"/>
      <c r="T68" s="1011"/>
      <c r="U68" s="1011"/>
      <c r="V68" s="1011">
        <v>126</v>
      </c>
      <c r="W68" s="1011"/>
      <c r="X68" s="1011"/>
      <c r="Y68" s="1011"/>
      <c r="Z68" s="1011"/>
      <c r="AA68" s="1011">
        <v>5</v>
      </c>
      <c r="AB68" s="1011"/>
      <c r="AC68" s="1011"/>
      <c r="AD68" s="1011"/>
      <c r="AE68" s="1011"/>
      <c r="AF68" s="1011">
        <v>5</v>
      </c>
      <c r="AG68" s="1011"/>
      <c r="AH68" s="1011"/>
      <c r="AI68" s="1011"/>
      <c r="AJ68" s="1011"/>
      <c r="AK68" s="1011" t="s">
        <v>568</v>
      </c>
      <c r="AL68" s="1011"/>
      <c r="AM68" s="1011"/>
      <c r="AN68" s="1011"/>
      <c r="AO68" s="1011"/>
      <c r="AP68" s="1011" t="s">
        <v>568</v>
      </c>
      <c r="AQ68" s="1011"/>
      <c r="AR68" s="1011"/>
      <c r="AS68" s="1011"/>
      <c r="AT68" s="1011"/>
      <c r="AU68" s="1011" t="s">
        <v>569</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564</v>
      </c>
      <c r="C69" s="1004"/>
      <c r="D69" s="1004"/>
      <c r="E69" s="1004"/>
      <c r="F69" s="1004"/>
      <c r="G69" s="1004"/>
      <c r="H69" s="1004"/>
      <c r="I69" s="1004"/>
      <c r="J69" s="1004"/>
      <c r="K69" s="1004"/>
      <c r="L69" s="1004"/>
      <c r="M69" s="1004"/>
      <c r="N69" s="1004"/>
      <c r="O69" s="1004"/>
      <c r="P69" s="1005"/>
      <c r="Q69" s="1006">
        <v>219</v>
      </c>
      <c r="R69" s="1000"/>
      <c r="S69" s="1000"/>
      <c r="T69" s="1000"/>
      <c r="U69" s="1000"/>
      <c r="V69" s="1000">
        <v>195</v>
      </c>
      <c r="W69" s="1000"/>
      <c r="X69" s="1000"/>
      <c r="Y69" s="1000"/>
      <c r="Z69" s="1000"/>
      <c r="AA69" s="1000">
        <v>24</v>
      </c>
      <c r="AB69" s="1000"/>
      <c r="AC69" s="1000"/>
      <c r="AD69" s="1000"/>
      <c r="AE69" s="1000"/>
      <c r="AF69" s="1000">
        <v>24</v>
      </c>
      <c r="AG69" s="1000"/>
      <c r="AH69" s="1000"/>
      <c r="AI69" s="1000"/>
      <c r="AJ69" s="1000"/>
      <c r="AK69" s="1000" t="s">
        <v>568</v>
      </c>
      <c r="AL69" s="1000"/>
      <c r="AM69" s="1000"/>
      <c r="AN69" s="1000"/>
      <c r="AO69" s="1000"/>
      <c r="AP69" s="1000" t="s">
        <v>568</v>
      </c>
      <c r="AQ69" s="1000"/>
      <c r="AR69" s="1000"/>
      <c r="AS69" s="1000"/>
      <c r="AT69" s="1000"/>
      <c r="AU69" s="1000" t="s">
        <v>568</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565</v>
      </c>
      <c r="C70" s="1004"/>
      <c r="D70" s="1004"/>
      <c r="E70" s="1004"/>
      <c r="F70" s="1004"/>
      <c r="G70" s="1004"/>
      <c r="H70" s="1004"/>
      <c r="I70" s="1004"/>
      <c r="J70" s="1004"/>
      <c r="K70" s="1004"/>
      <c r="L70" s="1004"/>
      <c r="M70" s="1004"/>
      <c r="N70" s="1004"/>
      <c r="O70" s="1004"/>
      <c r="P70" s="1005"/>
      <c r="Q70" s="1006">
        <v>1282575</v>
      </c>
      <c r="R70" s="1000"/>
      <c r="S70" s="1000"/>
      <c r="T70" s="1000"/>
      <c r="U70" s="1000"/>
      <c r="V70" s="1000">
        <v>1237829</v>
      </c>
      <c r="W70" s="1000"/>
      <c r="X70" s="1000"/>
      <c r="Y70" s="1000"/>
      <c r="Z70" s="1000"/>
      <c r="AA70" s="1000">
        <v>44746</v>
      </c>
      <c r="AB70" s="1000"/>
      <c r="AC70" s="1000"/>
      <c r="AD70" s="1000"/>
      <c r="AE70" s="1000"/>
      <c r="AF70" s="1000">
        <v>44746</v>
      </c>
      <c r="AG70" s="1000"/>
      <c r="AH70" s="1000"/>
      <c r="AI70" s="1000"/>
      <c r="AJ70" s="1000"/>
      <c r="AK70" s="1000">
        <v>8500</v>
      </c>
      <c r="AL70" s="1000"/>
      <c r="AM70" s="1000"/>
      <c r="AN70" s="1000"/>
      <c r="AO70" s="1000"/>
      <c r="AP70" s="1000" t="s">
        <v>568</v>
      </c>
      <c r="AQ70" s="1000"/>
      <c r="AR70" s="1000"/>
      <c r="AS70" s="1000"/>
      <c r="AT70" s="1000"/>
      <c r="AU70" s="1000" t="s">
        <v>570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566</v>
      </c>
      <c r="C71" s="1004"/>
      <c r="D71" s="1004"/>
      <c r="E71" s="1004"/>
      <c r="F71" s="1004"/>
      <c r="G71" s="1004"/>
      <c r="H71" s="1004"/>
      <c r="I71" s="1004"/>
      <c r="J71" s="1004"/>
      <c r="K71" s="1004"/>
      <c r="L71" s="1004"/>
      <c r="M71" s="1004"/>
      <c r="N71" s="1004"/>
      <c r="O71" s="1004"/>
      <c r="P71" s="1005"/>
      <c r="Q71" s="1006">
        <v>39340</v>
      </c>
      <c r="R71" s="1000"/>
      <c r="S71" s="1000"/>
      <c r="T71" s="1000"/>
      <c r="U71" s="1000"/>
      <c r="V71" s="1000">
        <v>34648</v>
      </c>
      <c r="W71" s="1000"/>
      <c r="X71" s="1000"/>
      <c r="Y71" s="1000"/>
      <c r="Z71" s="1000"/>
      <c r="AA71" s="1000">
        <v>4692</v>
      </c>
      <c r="AB71" s="1000"/>
      <c r="AC71" s="1000"/>
      <c r="AD71" s="1000"/>
      <c r="AE71" s="1000"/>
      <c r="AF71" s="1000">
        <v>22986</v>
      </c>
      <c r="AG71" s="1000"/>
      <c r="AH71" s="1000"/>
      <c r="AI71" s="1000"/>
      <c r="AJ71" s="1000"/>
      <c r="AK71" s="1000" t="s">
        <v>568</v>
      </c>
      <c r="AL71" s="1000"/>
      <c r="AM71" s="1000"/>
      <c r="AN71" s="1000"/>
      <c r="AO71" s="1000"/>
      <c r="AP71" s="1000">
        <v>103547</v>
      </c>
      <c r="AQ71" s="1000"/>
      <c r="AR71" s="1000"/>
      <c r="AS71" s="1000"/>
      <c r="AT71" s="1000"/>
      <c r="AU71" s="1000" t="s">
        <v>570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567</v>
      </c>
      <c r="C72" s="1004"/>
      <c r="D72" s="1004"/>
      <c r="E72" s="1004"/>
      <c r="F72" s="1004"/>
      <c r="G72" s="1004"/>
      <c r="H72" s="1004"/>
      <c r="I72" s="1004"/>
      <c r="J72" s="1004"/>
      <c r="K72" s="1004"/>
      <c r="L72" s="1004"/>
      <c r="M72" s="1004"/>
      <c r="N72" s="1004"/>
      <c r="O72" s="1004"/>
      <c r="P72" s="1005"/>
      <c r="Q72" s="1006">
        <v>8419</v>
      </c>
      <c r="R72" s="1000"/>
      <c r="S72" s="1000"/>
      <c r="T72" s="1000"/>
      <c r="U72" s="1000"/>
      <c r="V72" s="1000">
        <v>5771</v>
      </c>
      <c r="W72" s="1000"/>
      <c r="X72" s="1000"/>
      <c r="Y72" s="1000"/>
      <c r="Z72" s="1000"/>
      <c r="AA72" s="1000">
        <v>2648</v>
      </c>
      <c r="AB72" s="1000"/>
      <c r="AC72" s="1000"/>
      <c r="AD72" s="1000"/>
      <c r="AE72" s="1000"/>
      <c r="AF72" s="1000">
        <v>21829</v>
      </c>
      <c r="AG72" s="1000"/>
      <c r="AH72" s="1000"/>
      <c r="AI72" s="1000"/>
      <c r="AJ72" s="1000"/>
      <c r="AK72" s="1000" t="s">
        <v>568</v>
      </c>
      <c r="AL72" s="1000"/>
      <c r="AM72" s="1000"/>
      <c r="AN72" s="1000"/>
      <c r="AO72" s="1000"/>
      <c r="AP72" s="1000">
        <v>18228</v>
      </c>
      <c r="AQ72" s="1000"/>
      <c r="AR72" s="1000"/>
      <c r="AS72" s="1000"/>
      <c r="AT72" s="1000"/>
      <c r="AU72" s="1000" t="s">
        <v>568</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368</v>
      </c>
      <c r="B88" s="966" t="s">
        <v>399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89590</v>
      </c>
      <c r="AG88" s="988"/>
      <c r="AH88" s="988"/>
      <c r="AI88" s="988"/>
      <c r="AJ88" s="988"/>
      <c r="AK88" s="992"/>
      <c r="AL88" s="992"/>
      <c r="AM88" s="992"/>
      <c r="AN88" s="992"/>
      <c r="AO88" s="992"/>
      <c r="AP88" s="988">
        <v>121775</v>
      </c>
      <c r="AQ88" s="988"/>
      <c r="AR88" s="988"/>
      <c r="AS88" s="988"/>
      <c r="AT88" s="988"/>
      <c r="AU88" s="988" t="s">
        <v>571</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368</v>
      </c>
      <c r="BR102" s="966" t="s">
        <v>400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163</v>
      </c>
      <c r="CS102" s="982"/>
      <c r="CT102" s="982"/>
      <c r="CU102" s="982"/>
      <c r="CV102" s="983"/>
      <c r="CW102" s="981" t="s">
        <v>568</v>
      </c>
      <c r="CX102" s="982"/>
      <c r="CY102" s="982"/>
      <c r="CZ102" s="982"/>
      <c r="DA102" s="983"/>
      <c r="DB102" s="981" t="s">
        <v>568</v>
      </c>
      <c r="DC102" s="982"/>
      <c r="DD102" s="982"/>
      <c r="DE102" s="982"/>
      <c r="DF102" s="983"/>
      <c r="DG102" s="981" t="s">
        <v>568</v>
      </c>
      <c r="DH102" s="982"/>
      <c r="DI102" s="982"/>
      <c r="DJ102" s="982"/>
      <c r="DK102" s="983"/>
      <c r="DL102" s="981" t="s">
        <v>568</v>
      </c>
      <c r="DM102" s="982"/>
      <c r="DN102" s="982"/>
      <c r="DO102" s="982"/>
      <c r="DP102" s="983"/>
      <c r="DQ102" s="981" t="s">
        <v>569</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401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402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405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406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407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408</v>
      </c>
      <c r="AB109" s="925"/>
      <c r="AC109" s="925"/>
      <c r="AD109" s="925"/>
      <c r="AE109" s="926"/>
      <c r="AF109" s="927" t="s">
        <v>409</v>
      </c>
      <c r="AG109" s="925"/>
      <c r="AH109" s="925"/>
      <c r="AI109" s="925"/>
      <c r="AJ109" s="926"/>
      <c r="AK109" s="927" t="s">
        <v>295</v>
      </c>
      <c r="AL109" s="925"/>
      <c r="AM109" s="925"/>
      <c r="AN109" s="925"/>
      <c r="AO109" s="926"/>
      <c r="AP109" s="927" t="s">
        <v>410</v>
      </c>
      <c r="AQ109" s="925"/>
      <c r="AR109" s="925"/>
      <c r="AS109" s="925"/>
      <c r="AT109" s="958"/>
      <c r="AU109" s="924" t="s">
        <v>407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408</v>
      </c>
      <c r="BR109" s="925"/>
      <c r="BS109" s="925"/>
      <c r="BT109" s="925"/>
      <c r="BU109" s="926"/>
      <c r="BV109" s="927" t="s">
        <v>409</v>
      </c>
      <c r="BW109" s="925"/>
      <c r="BX109" s="925"/>
      <c r="BY109" s="925"/>
      <c r="BZ109" s="926"/>
      <c r="CA109" s="927" t="s">
        <v>295</v>
      </c>
      <c r="CB109" s="925"/>
      <c r="CC109" s="925"/>
      <c r="CD109" s="925"/>
      <c r="CE109" s="926"/>
      <c r="CF109" s="965" t="s">
        <v>410</v>
      </c>
      <c r="CG109" s="965"/>
      <c r="CH109" s="965"/>
      <c r="CI109" s="965"/>
      <c r="CJ109" s="965"/>
      <c r="CK109" s="927" t="s">
        <v>411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408</v>
      </c>
      <c r="DH109" s="925"/>
      <c r="DI109" s="925"/>
      <c r="DJ109" s="925"/>
      <c r="DK109" s="926"/>
      <c r="DL109" s="927" t="s">
        <v>409</v>
      </c>
      <c r="DM109" s="925"/>
      <c r="DN109" s="925"/>
      <c r="DO109" s="925"/>
      <c r="DP109" s="926"/>
      <c r="DQ109" s="927" t="s">
        <v>295</v>
      </c>
      <c r="DR109" s="925"/>
      <c r="DS109" s="925"/>
      <c r="DT109" s="925"/>
      <c r="DU109" s="926"/>
      <c r="DV109" s="927" t="s">
        <v>410</v>
      </c>
      <c r="DW109" s="925"/>
      <c r="DX109" s="925"/>
      <c r="DY109" s="925"/>
      <c r="DZ109" s="958"/>
    </row>
    <row r="110" spans="1:131" s="226" customFormat="1" ht="26.25" customHeight="1" x14ac:dyDescent="0.15">
      <c r="A110" s="836" t="s">
        <v>412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2097942</v>
      </c>
      <c r="AB110" s="918"/>
      <c r="AC110" s="918"/>
      <c r="AD110" s="918"/>
      <c r="AE110" s="919"/>
      <c r="AF110" s="920">
        <v>1964492</v>
      </c>
      <c r="AG110" s="918"/>
      <c r="AH110" s="918"/>
      <c r="AI110" s="918"/>
      <c r="AJ110" s="919"/>
      <c r="AK110" s="920">
        <v>2005239</v>
      </c>
      <c r="AL110" s="918"/>
      <c r="AM110" s="918"/>
      <c r="AN110" s="918"/>
      <c r="AO110" s="919"/>
      <c r="AP110" s="921">
        <v>11.1</v>
      </c>
      <c r="AQ110" s="922"/>
      <c r="AR110" s="922"/>
      <c r="AS110" s="922"/>
      <c r="AT110" s="923"/>
      <c r="AU110" s="959" t="s">
        <v>74</v>
      </c>
      <c r="AV110" s="960"/>
      <c r="AW110" s="960"/>
      <c r="AX110" s="960"/>
      <c r="AY110" s="960"/>
      <c r="AZ110" s="889" t="s">
        <v>413</v>
      </c>
      <c r="BA110" s="837"/>
      <c r="BB110" s="837"/>
      <c r="BC110" s="837"/>
      <c r="BD110" s="837"/>
      <c r="BE110" s="837"/>
      <c r="BF110" s="837"/>
      <c r="BG110" s="837"/>
      <c r="BH110" s="837"/>
      <c r="BI110" s="837"/>
      <c r="BJ110" s="837"/>
      <c r="BK110" s="837"/>
      <c r="BL110" s="837"/>
      <c r="BM110" s="837"/>
      <c r="BN110" s="837"/>
      <c r="BO110" s="837"/>
      <c r="BP110" s="838"/>
      <c r="BQ110" s="890">
        <v>17888069</v>
      </c>
      <c r="BR110" s="871"/>
      <c r="BS110" s="871"/>
      <c r="BT110" s="871"/>
      <c r="BU110" s="871"/>
      <c r="BV110" s="871">
        <v>17715306</v>
      </c>
      <c r="BW110" s="871"/>
      <c r="BX110" s="871"/>
      <c r="BY110" s="871"/>
      <c r="BZ110" s="871"/>
      <c r="CA110" s="871">
        <v>19790985</v>
      </c>
      <c r="CB110" s="871"/>
      <c r="CC110" s="871"/>
      <c r="CD110" s="871"/>
      <c r="CE110" s="871"/>
      <c r="CF110" s="895">
        <v>109.6</v>
      </c>
      <c r="CG110" s="896"/>
      <c r="CH110" s="896"/>
      <c r="CI110" s="896"/>
      <c r="CJ110" s="896"/>
      <c r="CK110" s="955" t="s">
        <v>414</v>
      </c>
      <c r="CL110" s="848"/>
      <c r="CM110" s="889" t="s">
        <v>415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421505</v>
      </c>
      <c r="DH110" s="871"/>
      <c r="DI110" s="871"/>
      <c r="DJ110" s="871"/>
      <c r="DK110" s="871"/>
      <c r="DL110" s="871">
        <v>368817</v>
      </c>
      <c r="DM110" s="871"/>
      <c r="DN110" s="871"/>
      <c r="DO110" s="871"/>
      <c r="DP110" s="871"/>
      <c r="DQ110" s="871">
        <v>316129</v>
      </c>
      <c r="DR110" s="871"/>
      <c r="DS110" s="871"/>
      <c r="DT110" s="871"/>
      <c r="DU110" s="871"/>
      <c r="DV110" s="872">
        <v>1.8</v>
      </c>
      <c r="DW110" s="872"/>
      <c r="DX110" s="872"/>
      <c r="DY110" s="872"/>
      <c r="DZ110" s="873"/>
    </row>
    <row r="111" spans="1:131" s="226" customFormat="1" ht="26.25" customHeight="1" x14ac:dyDescent="0.15">
      <c r="A111" s="803" t="s">
        <v>416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417</v>
      </c>
      <c r="AB111" s="948"/>
      <c r="AC111" s="948"/>
      <c r="AD111" s="948"/>
      <c r="AE111" s="949"/>
      <c r="AF111" s="950" t="s">
        <v>418</v>
      </c>
      <c r="AG111" s="948"/>
      <c r="AH111" s="948"/>
      <c r="AI111" s="948"/>
      <c r="AJ111" s="949"/>
      <c r="AK111" s="950" t="s">
        <v>419</v>
      </c>
      <c r="AL111" s="948"/>
      <c r="AM111" s="948"/>
      <c r="AN111" s="948"/>
      <c r="AO111" s="949"/>
      <c r="AP111" s="951" t="s">
        <v>419</v>
      </c>
      <c r="AQ111" s="952"/>
      <c r="AR111" s="952"/>
      <c r="AS111" s="952"/>
      <c r="AT111" s="953"/>
      <c r="AU111" s="961"/>
      <c r="AV111" s="962"/>
      <c r="AW111" s="962"/>
      <c r="AX111" s="962"/>
      <c r="AY111" s="962"/>
      <c r="AZ111" s="844" t="s">
        <v>420</v>
      </c>
      <c r="BA111" s="781"/>
      <c r="BB111" s="781"/>
      <c r="BC111" s="781"/>
      <c r="BD111" s="781"/>
      <c r="BE111" s="781"/>
      <c r="BF111" s="781"/>
      <c r="BG111" s="781"/>
      <c r="BH111" s="781"/>
      <c r="BI111" s="781"/>
      <c r="BJ111" s="781"/>
      <c r="BK111" s="781"/>
      <c r="BL111" s="781"/>
      <c r="BM111" s="781"/>
      <c r="BN111" s="781"/>
      <c r="BO111" s="781"/>
      <c r="BP111" s="782"/>
      <c r="BQ111" s="845">
        <v>467498</v>
      </c>
      <c r="BR111" s="846"/>
      <c r="BS111" s="846"/>
      <c r="BT111" s="846"/>
      <c r="BU111" s="846"/>
      <c r="BV111" s="846">
        <v>407309</v>
      </c>
      <c r="BW111" s="846"/>
      <c r="BX111" s="846"/>
      <c r="BY111" s="846"/>
      <c r="BZ111" s="846"/>
      <c r="CA111" s="846">
        <v>345632</v>
      </c>
      <c r="CB111" s="846"/>
      <c r="CC111" s="846"/>
      <c r="CD111" s="846"/>
      <c r="CE111" s="846"/>
      <c r="CF111" s="904">
        <v>1.9</v>
      </c>
      <c r="CG111" s="905"/>
      <c r="CH111" s="905"/>
      <c r="CI111" s="905"/>
      <c r="CJ111" s="905"/>
      <c r="CK111" s="956"/>
      <c r="CL111" s="850"/>
      <c r="CM111" s="844" t="s">
        <v>421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422</v>
      </c>
      <c r="DH111" s="846"/>
      <c r="DI111" s="846"/>
      <c r="DJ111" s="846"/>
      <c r="DK111" s="846"/>
      <c r="DL111" s="846" t="s">
        <v>417</v>
      </c>
      <c r="DM111" s="846"/>
      <c r="DN111" s="846"/>
      <c r="DO111" s="846"/>
      <c r="DP111" s="846"/>
      <c r="DQ111" s="846" t="s">
        <v>423</v>
      </c>
      <c r="DR111" s="846"/>
      <c r="DS111" s="846"/>
      <c r="DT111" s="846"/>
      <c r="DU111" s="846"/>
      <c r="DV111" s="823" t="s">
        <v>418</v>
      </c>
      <c r="DW111" s="823"/>
      <c r="DX111" s="823"/>
      <c r="DY111" s="823"/>
      <c r="DZ111" s="824"/>
    </row>
    <row r="112" spans="1:131" s="226" customFormat="1" ht="26.25" customHeight="1" x14ac:dyDescent="0.15">
      <c r="A112" s="941" t="s">
        <v>424</v>
      </c>
      <c r="B112" s="942"/>
      <c r="C112" s="781" t="s">
        <v>425</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419</v>
      </c>
      <c r="AB112" s="809"/>
      <c r="AC112" s="809"/>
      <c r="AD112" s="809"/>
      <c r="AE112" s="810"/>
      <c r="AF112" s="811" t="s">
        <v>426</v>
      </c>
      <c r="AG112" s="809"/>
      <c r="AH112" s="809"/>
      <c r="AI112" s="809"/>
      <c r="AJ112" s="810"/>
      <c r="AK112" s="811" t="s">
        <v>419</v>
      </c>
      <c r="AL112" s="809"/>
      <c r="AM112" s="809"/>
      <c r="AN112" s="809"/>
      <c r="AO112" s="810"/>
      <c r="AP112" s="853" t="s">
        <v>419</v>
      </c>
      <c r="AQ112" s="854"/>
      <c r="AR112" s="854"/>
      <c r="AS112" s="854"/>
      <c r="AT112" s="855"/>
      <c r="AU112" s="961"/>
      <c r="AV112" s="962"/>
      <c r="AW112" s="962"/>
      <c r="AX112" s="962"/>
      <c r="AY112" s="962"/>
      <c r="AZ112" s="844" t="s">
        <v>427</v>
      </c>
      <c r="BA112" s="781"/>
      <c r="BB112" s="781"/>
      <c r="BC112" s="781"/>
      <c r="BD112" s="781"/>
      <c r="BE112" s="781"/>
      <c r="BF112" s="781"/>
      <c r="BG112" s="781"/>
      <c r="BH112" s="781"/>
      <c r="BI112" s="781"/>
      <c r="BJ112" s="781"/>
      <c r="BK112" s="781"/>
      <c r="BL112" s="781"/>
      <c r="BM112" s="781"/>
      <c r="BN112" s="781"/>
      <c r="BO112" s="781"/>
      <c r="BP112" s="782"/>
      <c r="BQ112" s="845">
        <v>16398466</v>
      </c>
      <c r="BR112" s="846"/>
      <c r="BS112" s="846"/>
      <c r="BT112" s="846"/>
      <c r="BU112" s="846"/>
      <c r="BV112" s="846">
        <v>15625208</v>
      </c>
      <c r="BW112" s="846"/>
      <c r="BX112" s="846"/>
      <c r="BY112" s="846"/>
      <c r="BZ112" s="846"/>
      <c r="CA112" s="846">
        <v>14643759</v>
      </c>
      <c r="CB112" s="846"/>
      <c r="CC112" s="846"/>
      <c r="CD112" s="846"/>
      <c r="CE112" s="846"/>
      <c r="CF112" s="904">
        <v>81.099999999999994</v>
      </c>
      <c r="CG112" s="905"/>
      <c r="CH112" s="905"/>
      <c r="CI112" s="905"/>
      <c r="CJ112" s="905"/>
      <c r="CK112" s="956"/>
      <c r="CL112" s="850"/>
      <c r="CM112" s="844" t="s">
        <v>428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422</v>
      </c>
      <c r="DH112" s="846"/>
      <c r="DI112" s="846"/>
      <c r="DJ112" s="846"/>
      <c r="DK112" s="846"/>
      <c r="DL112" s="846" t="s">
        <v>389</v>
      </c>
      <c r="DM112" s="846"/>
      <c r="DN112" s="846"/>
      <c r="DO112" s="846"/>
      <c r="DP112" s="846"/>
      <c r="DQ112" s="846" t="s">
        <v>422</v>
      </c>
      <c r="DR112" s="846"/>
      <c r="DS112" s="846"/>
      <c r="DT112" s="846"/>
      <c r="DU112" s="846"/>
      <c r="DV112" s="823" t="s">
        <v>422</v>
      </c>
      <c r="DW112" s="823"/>
      <c r="DX112" s="823"/>
      <c r="DY112" s="823"/>
      <c r="DZ112" s="824"/>
    </row>
    <row r="113" spans="1:130" s="226" customFormat="1" ht="26.25" customHeight="1" x14ac:dyDescent="0.15">
      <c r="A113" s="943"/>
      <c r="B113" s="944"/>
      <c r="C113" s="781" t="s">
        <v>429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1628304</v>
      </c>
      <c r="AB113" s="948"/>
      <c r="AC113" s="948"/>
      <c r="AD113" s="948"/>
      <c r="AE113" s="949"/>
      <c r="AF113" s="950">
        <v>1711313</v>
      </c>
      <c r="AG113" s="948"/>
      <c r="AH113" s="948"/>
      <c r="AI113" s="948"/>
      <c r="AJ113" s="949"/>
      <c r="AK113" s="950">
        <v>1667583</v>
      </c>
      <c r="AL113" s="948"/>
      <c r="AM113" s="948"/>
      <c r="AN113" s="948"/>
      <c r="AO113" s="949"/>
      <c r="AP113" s="951">
        <v>9.1999999999999993</v>
      </c>
      <c r="AQ113" s="952"/>
      <c r="AR113" s="952"/>
      <c r="AS113" s="952"/>
      <c r="AT113" s="953"/>
      <c r="AU113" s="961"/>
      <c r="AV113" s="962"/>
      <c r="AW113" s="962"/>
      <c r="AX113" s="962"/>
      <c r="AY113" s="962"/>
      <c r="AZ113" s="844" t="s">
        <v>430</v>
      </c>
      <c r="BA113" s="781"/>
      <c r="BB113" s="781"/>
      <c r="BC113" s="781"/>
      <c r="BD113" s="781"/>
      <c r="BE113" s="781"/>
      <c r="BF113" s="781"/>
      <c r="BG113" s="781"/>
      <c r="BH113" s="781"/>
      <c r="BI113" s="781"/>
      <c r="BJ113" s="781"/>
      <c r="BK113" s="781"/>
      <c r="BL113" s="781"/>
      <c r="BM113" s="781"/>
      <c r="BN113" s="781"/>
      <c r="BO113" s="781"/>
      <c r="BP113" s="782"/>
      <c r="BQ113" s="845" t="s">
        <v>389</v>
      </c>
      <c r="BR113" s="846"/>
      <c r="BS113" s="846"/>
      <c r="BT113" s="846"/>
      <c r="BU113" s="846"/>
      <c r="BV113" s="846" t="s">
        <v>417</v>
      </c>
      <c r="BW113" s="846"/>
      <c r="BX113" s="846"/>
      <c r="BY113" s="846"/>
      <c r="BZ113" s="846"/>
      <c r="CA113" s="846" t="s">
        <v>419</v>
      </c>
      <c r="CB113" s="846"/>
      <c r="CC113" s="846"/>
      <c r="CD113" s="846"/>
      <c r="CE113" s="846"/>
      <c r="CF113" s="904" t="s">
        <v>423</v>
      </c>
      <c r="CG113" s="905"/>
      <c r="CH113" s="905"/>
      <c r="CI113" s="905"/>
      <c r="CJ113" s="905"/>
      <c r="CK113" s="956"/>
      <c r="CL113" s="850"/>
      <c r="CM113" s="844" t="s">
        <v>431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422</v>
      </c>
      <c r="DH113" s="809"/>
      <c r="DI113" s="809"/>
      <c r="DJ113" s="809"/>
      <c r="DK113" s="810"/>
      <c r="DL113" s="811" t="s">
        <v>389</v>
      </c>
      <c r="DM113" s="809"/>
      <c r="DN113" s="809"/>
      <c r="DO113" s="809"/>
      <c r="DP113" s="810"/>
      <c r="DQ113" s="811" t="s">
        <v>432</v>
      </c>
      <c r="DR113" s="809"/>
      <c r="DS113" s="809"/>
      <c r="DT113" s="809"/>
      <c r="DU113" s="810"/>
      <c r="DV113" s="853" t="s">
        <v>422</v>
      </c>
      <c r="DW113" s="854"/>
      <c r="DX113" s="854"/>
      <c r="DY113" s="854"/>
      <c r="DZ113" s="855"/>
    </row>
    <row r="114" spans="1:130" s="226" customFormat="1" ht="26.25" customHeight="1" x14ac:dyDescent="0.15">
      <c r="A114" s="943"/>
      <c r="B114" s="944"/>
      <c r="C114" s="781" t="s">
        <v>433</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389</v>
      </c>
      <c r="AB114" s="809"/>
      <c r="AC114" s="809"/>
      <c r="AD114" s="809"/>
      <c r="AE114" s="810"/>
      <c r="AF114" s="811" t="s">
        <v>418</v>
      </c>
      <c r="AG114" s="809"/>
      <c r="AH114" s="809"/>
      <c r="AI114" s="809"/>
      <c r="AJ114" s="810"/>
      <c r="AK114" s="811" t="s">
        <v>419</v>
      </c>
      <c r="AL114" s="809"/>
      <c r="AM114" s="809"/>
      <c r="AN114" s="809"/>
      <c r="AO114" s="810"/>
      <c r="AP114" s="853" t="s">
        <v>419</v>
      </c>
      <c r="AQ114" s="854"/>
      <c r="AR114" s="854"/>
      <c r="AS114" s="854"/>
      <c r="AT114" s="855"/>
      <c r="AU114" s="961"/>
      <c r="AV114" s="962"/>
      <c r="AW114" s="962"/>
      <c r="AX114" s="962"/>
      <c r="AY114" s="962"/>
      <c r="AZ114" s="844" t="s">
        <v>434</v>
      </c>
      <c r="BA114" s="781"/>
      <c r="BB114" s="781"/>
      <c r="BC114" s="781"/>
      <c r="BD114" s="781"/>
      <c r="BE114" s="781"/>
      <c r="BF114" s="781"/>
      <c r="BG114" s="781"/>
      <c r="BH114" s="781"/>
      <c r="BI114" s="781"/>
      <c r="BJ114" s="781"/>
      <c r="BK114" s="781"/>
      <c r="BL114" s="781"/>
      <c r="BM114" s="781"/>
      <c r="BN114" s="781"/>
      <c r="BO114" s="781"/>
      <c r="BP114" s="782"/>
      <c r="BQ114" s="845">
        <v>4410941</v>
      </c>
      <c r="BR114" s="846"/>
      <c r="BS114" s="846"/>
      <c r="BT114" s="846"/>
      <c r="BU114" s="846"/>
      <c r="BV114" s="846">
        <v>4444653</v>
      </c>
      <c r="BW114" s="846"/>
      <c r="BX114" s="846"/>
      <c r="BY114" s="846"/>
      <c r="BZ114" s="846"/>
      <c r="CA114" s="846">
        <v>4300335</v>
      </c>
      <c r="CB114" s="846"/>
      <c r="CC114" s="846"/>
      <c r="CD114" s="846"/>
      <c r="CE114" s="846"/>
      <c r="CF114" s="904">
        <v>23.8</v>
      </c>
      <c r="CG114" s="905"/>
      <c r="CH114" s="905"/>
      <c r="CI114" s="905"/>
      <c r="CJ114" s="905"/>
      <c r="CK114" s="956"/>
      <c r="CL114" s="850"/>
      <c r="CM114" s="844" t="s">
        <v>435</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422</v>
      </c>
      <c r="DH114" s="809"/>
      <c r="DI114" s="809"/>
      <c r="DJ114" s="809"/>
      <c r="DK114" s="810"/>
      <c r="DL114" s="811" t="s">
        <v>418</v>
      </c>
      <c r="DM114" s="809"/>
      <c r="DN114" s="809"/>
      <c r="DO114" s="809"/>
      <c r="DP114" s="810"/>
      <c r="DQ114" s="811" t="s">
        <v>419</v>
      </c>
      <c r="DR114" s="809"/>
      <c r="DS114" s="809"/>
      <c r="DT114" s="809"/>
      <c r="DU114" s="810"/>
      <c r="DV114" s="853" t="s">
        <v>426</v>
      </c>
      <c r="DW114" s="854"/>
      <c r="DX114" s="854"/>
      <c r="DY114" s="854"/>
      <c r="DZ114" s="855"/>
    </row>
    <row r="115" spans="1:130" s="226" customFormat="1" ht="26.25" customHeight="1" x14ac:dyDescent="0.15">
      <c r="A115" s="943"/>
      <c r="B115" s="944"/>
      <c r="C115" s="781" t="s">
        <v>436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59973</v>
      </c>
      <c r="AB115" s="948"/>
      <c r="AC115" s="948"/>
      <c r="AD115" s="948"/>
      <c r="AE115" s="949"/>
      <c r="AF115" s="950">
        <v>60330</v>
      </c>
      <c r="AG115" s="948"/>
      <c r="AH115" s="948"/>
      <c r="AI115" s="948"/>
      <c r="AJ115" s="949"/>
      <c r="AK115" s="950">
        <v>59932</v>
      </c>
      <c r="AL115" s="948"/>
      <c r="AM115" s="948"/>
      <c r="AN115" s="948"/>
      <c r="AO115" s="949"/>
      <c r="AP115" s="951">
        <v>0.3</v>
      </c>
      <c r="AQ115" s="952"/>
      <c r="AR115" s="952"/>
      <c r="AS115" s="952"/>
      <c r="AT115" s="953"/>
      <c r="AU115" s="961"/>
      <c r="AV115" s="962"/>
      <c r="AW115" s="962"/>
      <c r="AX115" s="962"/>
      <c r="AY115" s="962"/>
      <c r="AZ115" s="844" t="s">
        <v>437</v>
      </c>
      <c r="BA115" s="781"/>
      <c r="BB115" s="781"/>
      <c r="BC115" s="781"/>
      <c r="BD115" s="781"/>
      <c r="BE115" s="781"/>
      <c r="BF115" s="781"/>
      <c r="BG115" s="781"/>
      <c r="BH115" s="781"/>
      <c r="BI115" s="781"/>
      <c r="BJ115" s="781"/>
      <c r="BK115" s="781"/>
      <c r="BL115" s="781"/>
      <c r="BM115" s="781"/>
      <c r="BN115" s="781"/>
      <c r="BO115" s="781"/>
      <c r="BP115" s="782"/>
      <c r="BQ115" s="845">
        <v>14486</v>
      </c>
      <c r="BR115" s="846"/>
      <c r="BS115" s="846"/>
      <c r="BT115" s="846"/>
      <c r="BU115" s="846"/>
      <c r="BV115" s="846">
        <v>20034</v>
      </c>
      <c r="BW115" s="846"/>
      <c r="BX115" s="846"/>
      <c r="BY115" s="846"/>
      <c r="BZ115" s="846"/>
      <c r="CA115" s="846" t="s">
        <v>419</v>
      </c>
      <c r="CB115" s="846"/>
      <c r="CC115" s="846"/>
      <c r="CD115" s="846"/>
      <c r="CE115" s="846"/>
      <c r="CF115" s="904" t="s">
        <v>419</v>
      </c>
      <c r="CG115" s="905"/>
      <c r="CH115" s="905"/>
      <c r="CI115" s="905"/>
      <c r="CJ115" s="905"/>
      <c r="CK115" s="956"/>
      <c r="CL115" s="850"/>
      <c r="CM115" s="844" t="s">
        <v>438</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422</v>
      </c>
      <c r="DH115" s="809"/>
      <c r="DI115" s="809"/>
      <c r="DJ115" s="809"/>
      <c r="DK115" s="810"/>
      <c r="DL115" s="811" t="s">
        <v>422</v>
      </c>
      <c r="DM115" s="809"/>
      <c r="DN115" s="809"/>
      <c r="DO115" s="809"/>
      <c r="DP115" s="810"/>
      <c r="DQ115" s="811" t="s">
        <v>422</v>
      </c>
      <c r="DR115" s="809"/>
      <c r="DS115" s="809"/>
      <c r="DT115" s="809"/>
      <c r="DU115" s="810"/>
      <c r="DV115" s="853" t="s">
        <v>417</v>
      </c>
      <c r="DW115" s="854"/>
      <c r="DX115" s="854"/>
      <c r="DY115" s="854"/>
      <c r="DZ115" s="855"/>
    </row>
    <row r="116" spans="1:130" s="226" customFormat="1" ht="26.25" customHeight="1" x14ac:dyDescent="0.15">
      <c r="A116" s="945"/>
      <c r="B116" s="946"/>
      <c r="C116" s="868" t="s">
        <v>439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419</v>
      </c>
      <c r="AB116" s="809"/>
      <c r="AC116" s="809"/>
      <c r="AD116" s="809"/>
      <c r="AE116" s="810"/>
      <c r="AF116" s="811" t="s">
        <v>389</v>
      </c>
      <c r="AG116" s="809"/>
      <c r="AH116" s="809"/>
      <c r="AI116" s="809"/>
      <c r="AJ116" s="810"/>
      <c r="AK116" s="811" t="s">
        <v>419</v>
      </c>
      <c r="AL116" s="809"/>
      <c r="AM116" s="809"/>
      <c r="AN116" s="809"/>
      <c r="AO116" s="810"/>
      <c r="AP116" s="853" t="s">
        <v>440</v>
      </c>
      <c r="AQ116" s="854"/>
      <c r="AR116" s="854"/>
      <c r="AS116" s="854"/>
      <c r="AT116" s="855"/>
      <c r="AU116" s="961"/>
      <c r="AV116" s="962"/>
      <c r="AW116" s="962"/>
      <c r="AX116" s="962"/>
      <c r="AY116" s="962"/>
      <c r="AZ116" s="938" t="s">
        <v>441</v>
      </c>
      <c r="BA116" s="939"/>
      <c r="BB116" s="939"/>
      <c r="BC116" s="939"/>
      <c r="BD116" s="939"/>
      <c r="BE116" s="939"/>
      <c r="BF116" s="939"/>
      <c r="BG116" s="939"/>
      <c r="BH116" s="939"/>
      <c r="BI116" s="939"/>
      <c r="BJ116" s="939"/>
      <c r="BK116" s="939"/>
      <c r="BL116" s="939"/>
      <c r="BM116" s="939"/>
      <c r="BN116" s="939"/>
      <c r="BO116" s="939"/>
      <c r="BP116" s="940"/>
      <c r="BQ116" s="845" t="s">
        <v>419</v>
      </c>
      <c r="BR116" s="846"/>
      <c r="BS116" s="846"/>
      <c r="BT116" s="846"/>
      <c r="BU116" s="846"/>
      <c r="BV116" s="846" t="s">
        <v>389</v>
      </c>
      <c r="BW116" s="846"/>
      <c r="BX116" s="846"/>
      <c r="BY116" s="846"/>
      <c r="BZ116" s="846"/>
      <c r="CA116" s="846" t="s">
        <v>418</v>
      </c>
      <c r="CB116" s="846"/>
      <c r="CC116" s="846"/>
      <c r="CD116" s="846"/>
      <c r="CE116" s="846"/>
      <c r="CF116" s="904" t="s">
        <v>432</v>
      </c>
      <c r="CG116" s="905"/>
      <c r="CH116" s="905"/>
      <c r="CI116" s="905"/>
      <c r="CJ116" s="905"/>
      <c r="CK116" s="956"/>
      <c r="CL116" s="850"/>
      <c r="CM116" s="844" t="s">
        <v>442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419</v>
      </c>
      <c r="DH116" s="809"/>
      <c r="DI116" s="809"/>
      <c r="DJ116" s="809"/>
      <c r="DK116" s="810"/>
      <c r="DL116" s="811" t="s">
        <v>419</v>
      </c>
      <c r="DM116" s="809"/>
      <c r="DN116" s="809"/>
      <c r="DO116" s="809"/>
      <c r="DP116" s="810"/>
      <c r="DQ116" s="811" t="s">
        <v>422</v>
      </c>
      <c r="DR116" s="809"/>
      <c r="DS116" s="809"/>
      <c r="DT116" s="809"/>
      <c r="DU116" s="810"/>
      <c r="DV116" s="853" t="s">
        <v>440</v>
      </c>
      <c r="DW116" s="854"/>
      <c r="DX116" s="854"/>
      <c r="DY116" s="854"/>
      <c r="DZ116" s="855"/>
    </row>
    <row r="117" spans="1:130" s="226" customFormat="1" ht="26.25" customHeight="1" x14ac:dyDescent="0.15">
      <c r="A117" s="92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443</v>
      </c>
      <c r="Z117" s="926"/>
      <c r="AA117" s="931">
        <v>3786219</v>
      </c>
      <c r="AB117" s="932"/>
      <c r="AC117" s="932"/>
      <c r="AD117" s="932"/>
      <c r="AE117" s="933"/>
      <c r="AF117" s="934">
        <v>3736135</v>
      </c>
      <c r="AG117" s="932"/>
      <c r="AH117" s="932"/>
      <c r="AI117" s="932"/>
      <c r="AJ117" s="933"/>
      <c r="AK117" s="934">
        <v>3732754</v>
      </c>
      <c r="AL117" s="932"/>
      <c r="AM117" s="932"/>
      <c r="AN117" s="932"/>
      <c r="AO117" s="933"/>
      <c r="AP117" s="935"/>
      <c r="AQ117" s="936"/>
      <c r="AR117" s="936"/>
      <c r="AS117" s="936"/>
      <c r="AT117" s="937"/>
      <c r="AU117" s="961"/>
      <c r="AV117" s="962"/>
      <c r="AW117" s="962"/>
      <c r="AX117" s="962"/>
      <c r="AY117" s="962"/>
      <c r="AZ117" s="892" t="s">
        <v>444</v>
      </c>
      <c r="BA117" s="893"/>
      <c r="BB117" s="893"/>
      <c r="BC117" s="893"/>
      <c r="BD117" s="893"/>
      <c r="BE117" s="893"/>
      <c r="BF117" s="893"/>
      <c r="BG117" s="893"/>
      <c r="BH117" s="893"/>
      <c r="BI117" s="893"/>
      <c r="BJ117" s="893"/>
      <c r="BK117" s="893"/>
      <c r="BL117" s="893"/>
      <c r="BM117" s="893"/>
      <c r="BN117" s="893"/>
      <c r="BO117" s="893"/>
      <c r="BP117" s="894"/>
      <c r="BQ117" s="845" t="s">
        <v>389</v>
      </c>
      <c r="BR117" s="846"/>
      <c r="BS117" s="846"/>
      <c r="BT117" s="846"/>
      <c r="BU117" s="846"/>
      <c r="BV117" s="846" t="s">
        <v>423</v>
      </c>
      <c r="BW117" s="846"/>
      <c r="BX117" s="846"/>
      <c r="BY117" s="846"/>
      <c r="BZ117" s="846"/>
      <c r="CA117" s="846" t="s">
        <v>389</v>
      </c>
      <c r="CB117" s="846"/>
      <c r="CC117" s="846"/>
      <c r="CD117" s="846"/>
      <c r="CE117" s="846"/>
      <c r="CF117" s="904" t="s">
        <v>423</v>
      </c>
      <c r="CG117" s="905"/>
      <c r="CH117" s="905"/>
      <c r="CI117" s="905"/>
      <c r="CJ117" s="905"/>
      <c r="CK117" s="956"/>
      <c r="CL117" s="850"/>
      <c r="CM117" s="844" t="s">
        <v>445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423</v>
      </c>
      <c r="DH117" s="809"/>
      <c r="DI117" s="809"/>
      <c r="DJ117" s="809"/>
      <c r="DK117" s="810"/>
      <c r="DL117" s="811" t="s">
        <v>426</v>
      </c>
      <c r="DM117" s="809"/>
      <c r="DN117" s="809"/>
      <c r="DO117" s="809"/>
      <c r="DP117" s="810"/>
      <c r="DQ117" s="811" t="s">
        <v>423</v>
      </c>
      <c r="DR117" s="809"/>
      <c r="DS117" s="809"/>
      <c r="DT117" s="809"/>
      <c r="DU117" s="810"/>
      <c r="DV117" s="853" t="s">
        <v>423</v>
      </c>
      <c r="DW117" s="854"/>
      <c r="DX117" s="854"/>
      <c r="DY117" s="854"/>
      <c r="DZ117" s="855"/>
    </row>
    <row r="118" spans="1:130" s="226" customFormat="1" ht="26.25" customHeight="1" x14ac:dyDescent="0.15">
      <c r="A118" s="924" t="s">
        <v>411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408</v>
      </c>
      <c r="AB118" s="925"/>
      <c r="AC118" s="925"/>
      <c r="AD118" s="925"/>
      <c r="AE118" s="926"/>
      <c r="AF118" s="927" t="s">
        <v>409</v>
      </c>
      <c r="AG118" s="925"/>
      <c r="AH118" s="925"/>
      <c r="AI118" s="925"/>
      <c r="AJ118" s="926"/>
      <c r="AK118" s="927" t="s">
        <v>295</v>
      </c>
      <c r="AL118" s="925"/>
      <c r="AM118" s="925"/>
      <c r="AN118" s="925"/>
      <c r="AO118" s="926"/>
      <c r="AP118" s="928" t="s">
        <v>410</v>
      </c>
      <c r="AQ118" s="929"/>
      <c r="AR118" s="929"/>
      <c r="AS118" s="929"/>
      <c r="AT118" s="930"/>
      <c r="AU118" s="961"/>
      <c r="AV118" s="962"/>
      <c r="AW118" s="962"/>
      <c r="AX118" s="962"/>
      <c r="AY118" s="962"/>
      <c r="AZ118" s="867" t="s">
        <v>446</v>
      </c>
      <c r="BA118" s="868"/>
      <c r="BB118" s="868"/>
      <c r="BC118" s="868"/>
      <c r="BD118" s="868"/>
      <c r="BE118" s="868"/>
      <c r="BF118" s="868"/>
      <c r="BG118" s="868"/>
      <c r="BH118" s="868"/>
      <c r="BI118" s="868"/>
      <c r="BJ118" s="868"/>
      <c r="BK118" s="868"/>
      <c r="BL118" s="868"/>
      <c r="BM118" s="868"/>
      <c r="BN118" s="868"/>
      <c r="BO118" s="868"/>
      <c r="BP118" s="869"/>
      <c r="BQ118" s="908" t="s">
        <v>418</v>
      </c>
      <c r="BR118" s="874"/>
      <c r="BS118" s="874"/>
      <c r="BT118" s="874"/>
      <c r="BU118" s="874"/>
      <c r="BV118" s="874" t="s">
        <v>389</v>
      </c>
      <c r="BW118" s="874"/>
      <c r="BX118" s="874"/>
      <c r="BY118" s="874"/>
      <c r="BZ118" s="874"/>
      <c r="CA118" s="874" t="s">
        <v>389</v>
      </c>
      <c r="CB118" s="874"/>
      <c r="CC118" s="874"/>
      <c r="CD118" s="874"/>
      <c r="CE118" s="874"/>
      <c r="CF118" s="904" t="s">
        <v>423</v>
      </c>
      <c r="CG118" s="905"/>
      <c r="CH118" s="905"/>
      <c r="CI118" s="905"/>
      <c r="CJ118" s="905"/>
      <c r="CK118" s="956"/>
      <c r="CL118" s="850"/>
      <c r="CM118" s="844" t="s">
        <v>447</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426</v>
      </c>
      <c r="DH118" s="809"/>
      <c r="DI118" s="809"/>
      <c r="DJ118" s="809"/>
      <c r="DK118" s="810"/>
      <c r="DL118" s="811" t="s">
        <v>389</v>
      </c>
      <c r="DM118" s="809"/>
      <c r="DN118" s="809"/>
      <c r="DO118" s="809"/>
      <c r="DP118" s="810"/>
      <c r="DQ118" s="811" t="s">
        <v>423</v>
      </c>
      <c r="DR118" s="809"/>
      <c r="DS118" s="809"/>
      <c r="DT118" s="809"/>
      <c r="DU118" s="810"/>
      <c r="DV118" s="853" t="s">
        <v>389</v>
      </c>
      <c r="DW118" s="854"/>
      <c r="DX118" s="854"/>
      <c r="DY118" s="854"/>
      <c r="DZ118" s="855"/>
    </row>
    <row r="119" spans="1:130" s="226" customFormat="1" ht="26.25" customHeight="1" x14ac:dyDescent="0.15">
      <c r="A119" s="847" t="s">
        <v>414</v>
      </c>
      <c r="B119" s="848"/>
      <c r="C119" s="889" t="s">
        <v>415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52209</v>
      </c>
      <c r="AB119" s="918"/>
      <c r="AC119" s="918"/>
      <c r="AD119" s="918"/>
      <c r="AE119" s="919"/>
      <c r="AF119" s="920">
        <v>52688</v>
      </c>
      <c r="AG119" s="918"/>
      <c r="AH119" s="918"/>
      <c r="AI119" s="918"/>
      <c r="AJ119" s="919"/>
      <c r="AK119" s="920">
        <v>52688</v>
      </c>
      <c r="AL119" s="918"/>
      <c r="AM119" s="918"/>
      <c r="AN119" s="918"/>
      <c r="AO119" s="919"/>
      <c r="AP119" s="921">
        <v>0.3</v>
      </c>
      <c r="AQ119" s="922"/>
      <c r="AR119" s="922"/>
      <c r="AS119" s="922"/>
      <c r="AT119" s="923"/>
      <c r="AU119" s="963"/>
      <c r="AV119" s="964"/>
      <c r="AW119" s="964"/>
      <c r="AX119" s="964"/>
      <c r="AY119" s="964"/>
      <c r="AZ119" s="247" t="s">
        <v>190</v>
      </c>
      <c r="BA119" s="247"/>
      <c r="BB119" s="247"/>
      <c r="BC119" s="247"/>
      <c r="BD119" s="247"/>
      <c r="BE119" s="247"/>
      <c r="BF119" s="247"/>
      <c r="BG119" s="247"/>
      <c r="BH119" s="247"/>
      <c r="BI119" s="247"/>
      <c r="BJ119" s="247"/>
      <c r="BK119" s="247"/>
      <c r="BL119" s="247"/>
      <c r="BM119" s="247"/>
      <c r="BN119" s="247"/>
      <c r="BO119" s="906" t="s">
        <v>448</v>
      </c>
      <c r="BP119" s="907"/>
      <c r="BQ119" s="908">
        <v>39179460</v>
      </c>
      <c r="BR119" s="874"/>
      <c r="BS119" s="874"/>
      <c r="BT119" s="874"/>
      <c r="BU119" s="874"/>
      <c r="BV119" s="874">
        <v>38212510</v>
      </c>
      <c r="BW119" s="874"/>
      <c r="BX119" s="874"/>
      <c r="BY119" s="874"/>
      <c r="BZ119" s="874"/>
      <c r="CA119" s="874">
        <v>39080711</v>
      </c>
      <c r="CB119" s="874"/>
      <c r="CC119" s="874"/>
      <c r="CD119" s="874"/>
      <c r="CE119" s="874"/>
      <c r="CF119" s="777"/>
      <c r="CG119" s="778"/>
      <c r="CH119" s="778"/>
      <c r="CI119" s="778"/>
      <c r="CJ119" s="863"/>
      <c r="CK119" s="957"/>
      <c r="CL119" s="852"/>
      <c r="CM119" s="867" t="s">
        <v>449</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45993</v>
      </c>
      <c r="DH119" s="793"/>
      <c r="DI119" s="793"/>
      <c r="DJ119" s="793"/>
      <c r="DK119" s="794"/>
      <c r="DL119" s="795">
        <v>38492</v>
      </c>
      <c r="DM119" s="793"/>
      <c r="DN119" s="793"/>
      <c r="DO119" s="793"/>
      <c r="DP119" s="794"/>
      <c r="DQ119" s="795">
        <v>29503</v>
      </c>
      <c r="DR119" s="793"/>
      <c r="DS119" s="793"/>
      <c r="DT119" s="793"/>
      <c r="DU119" s="794"/>
      <c r="DV119" s="877">
        <v>0.2</v>
      </c>
      <c r="DW119" s="878"/>
      <c r="DX119" s="878"/>
      <c r="DY119" s="878"/>
      <c r="DZ119" s="879"/>
    </row>
    <row r="120" spans="1:130" s="226" customFormat="1" ht="26.25" customHeight="1" x14ac:dyDescent="0.15">
      <c r="A120" s="849"/>
      <c r="B120" s="850"/>
      <c r="C120" s="844" t="s">
        <v>421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426</v>
      </c>
      <c r="AB120" s="809"/>
      <c r="AC120" s="809"/>
      <c r="AD120" s="809"/>
      <c r="AE120" s="810"/>
      <c r="AF120" s="811" t="s">
        <v>419</v>
      </c>
      <c r="AG120" s="809"/>
      <c r="AH120" s="809"/>
      <c r="AI120" s="809"/>
      <c r="AJ120" s="810"/>
      <c r="AK120" s="811" t="s">
        <v>426</v>
      </c>
      <c r="AL120" s="809"/>
      <c r="AM120" s="809"/>
      <c r="AN120" s="809"/>
      <c r="AO120" s="810"/>
      <c r="AP120" s="853" t="s">
        <v>426</v>
      </c>
      <c r="AQ120" s="854"/>
      <c r="AR120" s="854"/>
      <c r="AS120" s="854"/>
      <c r="AT120" s="855"/>
      <c r="AU120" s="909" t="s">
        <v>450</v>
      </c>
      <c r="AV120" s="910"/>
      <c r="AW120" s="910"/>
      <c r="AX120" s="910"/>
      <c r="AY120" s="911"/>
      <c r="AZ120" s="889" t="s">
        <v>451</v>
      </c>
      <c r="BA120" s="837"/>
      <c r="BB120" s="837"/>
      <c r="BC120" s="837"/>
      <c r="BD120" s="837"/>
      <c r="BE120" s="837"/>
      <c r="BF120" s="837"/>
      <c r="BG120" s="837"/>
      <c r="BH120" s="837"/>
      <c r="BI120" s="837"/>
      <c r="BJ120" s="837"/>
      <c r="BK120" s="837"/>
      <c r="BL120" s="837"/>
      <c r="BM120" s="837"/>
      <c r="BN120" s="837"/>
      <c r="BO120" s="837"/>
      <c r="BP120" s="838"/>
      <c r="BQ120" s="890">
        <v>15289004</v>
      </c>
      <c r="BR120" s="871"/>
      <c r="BS120" s="871"/>
      <c r="BT120" s="871"/>
      <c r="BU120" s="871"/>
      <c r="BV120" s="871">
        <v>16444955</v>
      </c>
      <c r="BW120" s="871"/>
      <c r="BX120" s="871"/>
      <c r="BY120" s="871"/>
      <c r="BZ120" s="871"/>
      <c r="CA120" s="871">
        <v>18000437</v>
      </c>
      <c r="CB120" s="871"/>
      <c r="CC120" s="871"/>
      <c r="CD120" s="871"/>
      <c r="CE120" s="871"/>
      <c r="CF120" s="895">
        <v>99.7</v>
      </c>
      <c r="CG120" s="896"/>
      <c r="CH120" s="896"/>
      <c r="CI120" s="896"/>
      <c r="CJ120" s="896"/>
      <c r="CK120" s="897" t="s">
        <v>452</v>
      </c>
      <c r="CL120" s="881"/>
      <c r="CM120" s="881"/>
      <c r="CN120" s="881"/>
      <c r="CO120" s="882"/>
      <c r="CP120" s="901" t="s">
        <v>453</v>
      </c>
      <c r="CQ120" s="902"/>
      <c r="CR120" s="902"/>
      <c r="CS120" s="902"/>
      <c r="CT120" s="902"/>
      <c r="CU120" s="902"/>
      <c r="CV120" s="902"/>
      <c r="CW120" s="902"/>
      <c r="CX120" s="902"/>
      <c r="CY120" s="902"/>
      <c r="CZ120" s="902"/>
      <c r="DA120" s="902"/>
      <c r="DB120" s="902"/>
      <c r="DC120" s="902"/>
      <c r="DD120" s="902"/>
      <c r="DE120" s="902"/>
      <c r="DF120" s="903"/>
      <c r="DG120" s="890">
        <v>16394831</v>
      </c>
      <c r="DH120" s="871"/>
      <c r="DI120" s="871"/>
      <c r="DJ120" s="871"/>
      <c r="DK120" s="871"/>
      <c r="DL120" s="871">
        <v>15621228</v>
      </c>
      <c r="DM120" s="871"/>
      <c r="DN120" s="871"/>
      <c r="DO120" s="871"/>
      <c r="DP120" s="871"/>
      <c r="DQ120" s="871">
        <v>14643759</v>
      </c>
      <c r="DR120" s="871"/>
      <c r="DS120" s="871"/>
      <c r="DT120" s="871"/>
      <c r="DU120" s="871"/>
      <c r="DV120" s="872">
        <v>81.099999999999994</v>
      </c>
      <c r="DW120" s="872"/>
      <c r="DX120" s="872"/>
      <c r="DY120" s="872"/>
      <c r="DZ120" s="873"/>
    </row>
    <row r="121" spans="1:130" s="226" customFormat="1" ht="26.25" customHeight="1" x14ac:dyDescent="0.15">
      <c r="A121" s="849"/>
      <c r="B121" s="850"/>
      <c r="C121" s="892" t="s">
        <v>454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426</v>
      </c>
      <c r="AB121" s="809"/>
      <c r="AC121" s="809"/>
      <c r="AD121" s="809"/>
      <c r="AE121" s="810"/>
      <c r="AF121" s="811" t="s">
        <v>426</v>
      </c>
      <c r="AG121" s="809"/>
      <c r="AH121" s="809"/>
      <c r="AI121" s="809"/>
      <c r="AJ121" s="810"/>
      <c r="AK121" s="811" t="s">
        <v>426</v>
      </c>
      <c r="AL121" s="809"/>
      <c r="AM121" s="809"/>
      <c r="AN121" s="809"/>
      <c r="AO121" s="810"/>
      <c r="AP121" s="853" t="s">
        <v>426</v>
      </c>
      <c r="AQ121" s="854"/>
      <c r="AR121" s="854"/>
      <c r="AS121" s="854"/>
      <c r="AT121" s="855"/>
      <c r="AU121" s="912"/>
      <c r="AV121" s="913"/>
      <c r="AW121" s="913"/>
      <c r="AX121" s="913"/>
      <c r="AY121" s="914"/>
      <c r="AZ121" s="844" t="s">
        <v>455</v>
      </c>
      <c r="BA121" s="781"/>
      <c r="BB121" s="781"/>
      <c r="BC121" s="781"/>
      <c r="BD121" s="781"/>
      <c r="BE121" s="781"/>
      <c r="BF121" s="781"/>
      <c r="BG121" s="781"/>
      <c r="BH121" s="781"/>
      <c r="BI121" s="781"/>
      <c r="BJ121" s="781"/>
      <c r="BK121" s="781"/>
      <c r="BL121" s="781"/>
      <c r="BM121" s="781"/>
      <c r="BN121" s="781"/>
      <c r="BO121" s="781"/>
      <c r="BP121" s="782"/>
      <c r="BQ121" s="845">
        <v>14800544</v>
      </c>
      <c r="BR121" s="846"/>
      <c r="BS121" s="846"/>
      <c r="BT121" s="846"/>
      <c r="BU121" s="846"/>
      <c r="BV121" s="846">
        <v>13803958</v>
      </c>
      <c r="BW121" s="846"/>
      <c r="BX121" s="846"/>
      <c r="BY121" s="846"/>
      <c r="BZ121" s="846"/>
      <c r="CA121" s="846">
        <v>12028466</v>
      </c>
      <c r="CB121" s="846"/>
      <c r="CC121" s="846"/>
      <c r="CD121" s="846"/>
      <c r="CE121" s="846"/>
      <c r="CF121" s="904">
        <v>66.599999999999994</v>
      </c>
      <c r="CG121" s="905"/>
      <c r="CH121" s="905"/>
      <c r="CI121" s="905"/>
      <c r="CJ121" s="905"/>
      <c r="CK121" s="898"/>
      <c r="CL121" s="884"/>
      <c r="CM121" s="884"/>
      <c r="CN121" s="884"/>
      <c r="CO121" s="885"/>
      <c r="CP121" s="864" t="s">
        <v>456</v>
      </c>
      <c r="CQ121" s="865"/>
      <c r="CR121" s="865"/>
      <c r="CS121" s="865"/>
      <c r="CT121" s="865"/>
      <c r="CU121" s="865"/>
      <c r="CV121" s="865"/>
      <c r="CW121" s="865"/>
      <c r="CX121" s="865"/>
      <c r="CY121" s="865"/>
      <c r="CZ121" s="865"/>
      <c r="DA121" s="865"/>
      <c r="DB121" s="865"/>
      <c r="DC121" s="865"/>
      <c r="DD121" s="865"/>
      <c r="DE121" s="865"/>
      <c r="DF121" s="866"/>
      <c r="DG121" s="845" t="s">
        <v>426</v>
      </c>
      <c r="DH121" s="846"/>
      <c r="DI121" s="846"/>
      <c r="DJ121" s="846"/>
      <c r="DK121" s="846"/>
      <c r="DL121" s="846" t="s">
        <v>426</v>
      </c>
      <c r="DM121" s="846"/>
      <c r="DN121" s="846"/>
      <c r="DO121" s="846"/>
      <c r="DP121" s="846"/>
      <c r="DQ121" s="846" t="s">
        <v>426</v>
      </c>
      <c r="DR121" s="846"/>
      <c r="DS121" s="846"/>
      <c r="DT121" s="846"/>
      <c r="DU121" s="846"/>
      <c r="DV121" s="823" t="s">
        <v>426</v>
      </c>
      <c r="DW121" s="823"/>
      <c r="DX121" s="823"/>
      <c r="DY121" s="823"/>
      <c r="DZ121" s="824"/>
    </row>
    <row r="122" spans="1:130" s="226" customFormat="1" ht="26.25" customHeight="1" x14ac:dyDescent="0.15">
      <c r="A122" s="849"/>
      <c r="B122" s="850"/>
      <c r="C122" s="844" t="s">
        <v>435</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426</v>
      </c>
      <c r="AB122" s="809"/>
      <c r="AC122" s="809"/>
      <c r="AD122" s="809"/>
      <c r="AE122" s="810"/>
      <c r="AF122" s="811" t="s">
        <v>426</v>
      </c>
      <c r="AG122" s="809"/>
      <c r="AH122" s="809"/>
      <c r="AI122" s="809"/>
      <c r="AJ122" s="810"/>
      <c r="AK122" s="811" t="s">
        <v>423</v>
      </c>
      <c r="AL122" s="809"/>
      <c r="AM122" s="809"/>
      <c r="AN122" s="809"/>
      <c r="AO122" s="810"/>
      <c r="AP122" s="853" t="s">
        <v>426</v>
      </c>
      <c r="AQ122" s="854"/>
      <c r="AR122" s="854"/>
      <c r="AS122" s="854"/>
      <c r="AT122" s="855"/>
      <c r="AU122" s="912"/>
      <c r="AV122" s="913"/>
      <c r="AW122" s="913"/>
      <c r="AX122" s="913"/>
      <c r="AY122" s="914"/>
      <c r="AZ122" s="867" t="s">
        <v>457</v>
      </c>
      <c r="BA122" s="868"/>
      <c r="BB122" s="868"/>
      <c r="BC122" s="868"/>
      <c r="BD122" s="868"/>
      <c r="BE122" s="868"/>
      <c r="BF122" s="868"/>
      <c r="BG122" s="868"/>
      <c r="BH122" s="868"/>
      <c r="BI122" s="868"/>
      <c r="BJ122" s="868"/>
      <c r="BK122" s="868"/>
      <c r="BL122" s="868"/>
      <c r="BM122" s="868"/>
      <c r="BN122" s="868"/>
      <c r="BO122" s="868"/>
      <c r="BP122" s="869"/>
      <c r="BQ122" s="908">
        <v>26768792</v>
      </c>
      <c r="BR122" s="874"/>
      <c r="BS122" s="874"/>
      <c r="BT122" s="874"/>
      <c r="BU122" s="874"/>
      <c r="BV122" s="874">
        <v>25575467</v>
      </c>
      <c r="BW122" s="874"/>
      <c r="BX122" s="874"/>
      <c r="BY122" s="874"/>
      <c r="BZ122" s="874"/>
      <c r="CA122" s="874">
        <v>25382966</v>
      </c>
      <c r="CB122" s="874"/>
      <c r="CC122" s="874"/>
      <c r="CD122" s="874"/>
      <c r="CE122" s="874"/>
      <c r="CF122" s="875">
        <v>140.6</v>
      </c>
      <c r="CG122" s="876"/>
      <c r="CH122" s="876"/>
      <c r="CI122" s="876"/>
      <c r="CJ122" s="876"/>
      <c r="CK122" s="898"/>
      <c r="CL122" s="884"/>
      <c r="CM122" s="884"/>
      <c r="CN122" s="884"/>
      <c r="CO122" s="885"/>
      <c r="CP122" s="864" t="s">
        <v>458</v>
      </c>
      <c r="CQ122" s="865"/>
      <c r="CR122" s="865"/>
      <c r="CS122" s="865"/>
      <c r="CT122" s="865"/>
      <c r="CU122" s="865"/>
      <c r="CV122" s="865"/>
      <c r="CW122" s="865"/>
      <c r="CX122" s="865"/>
      <c r="CY122" s="865"/>
      <c r="CZ122" s="865"/>
      <c r="DA122" s="865"/>
      <c r="DB122" s="865"/>
      <c r="DC122" s="865"/>
      <c r="DD122" s="865"/>
      <c r="DE122" s="865"/>
      <c r="DF122" s="866"/>
      <c r="DG122" s="845" t="s">
        <v>419</v>
      </c>
      <c r="DH122" s="846"/>
      <c r="DI122" s="846"/>
      <c r="DJ122" s="846"/>
      <c r="DK122" s="846"/>
      <c r="DL122" s="846" t="s">
        <v>419</v>
      </c>
      <c r="DM122" s="846"/>
      <c r="DN122" s="846"/>
      <c r="DO122" s="846"/>
      <c r="DP122" s="846"/>
      <c r="DQ122" s="846" t="s">
        <v>419</v>
      </c>
      <c r="DR122" s="846"/>
      <c r="DS122" s="846"/>
      <c r="DT122" s="846"/>
      <c r="DU122" s="846"/>
      <c r="DV122" s="823" t="s">
        <v>419</v>
      </c>
      <c r="DW122" s="823"/>
      <c r="DX122" s="823"/>
      <c r="DY122" s="823"/>
      <c r="DZ122" s="824"/>
    </row>
    <row r="123" spans="1:130" s="226" customFormat="1" ht="26.25" customHeight="1" x14ac:dyDescent="0.15">
      <c r="A123" s="849"/>
      <c r="B123" s="850"/>
      <c r="C123" s="844" t="s">
        <v>442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418</v>
      </c>
      <c r="AB123" s="809"/>
      <c r="AC123" s="809"/>
      <c r="AD123" s="809"/>
      <c r="AE123" s="810"/>
      <c r="AF123" s="811" t="s">
        <v>419</v>
      </c>
      <c r="AG123" s="809"/>
      <c r="AH123" s="809"/>
      <c r="AI123" s="809"/>
      <c r="AJ123" s="810"/>
      <c r="AK123" s="811" t="s">
        <v>419</v>
      </c>
      <c r="AL123" s="809"/>
      <c r="AM123" s="809"/>
      <c r="AN123" s="809"/>
      <c r="AO123" s="810"/>
      <c r="AP123" s="853" t="s">
        <v>419</v>
      </c>
      <c r="AQ123" s="854"/>
      <c r="AR123" s="854"/>
      <c r="AS123" s="854"/>
      <c r="AT123" s="855"/>
      <c r="AU123" s="915"/>
      <c r="AV123" s="916"/>
      <c r="AW123" s="916"/>
      <c r="AX123" s="916"/>
      <c r="AY123" s="916"/>
      <c r="AZ123" s="247" t="s">
        <v>190</v>
      </c>
      <c r="BA123" s="247"/>
      <c r="BB123" s="247"/>
      <c r="BC123" s="247"/>
      <c r="BD123" s="247"/>
      <c r="BE123" s="247"/>
      <c r="BF123" s="247"/>
      <c r="BG123" s="247"/>
      <c r="BH123" s="247"/>
      <c r="BI123" s="247"/>
      <c r="BJ123" s="247"/>
      <c r="BK123" s="247"/>
      <c r="BL123" s="247"/>
      <c r="BM123" s="247"/>
      <c r="BN123" s="247"/>
      <c r="BO123" s="906" t="s">
        <v>459</v>
      </c>
      <c r="BP123" s="907"/>
      <c r="BQ123" s="861">
        <v>56858340</v>
      </c>
      <c r="BR123" s="862"/>
      <c r="BS123" s="862"/>
      <c r="BT123" s="862"/>
      <c r="BU123" s="862"/>
      <c r="BV123" s="862">
        <v>55824380</v>
      </c>
      <c r="BW123" s="862"/>
      <c r="BX123" s="862"/>
      <c r="BY123" s="862"/>
      <c r="BZ123" s="862"/>
      <c r="CA123" s="862">
        <v>55411869</v>
      </c>
      <c r="CB123" s="862"/>
      <c r="CC123" s="862"/>
      <c r="CD123" s="862"/>
      <c r="CE123" s="862"/>
      <c r="CF123" s="777"/>
      <c r="CG123" s="778"/>
      <c r="CH123" s="778"/>
      <c r="CI123" s="778"/>
      <c r="CJ123" s="863"/>
      <c r="CK123" s="898"/>
      <c r="CL123" s="884"/>
      <c r="CM123" s="884"/>
      <c r="CN123" s="884"/>
      <c r="CO123" s="885"/>
      <c r="CP123" s="864" t="s">
        <v>460</v>
      </c>
      <c r="CQ123" s="865"/>
      <c r="CR123" s="865"/>
      <c r="CS123" s="865"/>
      <c r="CT123" s="865"/>
      <c r="CU123" s="865"/>
      <c r="CV123" s="865"/>
      <c r="CW123" s="865"/>
      <c r="CX123" s="865"/>
      <c r="CY123" s="865"/>
      <c r="CZ123" s="865"/>
      <c r="DA123" s="865"/>
      <c r="DB123" s="865"/>
      <c r="DC123" s="865"/>
      <c r="DD123" s="865"/>
      <c r="DE123" s="865"/>
      <c r="DF123" s="866"/>
      <c r="DG123" s="808" t="s">
        <v>418</v>
      </c>
      <c r="DH123" s="809"/>
      <c r="DI123" s="809"/>
      <c r="DJ123" s="809"/>
      <c r="DK123" s="810"/>
      <c r="DL123" s="811" t="s">
        <v>418</v>
      </c>
      <c r="DM123" s="809"/>
      <c r="DN123" s="809"/>
      <c r="DO123" s="809"/>
      <c r="DP123" s="810"/>
      <c r="DQ123" s="811" t="s">
        <v>417</v>
      </c>
      <c r="DR123" s="809"/>
      <c r="DS123" s="809"/>
      <c r="DT123" s="809"/>
      <c r="DU123" s="810"/>
      <c r="DV123" s="853" t="s">
        <v>418</v>
      </c>
      <c r="DW123" s="854"/>
      <c r="DX123" s="854"/>
      <c r="DY123" s="854"/>
      <c r="DZ123" s="855"/>
    </row>
    <row r="124" spans="1:130" s="226" customFormat="1" ht="26.25" customHeight="1" thickBot="1" x14ac:dyDescent="0.2">
      <c r="A124" s="849"/>
      <c r="B124" s="850"/>
      <c r="C124" s="844" t="s">
        <v>445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418</v>
      </c>
      <c r="AB124" s="809"/>
      <c r="AC124" s="809"/>
      <c r="AD124" s="809"/>
      <c r="AE124" s="810"/>
      <c r="AF124" s="811" t="s">
        <v>418</v>
      </c>
      <c r="AG124" s="809"/>
      <c r="AH124" s="809"/>
      <c r="AI124" s="809"/>
      <c r="AJ124" s="810"/>
      <c r="AK124" s="811" t="s">
        <v>418</v>
      </c>
      <c r="AL124" s="809"/>
      <c r="AM124" s="809"/>
      <c r="AN124" s="809"/>
      <c r="AO124" s="810"/>
      <c r="AP124" s="853" t="s">
        <v>418</v>
      </c>
      <c r="AQ124" s="854"/>
      <c r="AR124" s="854"/>
      <c r="AS124" s="854"/>
      <c r="AT124" s="855"/>
      <c r="AU124" s="856" t="s">
        <v>461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418</v>
      </c>
      <c r="BR124" s="860"/>
      <c r="BS124" s="860"/>
      <c r="BT124" s="860"/>
      <c r="BU124" s="860"/>
      <c r="BV124" s="860" t="s">
        <v>418</v>
      </c>
      <c r="BW124" s="860"/>
      <c r="BX124" s="860"/>
      <c r="BY124" s="860"/>
      <c r="BZ124" s="860"/>
      <c r="CA124" s="860" t="s">
        <v>418</v>
      </c>
      <c r="CB124" s="860"/>
      <c r="CC124" s="860"/>
      <c r="CD124" s="860"/>
      <c r="CE124" s="860"/>
      <c r="CF124" s="755"/>
      <c r="CG124" s="756"/>
      <c r="CH124" s="756"/>
      <c r="CI124" s="756"/>
      <c r="CJ124" s="891"/>
      <c r="CK124" s="899"/>
      <c r="CL124" s="899"/>
      <c r="CM124" s="899"/>
      <c r="CN124" s="899"/>
      <c r="CO124" s="900"/>
      <c r="CP124" s="864" t="s">
        <v>462</v>
      </c>
      <c r="CQ124" s="865"/>
      <c r="CR124" s="865"/>
      <c r="CS124" s="865"/>
      <c r="CT124" s="865"/>
      <c r="CU124" s="865"/>
      <c r="CV124" s="865"/>
      <c r="CW124" s="865"/>
      <c r="CX124" s="865"/>
      <c r="CY124" s="865"/>
      <c r="CZ124" s="865"/>
      <c r="DA124" s="865"/>
      <c r="DB124" s="865"/>
      <c r="DC124" s="865"/>
      <c r="DD124" s="865"/>
      <c r="DE124" s="865"/>
      <c r="DF124" s="866"/>
      <c r="DG124" s="792">
        <v>3635</v>
      </c>
      <c r="DH124" s="793"/>
      <c r="DI124" s="793"/>
      <c r="DJ124" s="793"/>
      <c r="DK124" s="794"/>
      <c r="DL124" s="795">
        <v>3980</v>
      </c>
      <c r="DM124" s="793"/>
      <c r="DN124" s="793"/>
      <c r="DO124" s="793"/>
      <c r="DP124" s="794"/>
      <c r="DQ124" s="795" t="s">
        <v>389</v>
      </c>
      <c r="DR124" s="793"/>
      <c r="DS124" s="793"/>
      <c r="DT124" s="793"/>
      <c r="DU124" s="794"/>
      <c r="DV124" s="877" t="s">
        <v>426</v>
      </c>
      <c r="DW124" s="878"/>
      <c r="DX124" s="878"/>
      <c r="DY124" s="878"/>
      <c r="DZ124" s="879"/>
    </row>
    <row r="125" spans="1:130" s="226" customFormat="1" ht="26.25" customHeight="1" x14ac:dyDescent="0.15">
      <c r="A125" s="849"/>
      <c r="B125" s="850"/>
      <c r="C125" s="844" t="s">
        <v>447</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426</v>
      </c>
      <c r="AB125" s="809"/>
      <c r="AC125" s="809"/>
      <c r="AD125" s="809"/>
      <c r="AE125" s="810"/>
      <c r="AF125" s="811" t="s">
        <v>389</v>
      </c>
      <c r="AG125" s="809"/>
      <c r="AH125" s="809"/>
      <c r="AI125" s="809"/>
      <c r="AJ125" s="810"/>
      <c r="AK125" s="811" t="s">
        <v>463</v>
      </c>
      <c r="AL125" s="809"/>
      <c r="AM125" s="809"/>
      <c r="AN125" s="809"/>
      <c r="AO125" s="810"/>
      <c r="AP125" s="853" t="s">
        <v>417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464</v>
      </c>
      <c r="CL125" s="881"/>
      <c r="CM125" s="881"/>
      <c r="CN125" s="881"/>
      <c r="CO125" s="882"/>
      <c r="CP125" s="889" t="s">
        <v>465</v>
      </c>
      <c r="CQ125" s="837"/>
      <c r="CR125" s="837"/>
      <c r="CS125" s="837"/>
      <c r="CT125" s="837"/>
      <c r="CU125" s="837"/>
      <c r="CV125" s="837"/>
      <c r="CW125" s="837"/>
      <c r="CX125" s="837"/>
      <c r="CY125" s="837"/>
      <c r="CZ125" s="837"/>
      <c r="DA125" s="837"/>
      <c r="DB125" s="837"/>
      <c r="DC125" s="837"/>
      <c r="DD125" s="837"/>
      <c r="DE125" s="837"/>
      <c r="DF125" s="838"/>
      <c r="DG125" s="890" t="s">
        <v>466</v>
      </c>
      <c r="DH125" s="871"/>
      <c r="DI125" s="871"/>
      <c r="DJ125" s="871"/>
      <c r="DK125" s="871"/>
      <c r="DL125" s="871" t="s">
        <v>417</v>
      </c>
      <c r="DM125" s="871"/>
      <c r="DN125" s="871"/>
      <c r="DO125" s="871"/>
      <c r="DP125" s="871"/>
      <c r="DQ125" s="871" t="s">
        <v>423</v>
      </c>
      <c r="DR125" s="871"/>
      <c r="DS125" s="871"/>
      <c r="DT125" s="871"/>
      <c r="DU125" s="871"/>
      <c r="DV125" s="872" t="s">
        <v>423</v>
      </c>
      <c r="DW125" s="872"/>
      <c r="DX125" s="872"/>
      <c r="DY125" s="872"/>
      <c r="DZ125" s="873"/>
    </row>
    <row r="126" spans="1:130" s="226" customFormat="1" ht="26.25" customHeight="1" thickBot="1" x14ac:dyDescent="0.2">
      <c r="A126" s="849"/>
      <c r="B126" s="850"/>
      <c r="C126" s="844" t="s">
        <v>449</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6873</v>
      </c>
      <c r="AB126" s="809"/>
      <c r="AC126" s="809"/>
      <c r="AD126" s="809"/>
      <c r="AE126" s="810"/>
      <c r="AF126" s="811">
        <v>6879</v>
      </c>
      <c r="AG126" s="809"/>
      <c r="AH126" s="809"/>
      <c r="AI126" s="809"/>
      <c r="AJ126" s="810"/>
      <c r="AK126" s="811">
        <v>6624</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467</v>
      </c>
      <c r="CQ126" s="781"/>
      <c r="CR126" s="781"/>
      <c r="CS126" s="781"/>
      <c r="CT126" s="781"/>
      <c r="CU126" s="781"/>
      <c r="CV126" s="781"/>
      <c r="CW126" s="781"/>
      <c r="CX126" s="781"/>
      <c r="CY126" s="781"/>
      <c r="CZ126" s="781"/>
      <c r="DA126" s="781"/>
      <c r="DB126" s="781"/>
      <c r="DC126" s="781"/>
      <c r="DD126" s="781"/>
      <c r="DE126" s="781"/>
      <c r="DF126" s="782"/>
      <c r="DG126" s="845" t="s">
        <v>389</v>
      </c>
      <c r="DH126" s="846"/>
      <c r="DI126" s="846"/>
      <c r="DJ126" s="846"/>
      <c r="DK126" s="846"/>
      <c r="DL126" s="846" t="s">
        <v>423</v>
      </c>
      <c r="DM126" s="846"/>
      <c r="DN126" s="846"/>
      <c r="DO126" s="846"/>
      <c r="DP126" s="846"/>
      <c r="DQ126" s="846" t="s">
        <v>389</v>
      </c>
      <c r="DR126" s="846"/>
      <c r="DS126" s="846"/>
      <c r="DT126" s="846"/>
      <c r="DU126" s="846"/>
      <c r="DV126" s="823" t="s">
        <v>466</v>
      </c>
      <c r="DW126" s="823"/>
      <c r="DX126" s="823"/>
      <c r="DY126" s="823"/>
      <c r="DZ126" s="824"/>
    </row>
    <row r="127" spans="1:130" s="226" customFormat="1" ht="26.25" customHeight="1" x14ac:dyDescent="0.15">
      <c r="A127" s="851"/>
      <c r="B127" s="852"/>
      <c r="C127" s="867" t="s">
        <v>468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891</v>
      </c>
      <c r="AB127" s="809"/>
      <c r="AC127" s="809"/>
      <c r="AD127" s="809"/>
      <c r="AE127" s="810"/>
      <c r="AF127" s="811">
        <v>763</v>
      </c>
      <c r="AG127" s="809"/>
      <c r="AH127" s="809"/>
      <c r="AI127" s="809"/>
      <c r="AJ127" s="810"/>
      <c r="AK127" s="811">
        <v>620</v>
      </c>
      <c r="AL127" s="809"/>
      <c r="AM127" s="809"/>
      <c r="AN127" s="809"/>
      <c r="AO127" s="810"/>
      <c r="AP127" s="853">
        <v>0</v>
      </c>
      <c r="AQ127" s="854"/>
      <c r="AR127" s="854"/>
      <c r="AS127" s="854"/>
      <c r="AT127" s="855"/>
      <c r="AU127" s="228"/>
      <c r="AV127" s="228"/>
      <c r="AW127" s="228"/>
      <c r="AX127" s="870" t="s">
        <v>469</v>
      </c>
      <c r="AY127" s="841"/>
      <c r="AZ127" s="841"/>
      <c r="BA127" s="841"/>
      <c r="BB127" s="841"/>
      <c r="BC127" s="841"/>
      <c r="BD127" s="841"/>
      <c r="BE127" s="842"/>
      <c r="BF127" s="840" t="s">
        <v>470</v>
      </c>
      <c r="BG127" s="841"/>
      <c r="BH127" s="841"/>
      <c r="BI127" s="841"/>
      <c r="BJ127" s="841"/>
      <c r="BK127" s="841"/>
      <c r="BL127" s="842"/>
      <c r="BM127" s="840" t="s">
        <v>471</v>
      </c>
      <c r="BN127" s="841"/>
      <c r="BO127" s="841"/>
      <c r="BP127" s="841"/>
      <c r="BQ127" s="841"/>
      <c r="BR127" s="841"/>
      <c r="BS127" s="842"/>
      <c r="BT127" s="840" t="s">
        <v>472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473</v>
      </c>
      <c r="CQ127" s="781"/>
      <c r="CR127" s="781"/>
      <c r="CS127" s="781"/>
      <c r="CT127" s="781"/>
      <c r="CU127" s="781"/>
      <c r="CV127" s="781"/>
      <c r="CW127" s="781"/>
      <c r="CX127" s="781"/>
      <c r="CY127" s="781"/>
      <c r="CZ127" s="781"/>
      <c r="DA127" s="781"/>
      <c r="DB127" s="781"/>
      <c r="DC127" s="781"/>
      <c r="DD127" s="781"/>
      <c r="DE127" s="781"/>
      <c r="DF127" s="782"/>
      <c r="DG127" s="845" t="s">
        <v>423</v>
      </c>
      <c r="DH127" s="846"/>
      <c r="DI127" s="846"/>
      <c r="DJ127" s="846"/>
      <c r="DK127" s="846"/>
      <c r="DL127" s="846" t="s">
        <v>389</v>
      </c>
      <c r="DM127" s="846"/>
      <c r="DN127" s="846"/>
      <c r="DO127" s="846"/>
      <c r="DP127" s="846"/>
      <c r="DQ127" s="846" t="s">
        <v>423</v>
      </c>
      <c r="DR127" s="846"/>
      <c r="DS127" s="846"/>
      <c r="DT127" s="846"/>
      <c r="DU127" s="846"/>
      <c r="DV127" s="823" t="s">
        <v>389</v>
      </c>
      <c r="DW127" s="823"/>
      <c r="DX127" s="823"/>
      <c r="DY127" s="823"/>
      <c r="DZ127" s="824"/>
    </row>
    <row r="128" spans="1:130" s="226" customFormat="1" ht="26.25" customHeight="1" thickBot="1" x14ac:dyDescent="0.2">
      <c r="A128" s="825" t="s">
        <v>474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475</v>
      </c>
      <c r="X128" s="827"/>
      <c r="Y128" s="827"/>
      <c r="Z128" s="828"/>
      <c r="AA128" s="829">
        <v>1533031</v>
      </c>
      <c r="AB128" s="830"/>
      <c r="AC128" s="830"/>
      <c r="AD128" s="830"/>
      <c r="AE128" s="831"/>
      <c r="AF128" s="832">
        <v>1431910</v>
      </c>
      <c r="AG128" s="830"/>
      <c r="AH128" s="830"/>
      <c r="AI128" s="830"/>
      <c r="AJ128" s="831"/>
      <c r="AK128" s="832">
        <v>1310584</v>
      </c>
      <c r="AL128" s="830"/>
      <c r="AM128" s="830"/>
      <c r="AN128" s="830"/>
      <c r="AO128" s="831"/>
      <c r="AP128" s="833"/>
      <c r="AQ128" s="834"/>
      <c r="AR128" s="834"/>
      <c r="AS128" s="834"/>
      <c r="AT128" s="835"/>
      <c r="AU128" s="228"/>
      <c r="AV128" s="228"/>
      <c r="AW128" s="228"/>
      <c r="AX128" s="836" t="s">
        <v>476</v>
      </c>
      <c r="AY128" s="837"/>
      <c r="AZ128" s="837"/>
      <c r="BA128" s="837"/>
      <c r="BB128" s="837"/>
      <c r="BC128" s="837"/>
      <c r="BD128" s="837"/>
      <c r="BE128" s="838"/>
      <c r="BF128" s="815" t="s">
        <v>432</v>
      </c>
      <c r="BG128" s="816"/>
      <c r="BH128" s="816"/>
      <c r="BI128" s="816"/>
      <c r="BJ128" s="816"/>
      <c r="BK128" s="816"/>
      <c r="BL128" s="839"/>
      <c r="BM128" s="815">
        <v>12.44</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477</v>
      </c>
      <c r="CQ128" s="759"/>
      <c r="CR128" s="759"/>
      <c r="CS128" s="759"/>
      <c r="CT128" s="759"/>
      <c r="CU128" s="759"/>
      <c r="CV128" s="759"/>
      <c r="CW128" s="759"/>
      <c r="CX128" s="759"/>
      <c r="CY128" s="759"/>
      <c r="CZ128" s="759"/>
      <c r="DA128" s="759"/>
      <c r="DB128" s="759"/>
      <c r="DC128" s="759"/>
      <c r="DD128" s="759"/>
      <c r="DE128" s="759"/>
      <c r="DF128" s="760"/>
      <c r="DG128" s="819">
        <v>14486</v>
      </c>
      <c r="DH128" s="820"/>
      <c r="DI128" s="820"/>
      <c r="DJ128" s="820"/>
      <c r="DK128" s="820"/>
      <c r="DL128" s="820">
        <v>20034</v>
      </c>
      <c r="DM128" s="820"/>
      <c r="DN128" s="820"/>
      <c r="DO128" s="820"/>
      <c r="DP128" s="820"/>
      <c r="DQ128" s="820" t="s">
        <v>478</v>
      </c>
      <c r="DR128" s="820"/>
      <c r="DS128" s="820"/>
      <c r="DT128" s="820"/>
      <c r="DU128" s="820"/>
      <c r="DV128" s="821" t="s">
        <v>478</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479</v>
      </c>
      <c r="X129" s="806"/>
      <c r="Y129" s="806"/>
      <c r="Z129" s="807"/>
      <c r="AA129" s="808">
        <v>18866440</v>
      </c>
      <c r="AB129" s="809"/>
      <c r="AC129" s="809"/>
      <c r="AD129" s="809"/>
      <c r="AE129" s="810"/>
      <c r="AF129" s="811">
        <v>19591389</v>
      </c>
      <c r="AG129" s="809"/>
      <c r="AH129" s="809"/>
      <c r="AI129" s="809"/>
      <c r="AJ129" s="810"/>
      <c r="AK129" s="811">
        <v>20626152</v>
      </c>
      <c r="AL129" s="809"/>
      <c r="AM129" s="809"/>
      <c r="AN129" s="809"/>
      <c r="AO129" s="810"/>
      <c r="AP129" s="812"/>
      <c r="AQ129" s="813"/>
      <c r="AR129" s="813"/>
      <c r="AS129" s="813"/>
      <c r="AT129" s="814"/>
      <c r="AU129" s="229"/>
      <c r="AV129" s="229"/>
      <c r="AW129" s="229"/>
      <c r="AX129" s="780" t="s">
        <v>480</v>
      </c>
      <c r="AY129" s="781"/>
      <c r="AZ129" s="781"/>
      <c r="BA129" s="781"/>
      <c r="BB129" s="781"/>
      <c r="BC129" s="781"/>
      <c r="BD129" s="781"/>
      <c r="BE129" s="782"/>
      <c r="BF129" s="799" t="s">
        <v>417</v>
      </c>
      <c r="BG129" s="800"/>
      <c r="BH129" s="800"/>
      <c r="BI129" s="800"/>
      <c r="BJ129" s="800"/>
      <c r="BK129" s="800"/>
      <c r="BL129" s="801"/>
      <c r="BM129" s="799">
        <v>17.440000000000001</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482</v>
      </c>
      <c r="X130" s="806"/>
      <c r="Y130" s="806"/>
      <c r="Z130" s="807"/>
      <c r="AA130" s="808">
        <v>2563803</v>
      </c>
      <c r="AB130" s="809"/>
      <c r="AC130" s="809"/>
      <c r="AD130" s="809"/>
      <c r="AE130" s="810"/>
      <c r="AF130" s="811">
        <v>2546381</v>
      </c>
      <c r="AG130" s="809"/>
      <c r="AH130" s="809"/>
      <c r="AI130" s="809"/>
      <c r="AJ130" s="810"/>
      <c r="AK130" s="811">
        <v>2570312</v>
      </c>
      <c r="AL130" s="809"/>
      <c r="AM130" s="809"/>
      <c r="AN130" s="809"/>
      <c r="AO130" s="810"/>
      <c r="AP130" s="812"/>
      <c r="AQ130" s="813"/>
      <c r="AR130" s="813"/>
      <c r="AS130" s="813"/>
      <c r="AT130" s="814"/>
      <c r="AU130" s="229"/>
      <c r="AV130" s="229"/>
      <c r="AW130" s="229"/>
      <c r="AX130" s="780" t="s">
        <v>483</v>
      </c>
      <c r="AY130" s="781"/>
      <c r="AZ130" s="781"/>
      <c r="BA130" s="781"/>
      <c r="BB130" s="781"/>
      <c r="BC130" s="781"/>
      <c r="BD130" s="781"/>
      <c r="BE130" s="782"/>
      <c r="BF130" s="783">
        <v>-1.3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484</v>
      </c>
      <c r="X131" s="790"/>
      <c r="Y131" s="790"/>
      <c r="Z131" s="791"/>
      <c r="AA131" s="792">
        <v>16302637</v>
      </c>
      <c r="AB131" s="793"/>
      <c r="AC131" s="793"/>
      <c r="AD131" s="793"/>
      <c r="AE131" s="794"/>
      <c r="AF131" s="795">
        <v>17045008</v>
      </c>
      <c r="AG131" s="793"/>
      <c r="AH131" s="793"/>
      <c r="AI131" s="793"/>
      <c r="AJ131" s="794"/>
      <c r="AK131" s="795">
        <v>18055840</v>
      </c>
      <c r="AL131" s="793"/>
      <c r="AM131" s="793"/>
      <c r="AN131" s="793"/>
      <c r="AO131" s="794"/>
      <c r="AP131" s="796"/>
      <c r="AQ131" s="797"/>
      <c r="AR131" s="797"/>
      <c r="AS131" s="797"/>
      <c r="AT131" s="798"/>
      <c r="AU131" s="229"/>
      <c r="AV131" s="229"/>
      <c r="AW131" s="229"/>
      <c r="AX131" s="758" t="s">
        <v>485</v>
      </c>
      <c r="AY131" s="759"/>
      <c r="AZ131" s="759"/>
      <c r="BA131" s="759"/>
      <c r="BB131" s="759"/>
      <c r="BC131" s="759"/>
      <c r="BD131" s="759"/>
      <c r="BE131" s="760"/>
      <c r="BF131" s="761" t="s">
        <v>426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486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487</v>
      </c>
      <c r="W132" s="771"/>
      <c r="X132" s="771"/>
      <c r="Y132" s="771"/>
      <c r="Z132" s="772"/>
      <c r="AA132" s="773">
        <v>-1.9053052580000001</v>
      </c>
      <c r="AB132" s="774"/>
      <c r="AC132" s="774"/>
      <c r="AD132" s="774"/>
      <c r="AE132" s="775"/>
      <c r="AF132" s="776">
        <v>-1.4206873520000001</v>
      </c>
      <c r="AG132" s="774"/>
      <c r="AH132" s="774"/>
      <c r="AI132" s="774"/>
      <c r="AJ132" s="775"/>
      <c r="AK132" s="776">
        <v>-0.820465844</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488</v>
      </c>
      <c r="W133" s="750"/>
      <c r="X133" s="750"/>
      <c r="Y133" s="750"/>
      <c r="Z133" s="751"/>
      <c r="AA133" s="752">
        <v>0.2</v>
      </c>
      <c r="AB133" s="753"/>
      <c r="AC133" s="753"/>
      <c r="AD133" s="753"/>
      <c r="AE133" s="754"/>
      <c r="AF133" s="752">
        <v>-0.7</v>
      </c>
      <c r="AG133" s="753"/>
      <c r="AH133" s="753"/>
      <c r="AI133" s="753"/>
      <c r="AJ133" s="754"/>
      <c r="AK133" s="752">
        <v>-1.3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ILdGe+AP/MfGWqA/hwXjfGrtfEbdWYVUkpWpPGIYD2AgxxbPfo9qldsqhO8Nb95KAx9pf1/V9Xv1Hr2z9fHIw==" saltValue="F4qvUkIwR7neVVgvyQKg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fTtQi+zTdZS4YVRvnn7bQU/73R9WHfd8s8vvll31pxQ5HTTRDJnihDNo0w6TJcXzbTmln7MMgYU2isorCRNrQ==" saltValue="Cv1/2E0v7jfSCi/zWV+E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0bfxfIJrdA8q4gfdIrO5qPXZaPDzjjKPJD7UQoQa4VwOotLypIgPqGoaPXBbLChp34LbQsigSaef6vCkpgu+w==" saltValue="w+NxKMR3dwzNEOZTFcXgV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492</v>
      </c>
      <c r="AP7" s="268"/>
      <c r="AQ7" s="269" t="s">
        <v>493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494</v>
      </c>
      <c r="AQ8" s="275" t="s">
        <v>495</v>
      </c>
      <c r="AR8" s="276" t="s">
        <v>496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497</v>
      </c>
      <c r="AL9" s="1160"/>
      <c r="AM9" s="1160"/>
      <c r="AN9" s="1161"/>
      <c r="AO9" s="277">
        <v>6053679</v>
      </c>
      <c r="AP9" s="277">
        <v>69832</v>
      </c>
      <c r="AQ9" s="278">
        <v>65025</v>
      </c>
      <c r="AR9" s="279">
        <v>7.4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498</v>
      </c>
      <c r="AL10" s="1160"/>
      <c r="AM10" s="1160"/>
      <c r="AN10" s="1161"/>
      <c r="AO10" s="280">
        <v>3355</v>
      </c>
      <c r="AP10" s="280">
        <v>39</v>
      </c>
      <c r="AQ10" s="281">
        <v>6119</v>
      </c>
      <c r="AR10" s="282">
        <v>-99.4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499</v>
      </c>
      <c r="AL11" s="1160"/>
      <c r="AM11" s="1160"/>
      <c r="AN11" s="1161"/>
      <c r="AO11" s="280">
        <v>43494</v>
      </c>
      <c r="AP11" s="280">
        <v>502</v>
      </c>
      <c r="AQ11" s="281">
        <v>1220</v>
      </c>
      <c r="AR11" s="282">
        <v>-58.9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500</v>
      </c>
      <c r="AL12" s="1160"/>
      <c r="AM12" s="1160"/>
      <c r="AN12" s="1161"/>
      <c r="AO12" s="280" t="s">
        <v>501</v>
      </c>
      <c r="AP12" s="280" t="s">
        <v>501</v>
      </c>
      <c r="AQ12" s="281">
        <v>12</v>
      </c>
      <c r="AR12" s="282" t="s">
        <v>501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502</v>
      </c>
      <c r="AL13" s="1160"/>
      <c r="AM13" s="1160"/>
      <c r="AN13" s="1161"/>
      <c r="AO13" s="280">
        <v>207990</v>
      </c>
      <c r="AP13" s="280">
        <v>2399</v>
      </c>
      <c r="AQ13" s="281">
        <v>2792</v>
      </c>
      <c r="AR13" s="282">
        <v>-14.1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503</v>
      </c>
      <c r="AL14" s="1160"/>
      <c r="AM14" s="1160"/>
      <c r="AN14" s="1161"/>
      <c r="AO14" s="280">
        <v>39204</v>
      </c>
      <c r="AP14" s="280">
        <v>452</v>
      </c>
      <c r="AQ14" s="281">
        <v>1408</v>
      </c>
      <c r="AR14" s="282">
        <v>-67.900000000000006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504</v>
      </c>
      <c r="AL15" s="1163"/>
      <c r="AM15" s="1163"/>
      <c r="AN15" s="1164"/>
      <c r="AO15" s="280">
        <v>-300490</v>
      </c>
      <c r="AP15" s="280">
        <v>-3466</v>
      </c>
      <c r="AQ15" s="281">
        <v>-3962</v>
      </c>
      <c r="AR15" s="282">
        <v>-12.5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190</v>
      </c>
      <c r="AL16" s="1163"/>
      <c r="AM16" s="1163"/>
      <c r="AN16" s="1164"/>
      <c r="AO16" s="280">
        <v>6047232</v>
      </c>
      <c r="AP16" s="280">
        <v>69758</v>
      </c>
      <c r="AQ16" s="281">
        <v>72615</v>
      </c>
      <c r="AR16" s="282">
        <v>-3.9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506</v>
      </c>
      <c r="AP20" s="289" t="s">
        <v>507</v>
      </c>
      <c r="AQ20" s="290" t="s">
        <v>508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509</v>
      </c>
      <c r="AL21" s="1166"/>
      <c r="AM21" s="1166"/>
      <c r="AN21" s="1167"/>
      <c r="AO21" s="293">
        <v>6.39</v>
      </c>
      <c r="AP21" s="294">
        <v>6.51</v>
      </c>
      <c r="AQ21" s="295">
        <v>-0.12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510</v>
      </c>
      <c r="AL22" s="1166"/>
      <c r="AM22" s="1166"/>
      <c r="AN22" s="1167"/>
      <c r="AO22" s="298">
        <v>98.9</v>
      </c>
      <c r="AP22" s="299">
        <v>98.4</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512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492</v>
      </c>
      <c r="AP30" s="268"/>
      <c r="AQ30" s="269" t="s">
        <v>493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494</v>
      </c>
      <c r="AQ31" s="275" t="s">
        <v>495</v>
      </c>
      <c r="AR31" s="276" t="s">
        <v>496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514</v>
      </c>
      <c r="AL32" s="1150"/>
      <c r="AM32" s="1150"/>
      <c r="AN32" s="1151"/>
      <c r="AO32" s="308">
        <v>2005239</v>
      </c>
      <c r="AP32" s="308">
        <v>23131</v>
      </c>
      <c r="AQ32" s="309">
        <v>34910</v>
      </c>
      <c r="AR32" s="310">
        <v>-33.700000000000003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515</v>
      </c>
      <c r="AL33" s="1150"/>
      <c r="AM33" s="1150"/>
      <c r="AN33" s="1151"/>
      <c r="AO33" s="308" t="s">
        <v>501</v>
      </c>
      <c r="AP33" s="308" t="s">
        <v>501</v>
      </c>
      <c r="AQ33" s="309" t="s">
        <v>501</v>
      </c>
      <c r="AR33" s="310" t="s">
        <v>501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516</v>
      </c>
      <c r="AL34" s="1150"/>
      <c r="AM34" s="1150"/>
      <c r="AN34" s="1151"/>
      <c r="AO34" s="308" t="s">
        <v>501</v>
      </c>
      <c r="AP34" s="308" t="s">
        <v>501</v>
      </c>
      <c r="AQ34" s="309">
        <v>4</v>
      </c>
      <c r="AR34" s="310" t="s">
        <v>501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517</v>
      </c>
      <c r="AL35" s="1150"/>
      <c r="AM35" s="1150"/>
      <c r="AN35" s="1151"/>
      <c r="AO35" s="308">
        <v>1667583</v>
      </c>
      <c r="AP35" s="308">
        <v>19236</v>
      </c>
      <c r="AQ35" s="309">
        <v>8517</v>
      </c>
      <c r="AR35" s="310">
        <v>125.9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518</v>
      </c>
      <c r="AL36" s="1150"/>
      <c r="AM36" s="1150"/>
      <c r="AN36" s="1151"/>
      <c r="AO36" s="308" t="s">
        <v>501</v>
      </c>
      <c r="AP36" s="308" t="s">
        <v>501</v>
      </c>
      <c r="AQ36" s="309">
        <v>1600</v>
      </c>
      <c r="AR36" s="310" t="s">
        <v>501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519</v>
      </c>
      <c r="AL37" s="1150"/>
      <c r="AM37" s="1150"/>
      <c r="AN37" s="1151"/>
      <c r="AO37" s="308">
        <v>59932</v>
      </c>
      <c r="AP37" s="308">
        <v>691</v>
      </c>
      <c r="AQ37" s="309">
        <v>1669</v>
      </c>
      <c r="AR37" s="310">
        <v>-58.6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520</v>
      </c>
      <c r="AL38" s="1153"/>
      <c r="AM38" s="1153"/>
      <c r="AN38" s="1154"/>
      <c r="AO38" s="311" t="s">
        <v>501</v>
      </c>
      <c r="AP38" s="311" t="s">
        <v>501</v>
      </c>
      <c r="AQ38" s="312">
        <v>1</v>
      </c>
      <c r="AR38" s="300" t="s">
        <v>501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521</v>
      </c>
      <c r="AL39" s="1153"/>
      <c r="AM39" s="1153"/>
      <c r="AN39" s="1154"/>
      <c r="AO39" s="308">
        <v>-1310584</v>
      </c>
      <c r="AP39" s="308">
        <v>-15118</v>
      </c>
      <c r="AQ39" s="309">
        <v>-6461</v>
      </c>
      <c r="AR39" s="310">
        <v>134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522</v>
      </c>
      <c r="AL40" s="1150"/>
      <c r="AM40" s="1150"/>
      <c r="AN40" s="1151"/>
      <c r="AO40" s="308">
        <v>-2570312</v>
      </c>
      <c r="AP40" s="308">
        <v>-29650</v>
      </c>
      <c r="AQ40" s="309">
        <v>-28321</v>
      </c>
      <c r="AR40" s="310">
        <v>4.7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288</v>
      </c>
      <c r="AL41" s="1156"/>
      <c r="AM41" s="1156"/>
      <c r="AN41" s="1157"/>
      <c r="AO41" s="308">
        <v>-148142</v>
      </c>
      <c r="AP41" s="308">
        <v>-1709</v>
      </c>
      <c r="AQ41" s="309">
        <v>11918</v>
      </c>
      <c r="AR41" s="310">
        <v>-114.3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492</v>
      </c>
      <c r="AN49" s="1144" t="s">
        <v>526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527</v>
      </c>
      <c r="AO50" s="325" t="s">
        <v>528</v>
      </c>
      <c r="AP50" s="326" t="s">
        <v>529</v>
      </c>
      <c r="AQ50" s="327" t="s">
        <v>530</v>
      </c>
      <c r="AR50" s="328" t="s">
        <v>531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532</v>
      </c>
      <c r="AL51" s="321"/>
      <c r="AM51" s="329">
        <v>2194983</v>
      </c>
      <c r="AN51" s="330">
        <v>25701</v>
      </c>
      <c r="AO51" s="331">
        <v>13.1</v>
      </c>
      <c r="AP51" s="332">
        <v>47820</v>
      </c>
      <c r="AQ51" s="333">
        <v>7.5</v>
      </c>
      <c r="AR51" s="334">
        <v>5.6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533</v>
      </c>
      <c r="AM52" s="337">
        <v>1440552</v>
      </c>
      <c r="AN52" s="338">
        <v>16868</v>
      </c>
      <c r="AO52" s="339">
        <v>-20.7</v>
      </c>
      <c r="AP52" s="340">
        <v>25855</v>
      </c>
      <c r="AQ52" s="341">
        <v>-0.1</v>
      </c>
      <c r="AR52" s="342">
        <v>-20.6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534</v>
      </c>
      <c r="AL53" s="321"/>
      <c r="AM53" s="329">
        <v>1803446</v>
      </c>
      <c r="AN53" s="330">
        <v>21006</v>
      </c>
      <c r="AO53" s="331">
        <v>-18.3</v>
      </c>
      <c r="AP53" s="332">
        <v>41934</v>
      </c>
      <c r="AQ53" s="333">
        <v>-12.3</v>
      </c>
      <c r="AR53" s="334">
        <v>-6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533</v>
      </c>
      <c r="AM54" s="337">
        <v>1154622</v>
      </c>
      <c r="AN54" s="338">
        <v>13449</v>
      </c>
      <c r="AO54" s="339">
        <v>-20.3</v>
      </c>
      <c r="AP54" s="340">
        <v>23352</v>
      </c>
      <c r="AQ54" s="341">
        <v>-9.6999999999999993</v>
      </c>
      <c r="AR54" s="342">
        <v>-10.6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535</v>
      </c>
      <c r="AL55" s="321"/>
      <c r="AM55" s="329">
        <v>2200433</v>
      </c>
      <c r="AN55" s="330">
        <v>25411</v>
      </c>
      <c r="AO55" s="331">
        <v>21</v>
      </c>
      <c r="AP55" s="332">
        <v>45588</v>
      </c>
      <c r="AQ55" s="333">
        <v>8.6999999999999993</v>
      </c>
      <c r="AR55" s="334">
        <v>12.3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533</v>
      </c>
      <c r="AM56" s="337">
        <v>1332733</v>
      </c>
      <c r="AN56" s="338">
        <v>15391</v>
      </c>
      <c r="AO56" s="339">
        <v>14.4</v>
      </c>
      <c r="AP56" s="340">
        <v>24150</v>
      </c>
      <c r="AQ56" s="341">
        <v>3.4</v>
      </c>
      <c r="AR56" s="342">
        <v>11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536</v>
      </c>
      <c r="AL57" s="321"/>
      <c r="AM57" s="329">
        <v>3377199</v>
      </c>
      <c r="AN57" s="330">
        <v>38935</v>
      </c>
      <c r="AO57" s="331">
        <v>53.2</v>
      </c>
      <c r="AP57" s="332">
        <v>45483</v>
      </c>
      <c r="AQ57" s="333">
        <v>-0.2</v>
      </c>
      <c r="AR57" s="334">
        <v>53.4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533</v>
      </c>
      <c r="AM58" s="337">
        <v>1103004</v>
      </c>
      <c r="AN58" s="338">
        <v>12716</v>
      </c>
      <c r="AO58" s="339">
        <v>-17.399999999999999</v>
      </c>
      <c r="AP58" s="340">
        <v>24241</v>
      </c>
      <c r="AQ58" s="341">
        <v>0.4</v>
      </c>
      <c r="AR58" s="342">
        <v>-17.8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537</v>
      </c>
      <c r="AL59" s="321"/>
      <c r="AM59" s="329">
        <v>6227888</v>
      </c>
      <c r="AN59" s="330">
        <v>71842</v>
      </c>
      <c r="AO59" s="331">
        <v>84.5</v>
      </c>
      <c r="AP59" s="332">
        <v>45945</v>
      </c>
      <c r="AQ59" s="333">
        <v>1</v>
      </c>
      <c r="AR59" s="334">
        <v>83.5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533</v>
      </c>
      <c r="AM60" s="337">
        <v>2671314</v>
      </c>
      <c r="AN60" s="338">
        <v>30815</v>
      </c>
      <c r="AO60" s="339">
        <v>142.30000000000001</v>
      </c>
      <c r="AP60" s="340">
        <v>25180</v>
      </c>
      <c r="AQ60" s="341">
        <v>3.9</v>
      </c>
      <c r="AR60" s="342">
        <v>138.4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538</v>
      </c>
      <c r="AL61" s="343"/>
      <c r="AM61" s="344">
        <v>3160790</v>
      </c>
      <c r="AN61" s="345">
        <v>36579</v>
      </c>
      <c r="AO61" s="346">
        <v>30.7</v>
      </c>
      <c r="AP61" s="347">
        <v>45354</v>
      </c>
      <c r="AQ61" s="348">
        <v>0.9</v>
      </c>
      <c r="AR61" s="334">
        <v>29.8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533</v>
      </c>
      <c r="AM62" s="337">
        <v>1540445</v>
      </c>
      <c r="AN62" s="338">
        <v>17848</v>
      </c>
      <c r="AO62" s="339">
        <v>19.7</v>
      </c>
      <c r="AP62" s="340">
        <v>24556</v>
      </c>
      <c r="AQ62" s="341">
        <v>-0.4</v>
      </c>
      <c r="AR62" s="342">
        <v>20.100000000000001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7B28DiHbUpYINXZNfSC3oGJ/B+e1ktIOSZldrIySaujfDL6rgJvR9v2wCXQOy2TG1bLLWUJWR+58vNtLPeweA==" saltValue="xfI75cYwauFUbxONtMwo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540</v>
      </c>
    </row>
    <row r="121" spans="125:125" ht="13.5" hidden="1" customHeight="1" x14ac:dyDescent="0.15">
      <c r="DU121" s="255"/>
    </row>
  </sheetData>
  <sheetProtection algorithmName="SHA-512" hashValue="Gz6K6dbs5nnWSL1ZTaOZlkIAauZ+SqbSZmm9oshUC0x4mB+MBmHxYmq+mY67zQLBOlm3vPizYwoOgHHi0jEoVA==" saltValue="YNlCqltJ00iABUeon1N5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541</v>
      </c>
    </row>
  </sheetData>
  <sheetProtection algorithmName="SHA-512" hashValue="3HL2+aaOT0Ra2sEvaLcyURuhI/4mkMOG1betJJTncGm24NHHJJnAh3i9rpq+cWBTRi2W6XcZnf9ATGmuZtOO4w==" saltValue="KXvQ0tBH4+ysMNidThmZZ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68" t="s">
        <v>3</v>
      </c>
      <c r="D47" s="1168"/>
      <c r="E47" s="1169"/>
      <c r="F47" s="11">
        <v>25.7</v>
      </c>
      <c r="G47" s="12">
        <v>24.76</v>
      </c>
      <c r="H47" s="12">
        <v>27.3</v>
      </c>
      <c r="I47" s="12">
        <v>30.98</v>
      </c>
      <c r="J47" s="13">
        <v>36.47</v>
      </c>
    </row>
    <row r="48" spans="2:10" ht="57.75" customHeight="1" x14ac:dyDescent="0.15">
      <c r="B48" s="14"/>
      <c r="C48" s="1170" t="s">
        <v>4</v>
      </c>
      <c r="D48" s="1170"/>
      <c r="E48" s="1171"/>
      <c r="F48" s="15">
        <v>1.0900000000000001</v>
      </c>
      <c r="G48" s="16">
        <v>2.15</v>
      </c>
      <c r="H48" s="16">
        <v>1.05</v>
      </c>
      <c r="I48" s="16">
        <v>1.63</v>
      </c>
      <c r="J48" s="17">
        <v>2.59</v>
      </c>
    </row>
    <row r="49" spans="2:10" ht="57.75" customHeight="1" thickBot="1" x14ac:dyDescent="0.2">
      <c r="B49" s="18"/>
      <c r="C49" s="1172" t="s">
        <v>5</v>
      </c>
      <c r="D49" s="1172"/>
      <c r="E49" s="1173"/>
      <c r="F49" s="19" t="s">
        <v>547</v>
      </c>
      <c r="G49" s="20" t="s">
        <v>548</v>
      </c>
      <c r="H49" s="20">
        <v>1.46</v>
      </c>
      <c r="I49" s="20">
        <v>5.31</v>
      </c>
      <c r="J49" s="21">
        <v>8.09</v>
      </c>
    </row>
    <row r="50" spans="2:10" x14ac:dyDescent="0.15"/>
  </sheetData>
  <sheetProtection algorithmName="SHA-512" hashValue="edvC43Jlw8SUMQ+p8aNaSbKBsSYymHan1mqybt11EBAOYU19GwZDumUVCg9kh6MRNhAVtQiVESy3bFWAnj6c6A==" saltValue="kVOPFmjOHgQ0x/wstTb+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2023-03-23T06:18:42Z</cp:lastPrinted>
  <dcterms:created xsi:type="dcterms:W3CDTF">2023-02-20T06:06:29Z</dcterms:created>
  <dcterms:modified xsi:type="dcterms:W3CDTF">2023-10-24T05:40:36Z</dcterms:modified>
  <cp:category/>
</cp:coreProperties>
</file>