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BE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l="1"/>
  <c r="BW35" i="10" s="1"/>
  <c r="BW36" i="10" s="1"/>
  <c r="BW37" i="10" s="1"/>
  <c r="BW38" i="10" s="1"/>
  <c r="BW39" i="10" s="1"/>
  <c r="CO34" i="10" l="1"/>
  <c r="CO35" i="10" s="1"/>
</calcChain>
</file>

<file path=xl/sharedStrings.xml><?xml version="1.0" encoding="utf-8"?>
<sst xmlns="http://schemas.openxmlformats.org/spreadsheetml/2006/main" count="1112" uniqueCount="602">
  <si>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</si>
  <si>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</si>
  <si>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</si>
  <si>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</si>
  <si>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</si>
  <si>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</si>
  <si>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</si>
  <si>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</si>
  <si>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</si>
  <si>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</si>
  <si>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</si>
  <si>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</si>
  <si>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</si>
  <si>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</si>
  <si>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</si>
  <si>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</si>
  <si>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</si>
  <si>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</si>
  <si>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</si>
  <si>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</si>
  <si>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</si>
  <si>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</si>
  <si>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</si>
  <si>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</si>
  <si>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</si>
  <si>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</si>
  <si>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</si>
  <si>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</si>
  <si>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</si>
  <si>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</si>
  <si>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</si>
  <si>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</si>
  <si>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</si>
  <si>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</si>
  <si>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</si>
  <si>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</si>
  <si>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</si>
  <si>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</si>
  <si>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</si>
  <si>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</si>
  <si>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</si>
  <si>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</si>
  <si>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</si>
  <si>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</si>
  <si>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</si>
  <si>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</si>
  <si>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</si>
  <si>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</si>
  <si>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</si>
  <si>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</si>
  <si>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</si>
  <si>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</si>
  <si>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</si>
  <si>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</si>
  <si>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</si>
  <si>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</si>
  <si>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</si>
  <si>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</si>
  <si>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</si>
  <si>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</si>
  <si>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</si>
  <si>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</si>
  <si>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</si>
  <si>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</si>
  <si>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</si>
  <si>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</si>
  <si>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</si>
  <si>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</si>
  <si>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</si>
  <si>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</si>
  <si>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</si>
  <si>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</si>
  <si>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</si>
  <si>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</si>
  <si>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</si>
  <si>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</si>
  <si>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</si>
  <si>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</si>
  <si>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</si>
  <si>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</si>
  <si>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</si>
  <si>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</si>
  <si>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</si>
  <si>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</si>
  <si>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</si>
  <si>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</si>
  <si>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</si>
  <si>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</si>
  <si>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</si>
  <si>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</si>
  <si>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</si>
  <si>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</si>
  <si>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</si>
  <si>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</si>
  <si>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</si>
  <si>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</si>
  <si>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</si>
  <si>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和泉市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</si>
  <si>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</si>
  <si>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</si>
  <si>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</si>
  <si>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</si>
  <si>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</si>
  <si>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</si>
  <si>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</si>
  <si>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</si>
  <si>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</si>
  <si>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</si>
  <si>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</si>
  <si>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</si>
  <si>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</si>
  <si>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</si>
  <si>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</si>
  <si>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</si>
  <si>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</si>
  <si>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</si>
  <si>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</si>
  <si>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</si>
  <si>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</si>
  <si>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</si>
  <si>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</si>
  <si>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</si>
  <si>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</si>
  <si>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</si>
  <si>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</si>
  <si>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</si>
  <si>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</si>
  <si>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</si>
  <si>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</si>
  <si>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</si>
  <si>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</si>
  <si>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</si>
  <si>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</si>
  <si>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</si>
  <si>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</si>
  <si>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</si>
  <si>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</si>
  <si>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</si>
  <si>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</si>
  <si>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</si>
  <si>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</si>
  <si>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</si>
  <si>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</si>
  <si>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</si>
  <si>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</si>
  <si>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</si>
  <si>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</si>
  <si>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</si>
  <si>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</si>
  <si>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</si>
  <si>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</si>
  <si>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</si>
  <si>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</si>
  <si>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</si>
  <si>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</si>
  <si>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</si>
  <si>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</si>
  <si>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</si>
  <si>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</si>
  <si>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</si>
  <si>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</si>
  <si>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</si>
  <si>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</si>
  <si>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</si>
  <si>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</si>
  <si>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</si>
  <si>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</si>
  <si>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</si>
  <si>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</si>
  <si>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</si>
  <si>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</si>
  <si>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</si>
  <si>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</si>
  <si>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</si>
  <si>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</si>
  <si>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</si>
  <si>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</si>
  <si>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</si>
  <si>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</si>
  <si>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</si>
  <si>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</si>
  <si>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</si>
  <si>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</si>
  <si>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</si>
  <si>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</si>
  <si>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</si>
  <si>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</si>
  <si>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</si>
  <si>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</si>
  <si>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</si>
  <si>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</si>
  <si>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</si>
  <si>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</si>
  <si>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</si>
  <si>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</si>
  <si>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</si>
  <si>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</si>
  <si>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</si>
  <si>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</si>
  <si>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</si>
  <si>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</si>
  <si>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</si>
  <si>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</si>
  <si>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</si>
  <si>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</si>
  <si>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</si>
  <si>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</si>
  <si>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</si>
  <si>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</si>
  <si>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</si>
  <si>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大阪府和泉市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</si>
  <si>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</si>
  <si>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</si>
  <si>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</si>
  <si>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</si>
  <si>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</si>
  <si>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</si>
  <si>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</si>
  <si>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</si>
  <si>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</si>
  <si>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</si>
  <si>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</si>
  <si>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</si>
  <si>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</si>
  <si>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</si>
  <si>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</si>
  <si>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</si>
  <si>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</si>
  <si>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</si>
  <si>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</si>
  <si>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</si>
  <si>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</si>
  <si>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</si>
  <si>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</si>
  <si>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</si>
  <si>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</si>
  <si>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</si>
  <si>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</si>
  <si>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</si>
  <si>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</si>
  <si>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</si>
  <si>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</si>
  <si>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</si>
  <si>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</si>
  <si>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</si>
  <si>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</si>
  <si>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</si>
  <si>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</si>
  <si>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</si>
  <si>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</si>
  <si>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</si>
  <si>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</si>
  <si>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</si>
  <si>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</si>
  <si>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</si>
  <si>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</si>
  <si>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</si>
  <si>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</si>
  <si>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</si>
  <si>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</si>
  <si>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</si>
  <si>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</si>
  <si>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</si>
  <si>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</si>
  <si>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</si>
  <si>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</si>
  <si>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</si>
  <si>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</si>
  <si>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</si>
  <si>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</si>
  <si>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</si>
  <si>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</si>
  <si>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</si>
  <si>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</si>
  <si>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</si>
  <si>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</si>
  <si>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</si>
  <si>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</si>
  <si>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</si>
  <si>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</si>
  <si>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</si>
  <si>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</si>
  <si>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</si>
  <si>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</si>
  <si>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</si>
  <si>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</si>
  <si>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</si>
  <si>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</si>
  <si>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</si>
  <si>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</si>
  <si>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</si>
  <si>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</si>
  <si>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</si>
  <si>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</si>
  <si>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</si>
  <si>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</si>
  <si>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</si>
  <si>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</si>
  <si>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</si>
  <si>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</si>
  <si>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</si>
  <si>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</si>
  <si>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</si>
  <si>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</si>
  <si>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</si>
  <si>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</si>
  <si>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</si>
  <si>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</si>
  <si>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</si>
  <si>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</si>
  <si>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</si>
  <si>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</si>
  <si>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</si>
  <si>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</si>
  <si>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</si>
  <si>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</si>
  <si>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</si>
  <si>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</si>
  <si>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</si>
  <si>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</si>
  <si>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</si>
  <si>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</si>
  <si>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</si>
  <si>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</si>
  <si>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</si>
  <si>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</si>
  <si>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</si>
  <si>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</si>
  <si>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</si>
  <si>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</si>
  <si>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</si>
  <si>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</si>
  <si>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</si>
  <si>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</si>
  <si>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</si>
  <si>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</si>
  <si>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</si>
  <si>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</si>
  <si>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</si>
  <si>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</si>
  <si>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</si>
  <si>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</si>
  <si>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</si>
  <si>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</si>
  <si>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</si>
  <si>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</si>
  <si>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</si>
  <si>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</si>
  <si>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</si>
  <si>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</si>
  <si>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</si>
  <si>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</si>
  <si>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</si>
  <si>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</si>
  <si>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</si>
  <si>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</si>
  <si>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</si>
  <si>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</si>
  <si>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</si>
  <si>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</si>
  <si>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</si>
  <si>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</si>
  <si>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</si>
  <si>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</si>
  <si>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</si>
  <si>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</si>
  <si>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大阪府和泉市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</si>
  <si>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</si>
  <si>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</si>
  <si>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</si>
  <si>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</si>
  <si>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</si>
  <si>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</si>
  <si>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</si>
  <si>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</si>
  <si>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</si>
  <si>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</si>
  <si>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</si>
  <si>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</si>
  <si>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</si>
  <si>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</si>
  <si>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</si>
  <si>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</si>
  <si>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</si>
  <si>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</si>
  <si>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</si>
  <si>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</si>
  <si>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</si>
  <si>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</si>
  <si>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</si>
  <si>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</si>
  <si>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</si>
  <si>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</si>
  <si>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</si>
  <si>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</si>
  <si>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</si>
  <si>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</si>
  <si>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</si>
  <si>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</si>
  <si>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</si>
  <si>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</si>
  <si>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</si>
  <si>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</si>
  <si>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</si>
  <si>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</si>
  <si>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</si>
  <si>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</si>
  <si>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</si>
  <si>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</si>
  <si>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病院事業会計</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</si>
  <si>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</si>
  <si>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</si>
  <si>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</si>
  <si>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</si>
  <si>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</si>
  <si>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</si>
  <si>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</si>
  <si>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</si>
  <si>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</si>
  <si>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</si>
  <si>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</si>
  <si>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</si>
  <si>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</si>
  <si>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</si>
  <si>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</si>
  <si>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</si>
  <si>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</si>
  <si>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</si>
  <si>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</si>
  <si>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</si>
  <si>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</si>
  <si>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</si>
  <si>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</si>
  <si>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</si>
  <si>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</si>
  <si>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</si>
  <si>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</si>
  <si>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</si>
  <si>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</si>
  <si>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</si>
  <si>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</si>
  <si>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</si>
  <si>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</si>
  <si>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</si>
  <si>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</si>
  <si>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</si>
  <si>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</si>
  <si>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</si>
  <si>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</si>
  <si>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</si>
  <si>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</si>
  <si>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</si>
  <si>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</si>
  <si>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</si>
  <si>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</si>
  <si>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</si>
  <si>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</si>
  <si>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</si>
  <si>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</si>
  <si>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</si>
  <si>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</si>
  <si>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</si>
  <si>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</si>
  <si>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</si>
  <si>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</si>
  <si>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</si>
  <si>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</si>
  <si>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</si>
  <si>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</si>
  <si>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</si>
  <si>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</si>
  <si>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</si>
  <si>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</si>
  <si>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</si>
  <si>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</si>
  <si>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</si>
  <si>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</si>
  <si>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</si>
  <si>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</si>
  <si>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</si>
  <si>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</si>
  <si>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</si>
  <si>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</si>
  <si>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</si>
  <si>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</si>
  <si>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</si>
  <si>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</si>
  <si>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</si>
  <si>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</si>
  <si>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</si>
  <si>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</si>
  <si>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</si>
  <si>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</si>
  <si>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</si>
  <si>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</si>
  <si>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</si>
  <si>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</si>
  <si>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</si>
  <si>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</si>
  <si>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</si>
  <si>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</si>
  <si>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</si>
  <si>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</si>
  <si>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</si>
  <si>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</si>
  <si>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</si>
  <si>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</si>
  <si>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</si>
  <si>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</si>
  <si>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</si>
  <si>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</si>
  <si>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</si>
  <si>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</si>
  <si>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</si>
  <si>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</si>
  <si>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</si>
  <si>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</si>
  <si>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</si>
  <si>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</si>
  <si>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</si>
  <si>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</si>
  <si>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</si>
  <si>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</si>
  <si>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</si>
  <si>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</si>
  <si>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</si>
  <si>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</si>
  <si>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</si>
  <si>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</si>
  <si>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</si>
  <si>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</si>
  <si>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</si>
  <si>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</si>
  <si>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</si>
  <si>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</si>
  <si>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</si>
  <si>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</si>
  <si>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</si>
  <si>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</si>
  <si>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</si>
  <si>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</si>
  <si>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</si>
  <si>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</si>
  <si>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</si>
  <si>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</si>
  <si>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</si>
  <si>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</si>
  <si>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</si>
  <si>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</si>
  <si>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</si>
  <si>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</si>
  <si>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</si>
  <si>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</si>
  <si>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</si>
  <si>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</si>
  <si>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</si>
  <si>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</si>
  <si>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</si>
  <si>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2.26</t>
  </si>
  <si>
    <t>▲ 0.78</t>
  </si>
  <si>
    <t>▲ 0.29</t>
  </si>
  <si>
    <t>水道事業会計</t>
  </si>
  <si>
    <t>公共下水道事業会計</t>
  </si>
  <si>
    <t>一般会計</t>
  </si>
  <si>
    <t>介護保険事業特別会計</t>
  </si>
  <si>
    <t>後期高齢者医療事業特別会計</t>
  </si>
  <si>
    <t>国民健康保険事業特別会計</t>
  </si>
  <si>
    <t>公共用地先行取得事業特別会計</t>
  </si>
  <si>
    <t>病院事業会計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</si>
  <si>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</si>
  <si>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</si>
  <si>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</si>
  <si>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</si>
  <si>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</si>
  <si>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</si>
  <si>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</si>
  <si>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</si>
  <si>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9"/>
  </si>
  <si>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2"/>
  </si>
  <si>
    <t>泉大津市・和泉市墓地組合</t>
    <rPh sb="0" eb="4">
      <t>イズミオオツシ</t>
    </rPh>
    <rPh sb="5" eb="8">
      <t>イズミシ</t>
    </rPh>
    <rPh sb="8" eb="10">
      <t>ボチ</t>
    </rPh>
    <rPh sb="10" eb="12">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</si>
  <si>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</si>
  <si>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</si>
  <si>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</si>
  <si>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9">
      <t>オオサカコウイキスイドウキギョウダン</t>
    </rPh>
    <rPh sb="10" eb="13">
      <t>コウギョウヨウ</t>
    </rPh>
    <rPh sb="13" eb="15">
      <t>スイドウ</t>
    </rPh>
    <rPh sb="15" eb="17">
      <t>ジギョウ</t>
    </rPh>
    <rPh sb="17" eb="19">
      <t>カイケイ</t>
    </rPh>
    <phoneticPr fontId="2"/>
  </si>
  <si>
    <t>和泉市公共施設管理公社</t>
    <rPh sb="0" eb="3">
      <t>イズミシ</t>
    </rPh>
    <rPh sb="3" eb="5">
      <t>コウキョウ</t>
    </rPh>
    <rPh sb="5" eb="7">
      <t>シセツ</t>
    </rPh>
    <rPh sb="7" eb="9">
      <t>カンリ</t>
    </rPh>
    <rPh sb="9" eb="11">
      <t>コウシャ</t>
    </rPh>
    <phoneticPr fontId="2"/>
  </si>
  <si>
    <t>和泉市文化振興財団</t>
    <rPh sb="0" eb="3">
      <t>イズミシ</t>
    </rPh>
    <rPh sb="3" eb="9">
      <t>ブンカシンコウザイダン</t>
    </rPh>
    <phoneticPr fontId="2"/>
  </si>
  <si>
    <t>公共施設整備基金</t>
    <rPh sb="0" eb="2">
      <t>コウキョウ</t>
    </rPh>
    <rPh sb="2" eb="4">
      <t>シセツ</t>
    </rPh>
    <rPh sb="4" eb="6">
      <t>セイビ</t>
    </rPh>
    <rPh sb="6" eb="8">
      <t>キキン</t>
    </rPh>
    <phoneticPr fontId="5"/>
  </si>
  <si>
    <t>ふるさと元気基金</t>
    <rPh sb="4" eb="6">
      <t>ゲンキ</t>
    </rPh>
    <rPh sb="6" eb="8">
      <t>キキン</t>
    </rPh>
    <phoneticPr fontId="5"/>
  </si>
  <si>
    <t>庁舎建設基金</t>
    <rPh sb="0" eb="2">
      <t>チョウシャ</t>
    </rPh>
    <rPh sb="2" eb="4">
      <t>ケンセツ</t>
    </rPh>
    <rPh sb="4" eb="6">
      <t>キキン</t>
    </rPh>
    <phoneticPr fontId="5"/>
  </si>
  <si>
    <t>子どもの夢応援奨学基金</t>
    <rPh sb="0" eb="1">
      <t>コ</t>
    </rPh>
    <rPh sb="4" eb="5">
      <t>ユメ</t>
    </rPh>
    <rPh sb="5" eb="7">
      <t>オウエン</t>
    </rPh>
    <rPh sb="7" eb="9">
      <t>ショウガク</t>
    </rPh>
    <rPh sb="9" eb="11">
      <t>キキン</t>
    </rPh>
    <phoneticPr fontId="5"/>
  </si>
  <si>
    <t>再資源化事業推進奨励基金</t>
    <rPh sb="0" eb="4">
      <t>サイシゲンカ</t>
    </rPh>
    <rPh sb="4" eb="6">
      <t>ジギョウ</t>
    </rPh>
    <rPh sb="6" eb="8">
      <t>スイシン</t>
    </rPh>
    <rPh sb="8" eb="10">
      <t>ショウレイ</t>
    </rPh>
    <rPh sb="10" eb="12">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</si>
  <si>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</si>
  <si>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</si>
  <si>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地方債残高は多額であるものの、基準財政需要額への算入見込額が多いため、将来負担比率はマイナスとなり、類似団体内平均値よりも低比率で推移している。
　有形固定資産減価償却率についても、類似団体内平均値より低比率で推移しているものの、上昇傾向であり、特に公営住宅、幼稚園・保育所、学校施設、福祉施設は、いずれも有形固定資産減価償却率70％以上となっている。今後も、公共施設等総合管理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</si>
  <si>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</si>
  <si>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</si>
  <si>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</si>
  <si>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</si>
  <si>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</si>
  <si>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</si>
  <si>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実質公債費比率は、新庁舎整備事業等の実施により、公債費が増加したため、前年度から0.3ポイント悪化し、類似団体と比較しても高い比率となっている。
　将来負担比率については、マイナスとなっており、類似団体内平均値よりも低比率で推移している。
　今後も、「和泉創発プラン」に基づき、事業費縮減に努めることで公債費負担の抑制を図るとともに、両比率のバランスに注意する必要がある。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</si>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</sst>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458B-4C0F-8D87-9389408787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31504</c:v>
                </c:pt>
                <c:pt idx="1">
                  <c:v>32302</c:v>
                </c:pt>
                <c:pt idx="2">
                  <c:v>30294</c:v>
                </c:pt>
                <c:pt idx="3">
                  <c:v>34226</c:v>
                </c:pt>
                <c:pt idx="4">
                  <c:v>42586</c:v>
                </c:pt>
              </c:numCache>
            </c:numRef>
          </c:val>
          <c:smooth val="0"/>
          <c:extLst>
            <c:ext xmlns:c16="http://schemas.microsoft.com/office/drawing/2014/chart" uri="{C3380CC4-5D6E-409C-BE32-E72D297353CC}">
              <c16:uniqueId val="{00000001-458B-4C0F-8D87-9389408787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0.38</c:v>
                </c:pt>
                <c:pt idx="1">
                  <c:v>0.26</c:v>
                </c:pt>
                <c:pt idx="2">
                  <c:v>0.11</c:v>
                </c:pt>
                <c:pt idx="3">
                  <c:v>0.8</c:v>
                </c:pt>
                <c:pt idx="4">
                  <c:v>1.73</c:v>
                </c:pt>
              </c:numCache>
            </c:numRef>
          </c:val>
          <c:extLst>
            <c:ext xmlns:c16="http://schemas.microsoft.com/office/drawing/2014/chart" uri="{C3380CC4-5D6E-409C-BE32-E72D297353CC}">
              <c16:uniqueId val="{00000000-C006-49F7-AE6E-9B3B0026A2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12.74</c:v>
                </c:pt>
                <c:pt idx="1">
                  <c:v>11.97</c:v>
                </c:pt>
                <c:pt idx="2">
                  <c:v>11.73</c:v>
                </c:pt>
                <c:pt idx="3">
                  <c:v>11.52</c:v>
                </c:pt>
                <c:pt idx="4">
                  <c:v>11.35</c:v>
                </c:pt>
              </c:numCache>
            </c:numRef>
          </c:val>
          <c:extLst>
            <c:ext xmlns:c16="http://schemas.microsoft.com/office/drawing/2014/chart" uri="{C3380CC4-5D6E-409C-BE32-E72D297353CC}">
              <c16:uniqueId val="{00000001-C006-49F7-AE6E-9B3B0026A2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-2.2599999999999998</c:v>
                </c:pt>
                <c:pt idx="1">
                  <c:v>-0.78</c:v>
                </c:pt>
                <c:pt idx="2">
                  <c:v>-0.28999999999999998</c:v>
                </c:pt>
                <c:pt idx="3">
                  <c:v>0.75</c:v>
                </c:pt>
                <c:pt idx="4">
                  <c:v>1.37</c:v>
                </c:pt>
              </c:numCache>
            </c:numRef>
          </c:val>
          <c:smooth val="0"/>
          <c:extLst>
            <c:ext xmlns:c16="http://schemas.microsoft.com/office/drawing/2014/chart" uri="{C3380CC4-5D6E-409C-BE32-E72D297353CC}">
              <c16:uniqueId val="{00000002-C006-49F7-AE6E-9B3B0026A2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215-4C1C-8B7E-37C50D6703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15-4C1C-8B7E-37C50D670377}"/>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215-4C1C-8B7E-37C50D670377}"/>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15-4C1C-8B7E-37C50D670377}"/>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0.23</c:v>
                </c:pt>
                <c:pt idx="4">
                  <c:v>#N/A</c:v>
                </c:pt>
                <c:pt idx="5">
                  <c:v>0.9</c:v>
                </c:pt>
                <c:pt idx="6">
                  <c:v>#N/A</c:v>
                </c:pt>
                <c:pt idx="7">
                  <c:v>0.78</c:v>
                </c:pt>
                <c:pt idx="8">
                  <c:v>#N/A</c:v>
                </c:pt>
                <c:pt idx="9">
                  <c:v>0.11</c:v>
                </c:pt>
              </c:numCache>
            </c:numRef>
          </c:val>
          <c:extLst>
            <c:ext xmlns:c16="http://schemas.microsoft.com/office/drawing/2014/chart" uri="{C3380CC4-5D6E-409C-BE32-E72D297353CC}">
              <c16:uniqueId val="{00000004-B215-4C1C-8B7E-37C50D670377}"/>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0.18</c:v>
                </c:pt>
                <c:pt idx="4">
                  <c:v>#N/A</c:v>
                </c:pt>
                <c:pt idx="5">
                  <c:v>0.16</c:v>
                </c:pt>
                <c:pt idx="6">
                  <c:v>#N/A</c:v>
                </c:pt>
                <c:pt idx="7">
                  <c:v>0.19</c:v>
                </c:pt>
                <c:pt idx="8">
                  <c:v>#N/A</c:v>
                </c:pt>
                <c:pt idx="9">
                  <c:v>0.17</c:v>
                </c:pt>
              </c:numCache>
            </c:numRef>
          </c:val>
          <c:extLst>
            <c:ext xmlns:c16="http://schemas.microsoft.com/office/drawing/2014/chart" uri="{C3380CC4-5D6E-409C-BE32-E72D297353CC}">
              <c16:uniqueId val="{00000005-B215-4C1C-8B7E-37C50D67037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0.57999999999999996</c:v>
                </c:pt>
                <c:pt idx="2">
                  <c:v>#N/A</c:v>
                </c:pt>
                <c:pt idx="3">
                  <c:v>0.5</c:v>
                </c:pt>
                <c:pt idx="4">
                  <c:v>#N/A</c:v>
                </c:pt>
                <c:pt idx="5">
                  <c:v>0.19</c:v>
                </c:pt>
                <c:pt idx="6">
                  <c:v>#N/A</c:v>
                </c:pt>
                <c:pt idx="7">
                  <c:v>0.32</c:v>
                </c:pt>
                <c:pt idx="8">
                  <c:v>#N/A</c:v>
                </c:pt>
                <c:pt idx="9">
                  <c:v>0.52</c:v>
                </c:pt>
              </c:numCache>
            </c:numRef>
          </c:val>
          <c:extLst>
            <c:ext xmlns:c16="http://schemas.microsoft.com/office/drawing/2014/chart" uri="{C3380CC4-5D6E-409C-BE32-E72D297353CC}">
              <c16:uniqueId val="{00000006-B215-4C1C-8B7E-37C50D67037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0.37</c:v>
                </c:pt>
                <c:pt idx="2">
                  <c:v>#N/A</c:v>
                </c:pt>
                <c:pt idx="3">
                  <c:v>0.26</c:v>
                </c:pt>
                <c:pt idx="4">
                  <c:v>#N/A</c:v>
                </c:pt>
                <c:pt idx="5">
                  <c:v>0.11</c:v>
                </c:pt>
                <c:pt idx="6">
                  <c:v>#N/A</c:v>
                </c:pt>
                <c:pt idx="7">
                  <c:v>0.79</c:v>
                </c:pt>
                <c:pt idx="8">
                  <c:v>#N/A</c:v>
                </c:pt>
                <c:pt idx="9">
                  <c:v>1.72</c:v>
                </c:pt>
              </c:numCache>
            </c:numRef>
          </c:val>
          <c:extLst>
            <c:ext xmlns:c16="http://schemas.microsoft.com/office/drawing/2014/chart" uri="{C3380CC4-5D6E-409C-BE32-E72D297353CC}">
              <c16:uniqueId val="{00000007-B215-4C1C-8B7E-37C50D670377}"/>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0.17</c:v>
                </c:pt>
                <c:pt idx="2">
                  <c:v>#N/A</c:v>
                </c:pt>
                <c:pt idx="3">
                  <c:v>0.5</c:v>
                </c:pt>
                <c:pt idx="4">
                  <c:v>#N/A</c:v>
                </c:pt>
                <c:pt idx="5">
                  <c:v>1.37</c:v>
                </c:pt>
                <c:pt idx="6">
                  <c:v>#N/A</c:v>
                </c:pt>
                <c:pt idx="7">
                  <c:v>2.04</c:v>
                </c:pt>
                <c:pt idx="8">
                  <c:v>#N/A</c:v>
                </c:pt>
                <c:pt idx="9">
                  <c:v>2.4900000000000002</c:v>
                </c:pt>
              </c:numCache>
            </c:numRef>
          </c:val>
          <c:extLst>
            <c:ext xmlns:c16="http://schemas.microsoft.com/office/drawing/2014/chart" uri="{C3380CC4-5D6E-409C-BE32-E72D297353CC}">
              <c16:uniqueId val="{00000008-B215-4C1C-8B7E-37C50D67037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4.4400000000000004</c:v>
                </c:pt>
                <c:pt idx="2">
                  <c:v>#N/A</c:v>
                </c:pt>
                <c:pt idx="3">
                  <c:v>5.5</c:v>
                </c:pt>
                <c:pt idx="4">
                  <c:v>#N/A</c:v>
                </c:pt>
                <c:pt idx="5">
                  <c:v>6.42</c:v>
                </c:pt>
                <c:pt idx="6">
                  <c:v>#N/A</c:v>
                </c:pt>
                <c:pt idx="7">
                  <c:v>6.69</c:v>
                </c:pt>
                <c:pt idx="8">
                  <c:v>#N/A</c:v>
                </c:pt>
                <c:pt idx="9">
                  <c:v>6.43</c:v>
                </c:pt>
              </c:numCache>
            </c:numRef>
          </c:val>
          <c:extLst>
            <c:ext xmlns:c16="http://schemas.microsoft.com/office/drawing/2014/chart" uri="{C3380CC4-5D6E-409C-BE32-E72D297353CC}">
              <c16:uniqueId val="{00000009-B215-4C1C-8B7E-37C50D6703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5844</c:v>
                </c:pt>
                <c:pt idx="5">
                  <c:v>5687</c:v>
                </c:pt>
                <c:pt idx="8">
                  <c:v>5696</c:v>
                </c:pt>
                <c:pt idx="11">
                  <c:v>5706</c:v>
                </c:pt>
                <c:pt idx="14">
                  <c:v>5825</c:v>
                </c:pt>
              </c:numCache>
            </c:numRef>
          </c:val>
          <c:extLst>
            <c:ext xmlns:c16="http://schemas.microsoft.com/office/drawing/2014/chart" uri="{C3380CC4-5D6E-409C-BE32-E72D297353CC}">
              <c16:uniqueId val="{00000000-EA69-47BA-99B6-2150FDD1DA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69-47BA-99B6-2150FDD1DA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256</c:v>
                </c:pt>
                <c:pt idx="3">
                  <c:v>260</c:v>
                </c:pt>
                <c:pt idx="6">
                  <c:v>275</c:v>
                </c:pt>
                <c:pt idx="9">
                  <c:v>291</c:v>
                </c:pt>
                <c:pt idx="12">
                  <c:v>291</c:v>
                </c:pt>
              </c:numCache>
            </c:numRef>
          </c:val>
          <c:extLst>
            <c:ext xmlns:c16="http://schemas.microsoft.com/office/drawing/2014/chart" uri="{C3380CC4-5D6E-409C-BE32-E72D297353CC}">
              <c16:uniqueId val="{00000002-EA69-47BA-99B6-2150FDD1DA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362</c:v>
                </c:pt>
                <c:pt idx="3">
                  <c:v>137</c:v>
                </c:pt>
                <c:pt idx="6">
                  <c:v>143</c:v>
                </c:pt>
                <c:pt idx="9">
                  <c:v>134</c:v>
                </c:pt>
                <c:pt idx="12">
                  <c:v>130</c:v>
                </c:pt>
              </c:numCache>
            </c:numRef>
          </c:val>
          <c:extLst>
            <c:ext xmlns:c16="http://schemas.microsoft.com/office/drawing/2014/chart" uri="{C3380CC4-5D6E-409C-BE32-E72D297353CC}">
              <c16:uniqueId val="{00000003-EA69-47BA-99B6-2150FDD1DA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799</c:v>
                </c:pt>
                <c:pt idx="3">
                  <c:v>762</c:v>
                </c:pt>
                <c:pt idx="6">
                  <c:v>665</c:v>
                </c:pt>
                <c:pt idx="9">
                  <c:v>633</c:v>
                </c:pt>
                <c:pt idx="12">
                  <c:v>589</c:v>
                </c:pt>
              </c:numCache>
            </c:numRef>
          </c:val>
          <c:extLst>
            <c:ext xmlns:c16="http://schemas.microsoft.com/office/drawing/2014/chart" uri="{C3380CC4-5D6E-409C-BE32-E72D297353CC}">
              <c16:uniqueId val="{00000004-EA69-47BA-99B6-2150FDD1DA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69-47BA-99B6-2150FDD1DA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69-47BA-99B6-2150FDD1DA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6460</c:v>
                </c:pt>
                <c:pt idx="3">
                  <c:v>6454</c:v>
                </c:pt>
                <c:pt idx="6">
                  <c:v>6747</c:v>
                </c:pt>
                <c:pt idx="9">
                  <c:v>6914</c:v>
                </c:pt>
                <c:pt idx="12">
                  <c:v>7213</c:v>
                </c:pt>
              </c:numCache>
            </c:numRef>
          </c:val>
          <c:extLst>
            <c:ext xmlns:c16="http://schemas.microsoft.com/office/drawing/2014/chart" uri="{C3380CC4-5D6E-409C-BE32-E72D297353CC}">
              <c16:uniqueId val="{00000007-EA69-47BA-99B6-2150FDD1DA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2033</c:v>
                </c:pt>
                <c:pt idx="2">
                  <c:v>#N/A</c:v>
                </c:pt>
                <c:pt idx="3">
                  <c:v>#N/A</c:v>
                </c:pt>
                <c:pt idx="4">
                  <c:v>1926</c:v>
                </c:pt>
                <c:pt idx="5">
                  <c:v>#N/A</c:v>
                </c:pt>
                <c:pt idx="6">
                  <c:v>#N/A</c:v>
                </c:pt>
                <c:pt idx="7">
                  <c:v>2134</c:v>
                </c:pt>
                <c:pt idx="8">
                  <c:v>#N/A</c:v>
                </c:pt>
                <c:pt idx="9">
                  <c:v>#N/A</c:v>
                </c:pt>
                <c:pt idx="10">
                  <c:v>2266</c:v>
                </c:pt>
                <c:pt idx="11">
                  <c:v>#N/A</c:v>
                </c:pt>
                <c:pt idx="12">
                  <c:v>#N/A</c:v>
                </c:pt>
                <c:pt idx="13">
                  <c:v>2398</c:v>
                </c:pt>
                <c:pt idx="14">
                  <c:v>#N/A</c:v>
                </c:pt>
              </c:numCache>
            </c:numRef>
          </c:val>
          <c:smooth val="0"/>
          <c:extLst>
            <c:ext xmlns:c16="http://schemas.microsoft.com/office/drawing/2014/chart" uri="{C3380CC4-5D6E-409C-BE32-E72D297353CC}">
              <c16:uniqueId val="{00000008-EA69-47BA-99B6-2150FDD1DA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52550</c:v>
                </c:pt>
                <c:pt idx="5">
                  <c:v>52156</c:v>
                </c:pt>
                <c:pt idx="8">
                  <c:v>51856</c:v>
                </c:pt>
                <c:pt idx="11">
                  <c:v>52317</c:v>
                </c:pt>
                <c:pt idx="14">
                  <c:v>52918</c:v>
                </c:pt>
              </c:numCache>
            </c:numRef>
          </c:val>
          <c:extLst>
            <c:ext xmlns:c16="http://schemas.microsoft.com/office/drawing/2014/chart" uri="{C3380CC4-5D6E-409C-BE32-E72D297353CC}">
              <c16:uniqueId val="{00000000-2808-4374-83D5-7B7159E123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12192</c:v>
                </c:pt>
                <c:pt idx="5">
                  <c:v>14861</c:v>
                </c:pt>
                <c:pt idx="8">
                  <c:v>13088</c:v>
                </c:pt>
                <c:pt idx="11">
                  <c:v>12477</c:v>
                </c:pt>
                <c:pt idx="14">
                  <c:v>11373</c:v>
                </c:pt>
              </c:numCache>
            </c:numRef>
          </c:val>
          <c:extLst>
            <c:ext xmlns:c16="http://schemas.microsoft.com/office/drawing/2014/chart" uri="{C3380CC4-5D6E-409C-BE32-E72D297353CC}">
              <c16:uniqueId val="{00000001-2808-4374-83D5-7B7159E123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13093</c:v>
                </c:pt>
                <c:pt idx="5">
                  <c:v>13311</c:v>
                </c:pt>
                <c:pt idx="8">
                  <c:v>13810</c:v>
                </c:pt>
                <c:pt idx="11">
                  <c:v>15698</c:v>
                </c:pt>
                <c:pt idx="14">
                  <c:v>16598</c:v>
                </c:pt>
              </c:numCache>
            </c:numRef>
          </c:val>
          <c:extLst>
            <c:ext xmlns:c16="http://schemas.microsoft.com/office/drawing/2014/chart" uri="{C3380CC4-5D6E-409C-BE32-E72D297353CC}">
              <c16:uniqueId val="{00000002-2808-4374-83D5-7B7159E123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08-4374-83D5-7B7159E123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08-4374-83D5-7B7159E123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08-4374-83D5-7B7159E123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6704</c:v>
                </c:pt>
                <c:pt idx="3">
                  <c:v>6513</c:v>
                </c:pt>
                <c:pt idx="6">
                  <c:v>6623</c:v>
                </c:pt>
                <c:pt idx="9">
                  <c:v>6808</c:v>
                </c:pt>
                <c:pt idx="12">
                  <c:v>6687</c:v>
                </c:pt>
              </c:numCache>
            </c:numRef>
          </c:val>
          <c:extLst>
            <c:ext xmlns:c16="http://schemas.microsoft.com/office/drawing/2014/chart" uri="{C3380CC4-5D6E-409C-BE32-E72D297353CC}">
              <c16:uniqueId val="{00000006-2808-4374-83D5-7B7159E123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1628</c:v>
                </c:pt>
                <c:pt idx="3">
                  <c:v>1522</c:v>
                </c:pt>
                <c:pt idx="6">
                  <c:v>1446</c:v>
                </c:pt>
                <c:pt idx="9">
                  <c:v>1529</c:v>
                </c:pt>
                <c:pt idx="12">
                  <c:v>1658</c:v>
                </c:pt>
              </c:numCache>
            </c:numRef>
          </c:val>
          <c:extLst>
            <c:ext xmlns:c16="http://schemas.microsoft.com/office/drawing/2014/chart" uri="{C3380CC4-5D6E-409C-BE32-E72D297353CC}">
              <c16:uniqueId val="{00000007-2808-4374-83D5-7B7159E123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15253</c:v>
                </c:pt>
                <c:pt idx="3">
                  <c:v>14401</c:v>
                </c:pt>
                <c:pt idx="6">
                  <c:v>13605</c:v>
                </c:pt>
                <c:pt idx="9">
                  <c:v>12140</c:v>
                </c:pt>
                <c:pt idx="12">
                  <c:v>11687</c:v>
                </c:pt>
              </c:numCache>
            </c:numRef>
          </c:val>
          <c:extLst>
            <c:ext xmlns:c16="http://schemas.microsoft.com/office/drawing/2014/chart" uri="{C3380CC4-5D6E-409C-BE32-E72D297353CC}">
              <c16:uniqueId val="{00000008-2808-4374-83D5-7B7159E123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1906</c:v>
                </c:pt>
                <c:pt idx="3">
                  <c:v>1900</c:v>
                </c:pt>
                <c:pt idx="6">
                  <c:v>1630</c:v>
                </c:pt>
                <c:pt idx="9">
                  <c:v>1340</c:v>
                </c:pt>
                <c:pt idx="12">
                  <c:v>1050</c:v>
                </c:pt>
              </c:numCache>
            </c:numRef>
          </c:val>
          <c:extLst>
            <c:ext xmlns:c16="http://schemas.microsoft.com/office/drawing/2014/chart" uri="{C3380CC4-5D6E-409C-BE32-E72D297353CC}">
              <c16:uniqueId val="{00000009-2808-4374-83D5-7B7159E123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48333</c:v>
                </c:pt>
                <c:pt idx="3">
                  <c:v>46982</c:v>
                </c:pt>
                <c:pt idx="6">
                  <c:v>45186</c:v>
                </c:pt>
                <c:pt idx="9">
                  <c:v>45647</c:v>
                </c:pt>
                <c:pt idx="12">
                  <c:v>44052</c:v>
                </c:pt>
              </c:numCache>
            </c:numRef>
          </c:val>
          <c:extLst>
            <c:ext xmlns:c16="http://schemas.microsoft.com/office/drawing/2014/chart" uri="{C3380CC4-5D6E-409C-BE32-E72D297353CC}">
              <c16:uniqueId val="{0000000A-2808-4374-83D5-7B7159E123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08-4374-83D5-7B7159E123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4076</c:v>
                </c:pt>
                <c:pt idx="1">
                  <c:v>4097</c:v>
                </c:pt>
                <c:pt idx="2">
                  <c:v>4248</c:v>
                </c:pt>
              </c:numCache>
            </c:numRef>
          </c:val>
          <c:extLst>
            <c:ext xmlns:c16="http://schemas.microsoft.com/office/drawing/2014/chart" uri="{C3380CC4-5D6E-409C-BE32-E72D297353CC}">
              <c16:uniqueId val="{00000000-5A89-44F1-9A04-09025585A1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212</c:v>
                </c:pt>
                <c:pt idx="1">
                  <c:v>1466</c:v>
                </c:pt>
                <c:pt idx="2">
                  <c:v>1672</c:v>
                </c:pt>
              </c:numCache>
            </c:numRef>
          </c:val>
          <c:extLst>
            <c:ext xmlns:c16="http://schemas.microsoft.com/office/drawing/2014/chart" uri="{C3380CC4-5D6E-409C-BE32-E72D297353CC}">
              <c16:uniqueId val="{00000001-5A89-44F1-9A04-09025585A1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7895</c:v>
                </c:pt>
                <c:pt idx="1">
                  <c:v>8210</c:v>
                </c:pt>
                <c:pt idx="2">
                  <c:v>8628</c:v>
                </c:pt>
              </c:numCache>
            </c:numRef>
          </c:val>
          <c:extLst>
            <c:ext xmlns:c16="http://schemas.microsoft.com/office/drawing/2014/chart" uri="{C3380CC4-5D6E-409C-BE32-E72D297353CC}">
              <c16:uniqueId val="{00000002-5A89-44F1-9A04-09025585A1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{EC52D65A-6AAB-42F4-BC55-FB274189A893}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A8D-4380-89FF-E06213757F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{C25FE187-25C5-481D-8894-A7AFA590C29D}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8D-4380-89FF-E06213757F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{0B58ECA1-FA8A-40BF-8D39-70F8844A0265}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8D-4380-89FF-E06213757F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{69D8A171-1401-45B5-907A-80B7BE45537E}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8D-4380-89FF-E06213757F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{9B1A69F7-1779-4C31-8559-9E1B94E61929}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8D-4380-89FF-E06213757FD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{70B06524-263A-4BD4-BB50-B629085F769E}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A8D-4380-89FF-E06213757FD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{EB9FE427-3A1D-4BFB-922E-28D7370E15C0}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A8D-4380-89FF-E06213757FD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{AF7FB912-9A7F-41F4-9DBF-6212855C3F91}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A8D-4380-89FF-E06213757FD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{91609EF8-F63B-4E2E-94F1-94987D68F8FE}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A8D-4380-89FF-E06213757F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56.7</c:v>
                </c:pt>
                <c:pt idx="16">
                  <c:v>57.3</c:v>
                </c:pt>
                <c:pt idx="24">
                  <c:v>58.9</c:v>
                </c:pt>
                <c:pt idx="32">
                  <c:v>58.9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A8D-4380-89FF-E06213757F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{1895943E-FF41-4255-B6F1-E946FE7D12CF}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A8D-4380-89FF-E06213757F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{2A06C38B-3477-4C9B-A6E8-4CE91201F481}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8D-4380-89FF-E06213757F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{10E6CC60-FDC5-45F7-A4E8-0DF8122A7E93}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8D-4380-89FF-E06213757F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{29AC8DB1-F2A0-462C-85A7-52580A3FB540}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8D-4380-89FF-E06213757F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{6BBF746F-FBC7-4D4B-9B81-66D00003B1BB}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8D-4380-89FF-E06213757FD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{19B48C81-1A0C-4636-8DB9-1B87189DF7C4}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A8D-4380-89FF-E06213757FD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{6F3F8144-5C07-4B8D-8FFC-AC5A1C80DE22}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A8D-4380-89FF-E06213757FD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{CE78904A-3133-434D-93B7-7B1997D71D9B}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A8D-4380-89FF-E06213757FD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{C6147ECF-3A0E-4637-AD4A-B1966886F38F}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A8D-4380-89FF-E06213757F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6A8D-4380-89FF-E06213757FD0}"/>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{9E4A1C5C-3F23-4BB4-B2BC-EDD511DEA991}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384-4787-AD5A-63488D72C9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{5FD3E27D-18E5-46C9-8A52-BE2A324A96D8}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84-4787-AD5A-63488D72C9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{E40CF7E9-33A0-4ACE-8F9C-4A6C4428F4D4}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84-4787-AD5A-63488D72C9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{67E857FB-CF13-493B-81CA-C6DA072C8CFB}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84-4787-AD5A-63488D72C9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{9466305E-2D6F-48B5-82C8-191DE315792F}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84-4787-AD5A-63488D72C93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{A43B9FC2-33C7-4406-87F9-CE8313B7BBBB}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384-4787-AD5A-63488D72C93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{6AF32524-9713-436C-9094-9BABAD4C2CA6}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384-4787-AD5A-63488D72C93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{7527A008-BEF4-48D9-B266-4309B56B69A0}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384-4787-AD5A-63488D72C93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{9FAC40D6-82C9-4826-9EC7-B268FB93256C}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384-4787-AD5A-63488D72C9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6.3</c:v>
                </c:pt>
                <c:pt idx="16">
                  <c:v>6.6</c:v>
                </c:pt>
                <c:pt idx="24">
                  <c:v>6.7</c:v>
                </c:pt>
                <c:pt idx="32">
                  <c:v>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384-4787-AD5A-63488D72C9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{9ED41765-43AB-4FA3-8AD5-F9859416CE53}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384-4787-AD5A-63488D72C9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{76C3034E-F3EC-4E7E-9C7F-F6BACA6AFB38}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84-4787-AD5A-63488D72C9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{A7F20979-457A-47EF-90B9-DFA6B71C00C0}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84-4787-AD5A-63488D72C9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{E21FD308-F4D9-408E-8592-83955E42653F}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84-4787-AD5A-63488D72C9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{0F21032A-703D-4EFE-AEE7-A8AB5F726855}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84-4787-AD5A-63488D72C93A}"/>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{50420133-C745-45B7-ABF4-91A24E65C0E5}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384-4787-AD5A-63488D72C93A}"/>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{E0E39E7A-1186-461E-AFDA-863770C4232A}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384-4787-AD5A-63488D72C93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{904EEDDF-05C3-4E59-A161-6C9F0AE54339}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384-4787-AD5A-63488D72C93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{4003CAD8-C247-4A5D-9871-7C8FC0122BD3}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384-4787-AD5A-63488D72C9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A384-4787-AD5A-63488D72C93A}"/>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公営企業債の一部償還終了などにより、公営企業債の元利償還金に対する繰入金が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百万円減少したものの、新庁舎整備事業や芦洗公園整備事業などで元利償還金が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年度から分子が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将来的な財政負担を考慮して、地方債の早期償還に取り組んだことから、地方債現在高が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1,595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百万円減少したことに加え、公営企業債の一部償還終了などにより、公営企業債等繰入見込額が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年度から分子が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大阪府和泉市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庁舎整備事業に伴い基金の一部を取り崩したことにより、庁舎建設基金は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年度から減少したものの、土地の売却により得た収入を公共施設整備基金に積み立てたことや、ふるさと納税の増加で積立額が増加したことから、基金全体としては約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策定した「和泉創発プラン」に基づくまちづくりの取組や公共施設マネジメントの取組により、ふるさと元気基金や公共施設整備基金を計画的に取り崩していくことから、基金全体としては減少傾向とな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今後は、税収確保に努めるとともに、新たな歳入確保を行うことで基金の維持を目指す。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・公共施設整備基金：公共施設の維持、改修に備えるため積み立てる。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・ふるさと元気基金：ふるさと納税による歳入を寄付者の意向に沿った事業を行うため積み立てる。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・庁舎建設基金：老朽化した庁舎を建替えするため積み立てる。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・子どもの夢応援奨学基金：教育の機会均等を図ることを目的とした事業を行うため積み立てる。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・再資源化事業推進奨励基金：環境に配慮した施策を行うため積み立てる。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・公共施設整備基金：土地の売却により得た収入を積み立てたことから、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・ふるさと元気基金：ふるさと納税の増加で積立額が増加したことから、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・庁舎建設基金：新庁舎の建設費に充当するため、一部を取り崩したことにより、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・公共施設整備基金：市内には老朽化した公共施設が多く、今後の公共施設の維持・改修のため計画的に取り崩す。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・ふるさと元気基金：ふるさと納税の寄付者の意向に沿った事業を行うため、計画的に取り崩す。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・庁舎建設基金：新庁舎の完成に伴い基金残高を全額取り崩し、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年度末をもって廃止予定。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・子どもの夢応援奨学基金：教育の機会均等を図ることを目的とした事業を行うため、計画的に取り崩す。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・再資源化事業推進奨励基金：環境に配慮した施策を行うため、計画的に取り崩す。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年度は、前年度剰余金の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相当額を積み立てたことから、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「和泉創発プラン」に基づき、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億円を維持するため、積極的な歳入確保を行うとともに、歳出の削減を図る。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信太山丘陵里山自然公園整備事業の実施にあたり、公共用地先行取得事業特別会計から用地を再取得し、相当額を積み立てたことにより、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再取得に係る事業の実施に伴い発行した起債の償還の財源として、計画的に取り崩していく。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75C4077-6003-4134-B5EE-6FE243146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94D6386-C491-43BA-B9CD-1CAF40C6BD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D875D8A-6A79-497D-898C-A66A64B87F0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5F49B90-090B-440F-B44F-8B1ADB94F51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E046187-54DA-4027-AB7B-7FFF688476D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0A10542-6DB6-4433-A1F5-D171F65B03F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762E9F9-FCCA-4533-B2C8-2D562B75E2F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CD109E3-C32E-4F87-BA17-F697EA72404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B34C768-01F5-4147-BC84-F5691647548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1694303-88E7-4CEE-84E1-04BF8C184E5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FA5B93D-2562-4C83-AC8F-EF797715AD4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CF0B823-56CB-4D14-AB38-A0418D9D665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5D0F498-1422-489C-86EA-4F628BD89F1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7CFD700-1E8B-46A8-90B5-06911E86A68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357FD1D-C81A-440D-8554-9AF60C7F85A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30700E4-1914-46B4-91C7-58C5E206AB4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7010599-A54F-4152-AF2C-C4D2E83F29D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8D65DF6-4580-40F6-9D3A-ACA5CF4FEEC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C79BC9A-D096-4C20-9C29-E686EE00147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A27F080-0852-42EE-B2EF-F74D75041B1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BD86CBB-51A8-4338-82C1-7F28532B03B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9CC9BF0-FCA7-4317-BA5E-61ACAFE0F27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184,615
181,986
84.98
76,179,579
75,426,109
646,288
37,412,788
44,052,324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7620B7C-B8E7-47E3-8DD6-1A1B640E55A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94CB151-3082-4F19-AE75-627776A1799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1816756-6BE4-4FE8-96A5-C876E175D3F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2D8856B-5AF3-4868-86FF-C30C0468EAC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F2AC546-45AF-4FB6-8FE8-5D943A51B17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16D9E94-5387-4230-9691-51AB97A8A09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97FA695-A0C9-45C8-AB3A-4AF2065708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318C6F8-4850-496D-B793-79A2F5F3B6B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E8E7563-7C33-4954-BFA5-5A935A67FE3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ECE43BB-43F1-4909-8B85-93167925A2B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9A5D1BC-04B5-45AF-B678-F7DBCA01D9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770CAE6-3A58-46AA-8C76-B697EF7189E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2B94464-35B7-47B7-9C36-3FDDBC78299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0172361-3CEC-44FD-9AB8-B18DFA17476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E9C184F-C1B1-4C21-A937-01398A8669A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93AEB4A-2309-4695-B5B8-C8CE997F8E0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CE6A28E-7F9F-438C-ACDB-65B271D093A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18657D8-550D-4099-979B-33B1E8026BC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FA3174F-A5F0-47BC-85B8-7E131289009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5D9B9FF-D28A-4D62-908F-9A604A0192B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6415F2A-D3D2-4608-92B8-608C8C5523B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FAE7D17-8223-4B5E-9A22-E9145C74B97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76B1A39-4E9C-4ADA-A5CF-3E1E5F154D1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2F3E529-6B36-43F6-837F-F851F11753D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A5F012D-BEDC-440D-B31F-FD95A2A406F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1BED51B-19B7-46B7-9BC1-F0D7FCA963B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68541DC-0C14-4074-AB45-7454C8017BD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50F1DB1-9521-4B19-852E-44C7CF33E63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5850EAC-651E-46F6-A7D9-DA399787330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B2B121-EA54-4A90-87AF-B3C243DD607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B19DF4F3-020E-4D5D-91FD-F01A4E43054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5C49C59-D727-4009-80F4-4B8E1B9E8B5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ECFCFE4-4C45-450B-AA5C-A254BE43521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1EADBFB-4C02-42F2-93C3-07303B06525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3EF321D-DD5F-4D8A-B4E8-43CFEC6773B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年度に改訂した公共施設等総合管理計画において、所有する公共施設の床面積を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複合化や多機能化による機能集約等の推進等を行うことにより、計画期間内で公共施設等の量と質の最適化を目指している。有形固定資産減価償却率については、昨年度と同じ数値だが、類似団体内平均値を下回っている。引き続き、公共施設等総合管理計画に基づき、公共施設の適正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35C0666-984A-40B9-A218-53D68670EDB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8316260-BB10-49F6-8D4C-78CA489F966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2EF3919A-4966-4DF1-86A2-3ADBD8C4C09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BE05DBAF-19DC-4447-94CF-9C185266A85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37FC4EB1-58CB-41BF-A988-42E3CC25858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7A851190-48D3-4932-880B-5C5F29DFD92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40D02AC3-8F7D-456E-AE2F-6D30EDFB07E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6D8BDB72-9135-4808-B94F-317F3B848EB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BAAD462-39BA-4A66-BD30-FE111377C23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EC46C18C-22CF-44A8-ACF8-9262108B92C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2708BCAB-6B7F-40D2-BA0A-05EB2EC38AA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48EA0637-1831-408A-87BB-3A2AFB7D832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3A15D619-B353-470B-85CF-D8F320AD27F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839FD54F-1DAC-4FE7-98D4-4BFA2B18E74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1553D0FE-39EA-40BF-8E29-6DEFC63B7D7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F2A2BDD7-832E-401F-B0FA-BE54B996CFF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75" name="直線コネクタ 74">
          <a:extLst>
            <a:ext uri="{FF2B5EF4-FFF2-40B4-BE49-F238E27FC236}">
              <a16:creationId xmlns:a16="http://schemas.microsoft.com/office/drawing/2014/main" id="{C1654134-2F23-4DEA-9F77-CA29D932F30A}"/>
            </a:ext>
          </a:extLst>
        </xdr:cNvPr>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a:extLst>
            <a:ext uri="{FF2B5EF4-FFF2-40B4-BE49-F238E27FC236}">
              <a16:creationId xmlns:a16="http://schemas.microsoft.com/office/drawing/2014/main" id="{DE347E21-E3D6-4D49-A805-07E60EAE15F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a:extLst>
            <a:ext uri="{FF2B5EF4-FFF2-40B4-BE49-F238E27FC236}">
              <a16:creationId xmlns:a16="http://schemas.microsoft.com/office/drawing/2014/main" id="{EF3B8B98-D3D3-47CE-BBC0-9F54534DF6F9}"/>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8" name="有形固定資産減価償却率最大値テキスト">
          <a:extLst>
            <a:ext uri="{FF2B5EF4-FFF2-40B4-BE49-F238E27FC236}">
              <a16:creationId xmlns:a16="http://schemas.microsoft.com/office/drawing/2014/main" id="{EE9E107D-87A5-4C45-91C7-013BC2000920}"/>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9" name="直線コネクタ 78">
          <a:extLst>
            <a:ext uri="{FF2B5EF4-FFF2-40B4-BE49-F238E27FC236}">
              <a16:creationId xmlns:a16="http://schemas.microsoft.com/office/drawing/2014/main" id="{95DFF190-DE87-4642-944A-727E288FEB24}"/>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64B44FB6-D9F1-4A93-9F42-F9D3DEC7B18E}"/>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78223D73-5829-482E-AF9F-6C4C67D38124}"/>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6C2083D7-EFA7-44EB-B01E-94B6E0877777}"/>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83" name="フローチャート: 判断 82">
          <a:extLst>
            <a:ext uri="{FF2B5EF4-FFF2-40B4-BE49-F238E27FC236}">
              <a16:creationId xmlns:a16="http://schemas.microsoft.com/office/drawing/2014/main" id="{6DC15196-4ADC-40D8-9C2C-DDB5FF68BD76}"/>
            </a:ext>
          </a:extLst>
        </xdr:cNvPr>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a:extLst>
            <a:ext uri="{FF2B5EF4-FFF2-40B4-BE49-F238E27FC236}">
              <a16:creationId xmlns:a16="http://schemas.microsoft.com/office/drawing/2014/main" id="{A7228968-262C-4870-8E6D-6A167CC131F9}"/>
            </a:ext>
          </a:extLst>
        </xdr:cNvPr>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69BB161C-55C4-4EA4-AF44-3D96359EA4BA}"/>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0349E77-F846-4F4E-9E00-B13F02AA20F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E72787B-F076-4017-9A4B-E50B12B9E7E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E638555-D4FE-4DED-BD88-7C0152B697D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A3D5118-B14B-49E5-AF48-041E4217CA6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F79B9F9-BBC3-4782-A6A7-4A9A820068B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27093</xdr:rowOff>
    </xdr:from>
    <xdr:to>
      <xdr:col>23</xdr:col>
      <xdr:colOff>136525</xdr:colOff>
      <xdr:row>30</xdr:row>
      <xdr:rowOff>128693</xdr:rowOff>
    </xdr:to>
    <xdr:sp macro="" textlink="">
      <xdr:nvSpPr>
        <xdr:cNvPr id="91" name="楕円 90">
          <a:extLst>
            <a:ext uri="{FF2B5EF4-FFF2-40B4-BE49-F238E27FC236}">
              <a16:creationId xmlns:a16="http://schemas.microsoft.com/office/drawing/2014/main" id="{22BB5386-F022-41A6-A6FF-6D4CB1C2FF30}"/>
            </a:ext>
          </a:extLst>
        </xdr:cNvPr>
        <xdr:cNvSpPr/>
      </xdr:nvSpPr>
      <xdr:spPr>
        <a:xfrm>
          <a:off x="47117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49970</xdr:rowOff>
    </xdr:from>
    <xdr:ext cx="405111" cy="259045"/>
    <xdr:sp macro="" textlink="">
      <xdr:nvSpPr>
        <xdr:cNvPr id="92" name="有形固定資産減価償却率該当値テキスト">
          <a:extLst>
            <a:ext uri="{FF2B5EF4-FFF2-40B4-BE49-F238E27FC236}">
              <a16:creationId xmlns:a16="http://schemas.microsoft.com/office/drawing/2014/main" id="{B472ED31-E0D9-46C3-A658-35CE19BF0A27}"/>
            </a:ext>
          </a:extLst>
        </xdr:cNvPr>
        <xdr:cNvSpPr txBox="1"/>
      </xdr:nvSpPr>
      <xdr:spPr>
        <a:xfrm>
          <a:off x="4813300" y="579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27093</xdr:rowOff>
    </xdr:from>
    <xdr:to>
      <xdr:col>19</xdr:col>
      <xdr:colOff>187325</xdr:colOff>
      <xdr:row>30</xdr:row>
      <xdr:rowOff>128693</xdr:rowOff>
    </xdr:to>
    <xdr:sp macro="" textlink="">
      <xdr:nvSpPr>
        <xdr:cNvPr id="93" name="楕円 92">
          <a:extLst>
            <a:ext uri="{FF2B5EF4-FFF2-40B4-BE49-F238E27FC236}">
              <a16:creationId xmlns:a16="http://schemas.microsoft.com/office/drawing/2014/main" id="{2AFD5B8F-633B-46FE-B1C4-E24E264B08A1}"/>
            </a:ext>
          </a:extLst>
        </xdr:cNvPr>
        <xdr:cNvSpPr/>
      </xdr:nvSpPr>
      <xdr:spPr>
        <a:xfrm>
          <a:off x="4000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77893</xdr:rowOff>
    </xdr:from>
    <xdr:to>
      <xdr:col>23</xdr:col>
      <xdr:colOff>85725</xdr:colOff>
      <xdr:row>30</xdr:row>
      <xdr:rowOff>77893</xdr:rowOff>
    </xdr:to>
    <xdr:cxnSp macro="">
      <xdr:nvCxnSpPr>
        <xdr:cNvPr id="94" name="直線コネクタ 93">
          <a:extLst>
            <a:ext uri="{FF2B5EF4-FFF2-40B4-BE49-F238E27FC236}">
              <a16:creationId xmlns:a16="http://schemas.microsoft.com/office/drawing/2014/main" id="{5FD92514-E0C3-4E74-ABCA-F488D1F82713}"/>
            </a:ext>
          </a:extLst>
        </xdr:cNvPr>
        <xdr:cNvCxnSpPr/>
      </xdr:nvCxnSpPr>
      <xdr:spPr>
        <a:xfrm>
          <a:off x="4051300" y="5992918"/>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95" name="楕円 94">
          <a:extLst>
            <a:ext uri="{FF2B5EF4-FFF2-40B4-BE49-F238E27FC236}">
              <a16:creationId xmlns:a16="http://schemas.microsoft.com/office/drawing/2014/main" id="{0AF535F1-E305-4A22-8707-A218482E9070}"/>
            </a:ext>
          </a:extLst>
        </xdr:cNvPr>
        <xdr:cNvSpPr/>
      </xdr:nvSpPr>
      <xdr:spPr>
        <a:xfrm>
          <a:off x="3238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20320</xdr:rowOff>
    </xdr:from>
    <xdr:to>
      <xdr:col>19</xdr:col>
      <xdr:colOff>136525</xdr:colOff>
      <xdr:row>30</xdr:row>
      <xdr:rowOff>77893</xdr:rowOff>
    </xdr:to>
    <xdr:cxnSp macro="">
      <xdr:nvCxnSpPr>
        <xdr:cNvPr id="96" name="直線コネクタ 95">
          <a:extLst>
            <a:ext uri="{FF2B5EF4-FFF2-40B4-BE49-F238E27FC236}">
              <a16:creationId xmlns:a16="http://schemas.microsoft.com/office/drawing/2014/main" id="{8787AC95-450E-4F73-A7F1-60268C14C5B3}"/>
            </a:ext>
          </a:extLst>
        </xdr:cNvPr>
        <xdr:cNvCxnSpPr/>
      </xdr:nvCxnSpPr>
      <xdr:spPr>
        <a:xfrm>
          <a:off x="3289300" y="593534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119380</xdr:rowOff>
    </xdr:from>
    <xdr:to>
      <xdr:col>11</xdr:col>
      <xdr:colOff>187325</xdr:colOff>
      <xdr:row>30</xdr:row>
      <xdr:rowOff>49530</xdr:rowOff>
    </xdr:to>
    <xdr:sp macro="" textlink="">
      <xdr:nvSpPr>
        <xdr:cNvPr id="97" name="楕円 96">
          <a:extLst>
            <a:ext uri="{FF2B5EF4-FFF2-40B4-BE49-F238E27FC236}">
              <a16:creationId xmlns:a16="http://schemas.microsoft.com/office/drawing/2014/main" id="{986CDDEA-2A57-4F60-B263-806A7947C771}"/>
            </a:ext>
          </a:extLst>
        </xdr:cNvPr>
        <xdr:cNvSpPr/>
      </xdr:nvSpPr>
      <xdr:spPr>
        <a:xfrm>
          <a:off x="2476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30</xdr:row>
      <xdr:rowOff>20320</xdr:rowOff>
    </xdr:to>
    <xdr:cxnSp macro="">
      <xdr:nvCxnSpPr>
        <xdr:cNvPr id="98" name="直線コネクタ 97">
          <a:extLst>
            <a:ext uri="{FF2B5EF4-FFF2-40B4-BE49-F238E27FC236}">
              <a16:creationId xmlns:a16="http://schemas.microsoft.com/office/drawing/2014/main" id="{A5482CF9-BCB8-4ED1-89D8-CB0D8C2747D2}"/>
            </a:ext>
          </a:extLst>
        </xdr:cNvPr>
        <xdr:cNvCxnSpPr/>
      </xdr:nvCxnSpPr>
      <xdr:spPr>
        <a:xfrm>
          <a:off x="2527300" y="591375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99" name="楕円 98">
          <a:extLst>
            <a:ext uri="{FF2B5EF4-FFF2-40B4-BE49-F238E27FC236}">
              <a16:creationId xmlns:a16="http://schemas.microsoft.com/office/drawing/2014/main" id="{64CCF3A7-947F-461D-A780-F00CB5D43057}"/>
            </a:ext>
          </a:extLst>
        </xdr:cNvPr>
        <xdr:cNvSpPr/>
      </xdr:nvSpPr>
      <xdr:spPr>
        <a:xfrm>
          <a:off x="1714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29</xdr:row>
      <xdr:rowOff>170180</xdr:rowOff>
    </xdr:to>
    <xdr:cxnSp macro="">
      <xdr:nvCxnSpPr>
        <xdr:cNvPr id="100" name="直線コネクタ 99">
          <a:extLst>
            <a:ext uri="{FF2B5EF4-FFF2-40B4-BE49-F238E27FC236}">
              <a16:creationId xmlns:a16="http://schemas.microsoft.com/office/drawing/2014/main" id="{C415651B-0B1C-4F31-A092-51506A9241AA}"/>
            </a:ext>
          </a:extLst>
        </xdr:cNvPr>
        <xdr:cNvCxnSpPr/>
      </xdr:nvCxnSpPr>
      <xdr:spPr>
        <a:xfrm>
          <a:off x="1765300" y="590296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101" name="n_1aveValue有形固定資産減価償却率">
          <a:extLst>
            <a:ext uri="{FF2B5EF4-FFF2-40B4-BE49-F238E27FC236}">
              <a16:creationId xmlns:a16="http://schemas.microsoft.com/office/drawing/2014/main" id="{F186BEAD-E25E-4CE3-98AA-B861831D5D79}"/>
            </a:ext>
          </a:extLst>
        </xdr:cNvPr>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102" name="n_2aveValue有形固定資産減価償却率">
          <a:extLst>
            <a:ext uri="{FF2B5EF4-FFF2-40B4-BE49-F238E27FC236}">
              <a16:creationId xmlns:a16="http://schemas.microsoft.com/office/drawing/2014/main" id="{232DFFFC-8975-455E-A259-64029BBE1EC9}"/>
            </a:ext>
          </a:extLst>
        </xdr:cNvPr>
        <xdr:cNvSpPr txBox="1"/>
      </xdr:nvSpPr>
      <xdr:spPr>
        <a:xfrm>
          <a:off x="3086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103" name="n_3aveValue有形固定資産減価償却率">
          <a:extLst>
            <a:ext uri="{FF2B5EF4-FFF2-40B4-BE49-F238E27FC236}">
              <a16:creationId xmlns:a16="http://schemas.microsoft.com/office/drawing/2014/main" id="{439DF32A-DFA7-48D9-AED2-B184485C0E13}"/>
            </a:ext>
          </a:extLst>
        </xdr:cNvPr>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a:extLst>
            <a:ext uri="{FF2B5EF4-FFF2-40B4-BE49-F238E27FC236}">
              <a16:creationId xmlns:a16="http://schemas.microsoft.com/office/drawing/2014/main" id="{6C9F97F4-D4EE-4DEA-9517-3B25E9D2B5D8}"/>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145220</xdr:rowOff>
    </xdr:from>
    <xdr:ext cx="405111" cy="259045"/>
    <xdr:sp macro="" textlink="">
      <xdr:nvSpPr>
        <xdr:cNvPr id="105" name="n_1mainValue有形固定資産減価償却率">
          <a:extLst>
            <a:ext uri="{FF2B5EF4-FFF2-40B4-BE49-F238E27FC236}">
              <a16:creationId xmlns:a16="http://schemas.microsoft.com/office/drawing/2014/main" id="{B6C32999-CF5A-41D6-A000-F9DB522C8319}"/>
            </a:ext>
          </a:extLst>
        </xdr:cNvPr>
        <xdr:cNvSpPr txBox="1"/>
      </xdr:nvSpPr>
      <xdr:spPr>
        <a:xfrm>
          <a:off x="38360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87647</xdr:rowOff>
    </xdr:from>
    <xdr:ext cx="405111" cy="259045"/>
    <xdr:sp macro="" textlink="">
      <xdr:nvSpPr>
        <xdr:cNvPr id="106" name="n_2mainValue有形固定資産減価償却率">
          <a:extLst>
            <a:ext uri="{FF2B5EF4-FFF2-40B4-BE49-F238E27FC236}">
              <a16:creationId xmlns:a16="http://schemas.microsoft.com/office/drawing/2014/main" id="{07807873-19BF-4EF9-8478-EBBEEF551EA6}"/>
            </a:ext>
          </a:extLst>
        </xdr:cNvPr>
        <xdr:cNvSpPr txBox="1"/>
      </xdr:nvSpPr>
      <xdr:spPr>
        <a:xfrm>
          <a:off x="3086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66057</xdr:rowOff>
    </xdr:from>
    <xdr:ext cx="405111" cy="259045"/>
    <xdr:sp macro="" textlink="">
      <xdr:nvSpPr>
        <xdr:cNvPr id="107" name="n_3mainValue有形固定資産減価償却率">
          <a:extLst>
            <a:ext uri="{FF2B5EF4-FFF2-40B4-BE49-F238E27FC236}">
              <a16:creationId xmlns:a16="http://schemas.microsoft.com/office/drawing/2014/main" id="{02AF9723-D548-45E5-9EBC-CDC659496120}"/>
            </a:ext>
          </a:extLst>
        </xdr:cNvPr>
        <xdr:cNvSpPr txBox="1"/>
      </xdr:nvSpPr>
      <xdr:spPr>
        <a:xfrm>
          <a:off x="2324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108" name="n_4mainValue有形固定資産減価償却率">
          <a:extLst>
            <a:ext uri="{FF2B5EF4-FFF2-40B4-BE49-F238E27FC236}">
              <a16:creationId xmlns:a16="http://schemas.microsoft.com/office/drawing/2014/main" id="{C8AA7D87-77C4-4F32-9BAD-556DB855C655}"/>
            </a:ext>
          </a:extLst>
        </xdr:cNvPr>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1894C81C-4305-4196-893D-A286F091C36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A3F840A0-BD26-4E84-8089-C6D67A9E1AF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5B186B94-27E8-4671-AB5B-064DF175B69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0758992-2772-4C72-86BD-95D4252F889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85E405C2-8045-4145-B783-C6B26DAC30E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91C758DC-E7AA-43EB-9DEA-86415ABD2A8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2428A3F1-8BFE-48B5-9CE2-F65995757BA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F612AD06-1256-4816-BEF3-707DF8F1EA6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853556FD-AFDB-4447-A996-CF8FFE19A22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DEBF9680-BC5C-4520-834C-FE2B05BD71A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FA891C-10DF-4C05-959A-1240E117992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612AF753-160F-4AD1-861E-7F04AC9301A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31D0C7C0-7906-422E-A2FD-C9744E93D68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企業会計への繰出や一部事務組合への負担減少により将来負担額が減少傾向にあるため、債務償還比率は、類似団体内平均値を下回ることができている。</a:t>
          </a:r>
        </a:p>
        <a:p>
          <a:r>
            <a:rPr kumimoji="1" lang="ja-JP" altLang="en-US" sz="1100">
              <a:latin typeface="ＭＳ Ｐゴシック" panose="020B0600070205080204" pitchFamily="50" charset="-128"/>
              <a:ea typeface="ＭＳ Ｐゴシック" panose="020B0600070205080204" pitchFamily="50" charset="-128"/>
            </a:rPr>
            <a:t>　今後は、小中一貫校の整備等の大型事業の実施により将来負担額の悪化が想定されるため、地方債の新規発行抑制等により将来世代の負担軽減に努める。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8E71C19C-4B3B-4FD8-AD73-0309FBC08C4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DF1EDB75-C633-4C54-A863-41ACC91A64A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9D2D79A9-F1FD-41A9-B2FA-77B1A7FA969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A4FB374B-BAE1-4514-9AB0-5106AA77DB8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B0821C94-891E-40C3-8A1C-C0B47D4CF75A}"/>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55169BDF-3BA5-4074-B0FB-122E48A3710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2E08DF54-AE77-4A84-98B9-410555808D1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EE33EFA5-EE3C-456C-9972-13C295629DD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612F599C-07B0-4445-837C-61299586884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4BA3A8E6-8053-4394-83BA-A7CAAE30264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1346232D-610D-4BB3-9CEE-502A4103346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9A6A9DB3-4D36-47DF-8972-35BC248C1AD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3EDD240C-859A-4D58-B187-5C17F31E9B2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9EC08DD-206F-465C-A654-54BD3A337EA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9F746AFC-0EAC-422C-BC45-C621C4F46CD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37" name="直線コネクタ 136">
          <a:extLst>
            <a:ext uri="{FF2B5EF4-FFF2-40B4-BE49-F238E27FC236}">
              <a16:creationId xmlns:a16="http://schemas.microsoft.com/office/drawing/2014/main" id="{971B2172-B5C6-4FCC-A7AE-7BC4FA288B12}"/>
            </a:ext>
          </a:extLst>
        </xdr:cNvPr>
        <xdr:cNvCxnSpPr/>
      </xdr:nvCxnSpPr>
      <xdr:spPr>
        <a:xfrm flipV="1">
          <a:off x="14793595" y="5312833"/>
          <a:ext cx="1269"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38" name="債務償還比率最小値テキスト">
          <a:extLst>
            <a:ext uri="{FF2B5EF4-FFF2-40B4-BE49-F238E27FC236}">
              <a16:creationId xmlns:a16="http://schemas.microsoft.com/office/drawing/2014/main" id="{85D7E5BC-94CF-4861-B0B6-648D434FE87B}"/>
            </a:ext>
          </a:extLst>
        </xdr:cNvPr>
        <xdr:cNvSpPr txBox="1"/>
      </xdr:nvSpPr>
      <xdr:spPr>
        <a:xfrm>
          <a:off x="14846300" y="67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39" name="直線コネクタ 138">
          <a:extLst>
            <a:ext uri="{FF2B5EF4-FFF2-40B4-BE49-F238E27FC236}">
              <a16:creationId xmlns:a16="http://schemas.microsoft.com/office/drawing/2014/main" id="{C7FCF5BC-7B26-4513-BE3A-ED548FA8CD47}"/>
            </a:ext>
          </a:extLst>
        </xdr:cNvPr>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FDD62FD0-67B6-4F25-8D03-533C2EC64E8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63C6FCC7-0621-4344-91BB-243EE0B094E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42" name="債務償還比率平均値テキスト">
          <a:extLst>
            <a:ext uri="{FF2B5EF4-FFF2-40B4-BE49-F238E27FC236}">
              <a16:creationId xmlns:a16="http://schemas.microsoft.com/office/drawing/2014/main" id="{405E30A6-0964-4CB8-A9D6-122497184220}"/>
            </a:ext>
          </a:extLst>
        </xdr:cNvPr>
        <xdr:cNvSpPr txBox="1"/>
      </xdr:nvSpPr>
      <xdr:spPr>
        <a:xfrm>
          <a:off x="14846300" y="592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43" name="フローチャート: 判断 142">
          <a:extLst>
            <a:ext uri="{FF2B5EF4-FFF2-40B4-BE49-F238E27FC236}">
              <a16:creationId xmlns:a16="http://schemas.microsoft.com/office/drawing/2014/main" id="{F9E2A884-99A8-4515-8A30-3A8D4F1F75A4}"/>
            </a:ext>
          </a:extLst>
        </xdr:cNvPr>
        <xdr:cNvSpPr/>
      </xdr:nvSpPr>
      <xdr:spPr>
        <a:xfrm>
          <a:off x="14744700" y="594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44" name="フローチャート: 判断 143">
          <a:extLst>
            <a:ext uri="{FF2B5EF4-FFF2-40B4-BE49-F238E27FC236}">
              <a16:creationId xmlns:a16="http://schemas.microsoft.com/office/drawing/2014/main" id="{7F02E25E-4BB5-4419-9227-B020DA6815A6}"/>
            </a:ext>
          </a:extLst>
        </xdr:cNvPr>
        <xdr:cNvSpPr/>
      </xdr:nvSpPr>
      <xdr:spPr>
        <a:xfrm>
          <a:off x="14033500" y="619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45" name="フローチャート: 判断 144">
          <a:extLst>
            <a:ext uri="{FF2B5EF4-FFF2-40B4-BE49-F238E27FC236}">
              <a16:creationId xmlns:a16="http://schemas.microsoft.com/office/drawing/2014/main" id="{7B05D751-717D-43D5-BAB1-07482CCDF2D8}"/>
            </a:ext>
          </a:extLst>
        </xdr:cNvPr>
        <xdr:cNvSpPr/>
      </xdr:nvSpPr>
      <xdr:spPr>
        <a:xfrm>
          <a:off x="13271500" y="627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46" name="フローチャート: 判断 145">
          <a:extLst>
            <a:ext uri="{FF2B5EF4-FFF2-40B4-BE49-F238E27FC236}">
              <a16:creationId xmlns:a16="http://schemas.microsoft.com/office/drawing/2014/main" id="{9E6283F9-FE7D-43CD-AEA5-B2E9E7B3D698}"/>
            </a:ext>
          </a:extLst>
        </xdr:cNvPr>
        <xdr:cNvSpPr/>
      </xdr:nvSpPr>
      <xdr:spPr>
        <a:xfrm>
          <a:off x="12509500" y="626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47" name="フローチャート: 判断 146">
          <a:extLst>
            <a:ext uri="{FF2B5EF4-FFF2-40B4-BE49-F238E27FC236}">
              <a16:creationId xmlns:a16="http://schemas.microsoft.com/office/drawing/2014/main" id="{52D32537-0A57-48DF-A7C9-D53963DFFC29}"/>
            </a:ext>
          </a:extLst>
        </xdr:cNvPr>
        <xdr:cNvSpPr/>
      </xdr:nvSpPr>
      <xdr:spPr>
        <a:xfrm>
          <a:off x="11747500" y="62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7D31CE7-D8D0-4026-B1C3-75E8678FAC9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769A965-CC61-4556-9E4D-D5CCB0FE919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DAEBC56-2464-4AE7-B814-FECF8A4682D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9D13D0D-232E-462E-8E0B-BF69882FDEE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181477F-784D-4265-8ED0-4E117A36BF8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133953</xdr:rowOff>
    </xdr:from>
    <xdr:to>
      <xdr:col>76</xdr:col>
      <xdr:colOff>73025</xdr:colOff>
      <xdr:row>30</xdr:row>
      <xdr:rowOff>64103</xdr:rowOff>
    </xdr:to>
    <xdr:sp macro="" textlink="">
      <xdr:nvSpPr>
        <xdr:cNvPr id="153" name="楕円 152">
          <a:extLst>
            <a:ext uri="{FF2B5EF4-FFF2-40B4-BE49-F238E27FC236}">
              <a16:creationId xmlns:a16="http://schemas.microsoft.com/office/drawing/2014/main" id="{6F2CB27D-EE07-47F7-8934-9F6C60D7A5AF}"/>
            </a:ext>
          </a:extLst>
        </xdr:cNvPr>
        <xdr:cNvSpPr/>
      </xdr:nvSpPr>
      <xdr:spPr>
        <a:xfrm>
          <a:off x="14744700" y="587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156830</xdr:rowOff>
    </xdr:from>
    <xdr:ext cx="469744" cy="259045"/>
    <xdr:sp macro="" textlink="">
      <xdr:nvSpPr>
        <xdr:cNvPr id="154" name="債務償還比率該当値テキスト">
          <a:extLst>
            <a:ext uri="{FF2B5EF4-FFF2-40B4-BE49-F238E27FC236}">
              <a16:creationId xmlns:a16="http://schemas.microsoft.com/office/drawing/2014/main" id="{A406429B-B042-4C0D-BFE7-B76713FC40C9}"/>
            </a:ext>
          </a:extLst>
        </xdr:cNvPr>
        <xdr:cNvSpPr txBox="1"/>
      </xdr:nvSpPr>
      <xdr:spPr>
        <a:xfrm>
          <a:off x="14846300" y="572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137202</xdr:rowOff>
    </xdr:from>
    <xdr:to>
      <xdr:col>72</xdr:col>
      <xdr:colOff>123825</xdr:colOff>
      <xdr:row>31</xdr:row>
      <xdr:rowOff>67352</xdr:rowOff>
    </xdr:to>
    <xdr:sp macro="" textlink="">
      <xdr:nvSpPr>
        <xdr:cNvPr id="155" name="楕円 154">
          <a:extLst>
            <a:ext uri="{FF2B5EF4-FFF2-40B4-BE49-F238E27FC236}">
              <a16:creationId xmlns:a16="http://schemas.microsoft.com/office/drawing/2014/main" id="{E37F8EAC-295A-48D8-8676-060FB4FDDC49}"/>
            </a:ext>
          </a:extLst>
        </xdr:cNvPr>
        <xdr:cNvSpPr/>
      </xdr:nvSpPr>
      <xdr:spPr>
        <a:xfrm>
          <a:off x="14033500" y="60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13303</xdr:rowOff>
    </xdr:from>
    <xdr:to>
      <xdr:col>76</xdr:col>
      <xdr:colOff>22225</xdr:colOff>
      <xdr:row>31</xdr:row>
      <xdr:rowOff>16552</xdr:rowOff>
    </xdr:to>
    <xdr:cxnSp macro="">
      <xdr:nvCxnSpPr>
        <xdr:cNvPr id="156" name="直線コネクタ 155">
          <a:extLst>
            <a:ext uri="{FF2B5EF4-FFF2-40B4-BE49-F238E27FC236}">
              <a16:creationId xmlns:a16="http://schemas.microsoft.com/office/drawing/2014/main" id="{2F886723-5AD5-4D24-B8A0-EFF2A287F935}"/>
            </a:ext>
          </a:extLst>
        </xdr:cNvPr>
        <xdr:cNvCxnSpPr/>
      </xdr:nvCxnSpPr>
      <xdr:spPr>
        <a:xfrm flipV="1">
          <a:off x="14084300" y="5928328"/>
          <a:ext cx="711200" cy="17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55891</xdr:rowOff>
    </xdr:from>
    <xdr:to>
      <xdr:col>68</xdr:col>
      <xdr:colOff>123825</xdr:colOff>
      <xdr:row>31</xdr:row>
      <xdr:rowOff>157491</xdr:rowOff>
    </xdr:to>
    <xdr:sp macro="" textlink="">
      <xdr:nvSpPr>
        <xdr:cNvPr id="157" name="楕円 156">
          <a:extLst>
            <a:ext uri="{FF2B5EF4-FFF2-40B4-BE49-F238E27FC236}">
              <a16:creationId xmlns:a16="http://schemas.microsoft.com/office/drawing/2014/main" id="{6FC1044E-1D25-44F6-AD4E-64D69EF795C4}"/>
            </a:ext>
          </a:extLst>
        </xdr:cNvPr>
        <xdr:cNvSpPr/>
      </xdr:nvSpPr>
      <xdr:spPr>
        <a:xfrm>
          <a:off x="13271500" y="61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16552</xdr:rowOff>
    </xdr:from>
    <xdr:to>
      <xdr:col>72</xdr:col>
      <xdr:colOff>73025</xdr:colOff>
      <xdr:row>31</xdr:row>
      <xdr:rowOff>106691</xdr:rowOff>
    </xdr:to>
    <xdr:cxnSp macro="">
      <xdr:nvCxnSpPr>
        <xdr:cNvPr id="158" name="直線コネクタ 157">
          <a:extLst>
            <a:ext uri="{FF2B5EF4-FFF2-40B4-BE49-F238E27FC236}">
              <a16:creationId xmlns:a16="http://schemas.microsoft.com/office/drawing/2014/main" id="{9CE74C9E-FFFE-4169-884F-A5571C8C6D51}"/>
            </a:ext>
          </a:extLst>
        </xdr:cNvPr>
        <xdr:cNvCxnSpPr/>
      </xdr:nvCxnSpPr>
      <xdr:spPr>
        <a:xfrm flipV="1">
          <a:off x="13322300" y="6103027"/>
          <a:ext cx="762000" cy="9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117242</xdr:rowOff>
    </xdr:from>
    <xdr:to>
      <xdr:col>64</xdr:col>
      <xdr:colOff>123825</xdr:colOff>
      <xdr:row>32</xdr:row>
      <xdr:rowOff>47392</xdr:rowOff>
    </xdr:to>
    <xdr:sp macro="" textlink="">
      <xdr:nvSpPr>
        <xdr:cNvPr id="159" name="楕円 158">
          <a:extLst>
            <a:ext uri="{FF2B5EF4-FFF2-40B4-BE49-F238E27FC236}">
              <a16:creationId xmlns:a16="http://schemas.microsoft.com/office/drawing/2014/main" id="{8C9D1E62-2166-489D-A4BB-943086413B89}"/>
            </a:ext>
          </a:extLst>
        </xdr:cNvPr>
        <xdr:cNvSpPr/>
      </xdr:nvSpPr>
      <xdr:spPr>
        <a:xfrm>
          <a:off x="12509500" y="62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106691</xdr:rowOff>
    </xdr:from>
    <xdr:to>
      <xdr:col>68</xdr:col>
      <xdr:colOff>73025</xdr:colOff>
      <xdr:row>31</xdr:row>
      <xdr:rowOff>168042</xdr:rowOff>
    </xdr:to>
    <xdr:cxnSp macro="">
      <xdr:nvCxnSpPr>
        <xdr:cNvPr id="160" name="直線コネクタ 159">
          <a:extLst>
            <a:ext uri="{FF2B5EF4-FFF2-40B4-BE49-F238E27FC236}">
              <a16:creationId xmlns:a16="http://schemas.microsoft.com/office/drawing/2014/main" id="{2AC2EFAF-1A13-431D-8419-201EA57A3462}"/>
            </a:ext>
          </a:extLst>
        </xdr:cNvPr>
        <xdr:cNvCxnSpPr/>
      </xdr:nvCxnSpPr>
      <xdr:spPr>
        <a:xfrm flipV="1">
          <a:off x="12560300" y="6193166"/>
          <a:ext cx="762000" cy="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54282</xdr:rowOff>
    </xdr:from>
    <xdr:to>
      <xdr:col>60</xdr:col>
      <xdr:colOff>123825</xdr:colOff>
      <xdr:row>32</xdr:row>
      <xdr:rowOff>155882</xdr:rowOff>
    </xdr:to>
    <xdr:sp macro="" textlink="">
      <xdr:nvSpPr>
        <xdr:cNvPr id="161" name="楕円 160">
          <a:extLst>
            <a:ext uri="{FF2B5EF4-FFF2-40B4-BE49-F238E27FC236}">
              <a16:creationId xmlns:a16="http://schemas.microsoft.com/office/drawing/2014/main" id="{9AAB1FDB-B71F-4490-9DDE-1B801495F8EC}"/>
            </a:ext>
          </a:extLst>
        </xdr:cNvPr>
        <xdr:cNvSpPr/>
      </xdr:nvSpPr>
      <xdr:spPr>
        <a:xfrm>
          <a:off x="11747500" y="63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168042</xdr:rowOff>
    </xdr:from>
    <xdr:to>
      <xdr:col>64</xdr:col>
      <xdr:colOff>73025</xdr:colOff>
      <xdr:row>32</xdr:row>
      <xdr:rowOff>105082</xdr:rowOff>
    </xdr:to>
    <xdr:cxnSp macro="">
      <xdr:nvCxnSpPr>
        <xdr:cNvPr id="162" name="直線コネクタ 161">
          <a:extLst>
            <a:ext uri="{FF2B5EF4-FFF2-40B4-BE49-F238E27FC236}">
              <a16:creationId xmlns:a16="http://schemas.microsoft.com/office/drawing/2014/main" id="{61102FB6-E50C-44E0-B8AF-546E8DE0328E}"/>
            </a:ext>
          </a:extLst>
        </xdr:cNvPr>
        <xdr:cNvCxnSpPr/>
      </xdr:nvCxnSpPr>
      <xdr:spPr>
        <a:xfrm flipV="1">
          <a:off x="11798300" y="6254517"/>
          <a:ext cx="762000" cy="10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32942</xdr:rowOff>
    </xdr:from>
    <xdr:ext cx="469744" cy="259045"/>
    <xdr:sp macro="" textlink="">
      <xdr:nvSpPr>
        <xdr:cNvPr id="163" name="n_1aveValue債務償還比率">
          <a:extLst>
            <a:ext uri="{FF2B5EF4-FFF2-40B4-BE49-F238E27FC236}">
              <a16:creationId xmlns:a16="http://schemas.microsoft.com/office/drawing/2014/main" id="{C2B37075-B30C-46DB-90AA-2E5CF943F29B}"/>
            </a:ext>
          </a:extLst>
        </xdr:cNvPr>
        <xdr:cNvSpPr txBox="1"/>
      </xdr:nvSpPr>
      <xdr:spPr>
        <a:xfrm>
          <a:off x="13836727" y="629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114084</xdr:rowOff>
    </xdr:from>
    <xdr:ext cx="469744" cy="259045"/>
    <xdr:sp macro="" textlink="">
      <xdr:nvSpPr>
        <xdr:cNvPr id="164" name="n_2aveValue債務償還比率">
          <a:extLst>
            <a:ext uri="{FF2B5EF4-FFF2-40B4-BE49-F238E27FC236}">
              <a16:creationId xmlns:a16="http://schemas.microsoft.com/office/drawing/2014/main" id="{8D8C5FB6-F4E5-414B-9F5B-92D48E843E24}"/>
            </a:ext>
          </a:extLst>
        </xdr:cNvPr>
        <xdr:cNvSpPr txBox="1"/>
      </xdr:nvSpPr>
      <xdr:spPr>
        <a:xfrm>
          <a:off x="13087427" y="637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100411</xdr:rowOff>
    </xdr:from>
    <xdr:ext cx="469744" cy="259045"/>
    <xdr:sp macro="" textlink="">
      <xdr:nvSpPr>
        <xdr:cNvPr id="165" name="n_3aveValue債務償還比率">
          <a:extLst>
            <a:ext uri="{FF2B5EF4-FFF2-40B4-BE49-F238E27FC236}">
              <a16:creationId xmlns:a16="http://schemas.microsoft.com/office/drawing/2014/main" id="{129A8CA8-6BFE-48EE-8BB8-D34DA48F5125}"/>
            </a:ext>
          </a:extLst>
        </xdr:cNvPr>
        <xdr:cNvSpPr txBox="1"/>
      </xdr:nvSpPr>
      <xdr:spPr>
        <a:xfrm>
          <a:off x="12325427"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macro="" textlink="">
      <xdr:nvSpPr>
        <xdr:cNvPr id="166" name="n_4aveValue債務償還比率">
          <a:extLst>
            <a:ext uri="{FF2B5EF4-FFF2-40B4-BE49-F238E27FC236}">
              <a16:creationId xmlns:a16="http://schemas.microsoft.com/office/drawing/2014/main" id="{965A925E-9A26-4195-B015-B6702F035549}"/>
            </a:ext>
          </a:extLst>
        </xdr:cNvPr>
        <xdr:cNvSpPr txBox="1"/>
      </xdr:nvSpPr>
      <xdr:spPr>
        <a:xfrm>
          <a:off x="11563427" y="60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83879</xdr:rowOff>
    </xdr:from>
    <xdr:ext cx="469744" cy="259045"/>
    <xdr:sp macro="" textlink="">
      <xdr:nvSpPr>
        <xdr:cNvPr id="167" name="n_1mainValue債務償還比率">
          <a:extLst>
            <a:ext uri="{FF2B5EF4-FFF2-40B4-BE49-F238E27FC236}">
              <a16:creationId xmlns:a16="http://schemas.microsoft.com/office/drawing/2014/main" id="{9C30E127-7542-472F-A75C-C9C0B3E748F5}"/>
            </a:ext>
          </a:extLst>
        </xdr:cNvPr>
        <xdr:cNvSpPr txBox="1"/>
      </xdr:nvSpPr>
      <xdr:spPr>
        <a:xfrm>
          <a:off x="13836727" y="582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2568</xdr:rowOff>
    </xdr:from>
    <xdr:ext cx="469744" cy="259045"/>
    <xdr:sp macro="" textlink="">
      <xdr:nvSpPr>
        <xdr:cNvPr id="168" name="n_2mainValue債務償還比率">
          <a:extLst>
            <a:ext uri="{FF2B5EF4-FFF2-40B4-BE49-F238E27FC236}">
              <a16:creationId xmlns:a16="http://schemas.microsoft.com/office/drawing/2014/main" id="{35948A3A-3150-43D5-9EDF-E81D92BA04DF}"/>
            </a:ext>
          </a:extLst>
        </xdr:cNvPr>
        <xdr:cNvSpPr txBox="1"/>
      </xdr:nvSpPr>
      <xdr:spPr>
        <a:xfrm>
          <a:off x="13087427" y="591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63919</xdr:rowOff>
    </xdr:from>
    <xdr:ext cx="469744" cy="259045"/>
    <xdr:sp macro="" textlink="">
      <xdr:nvSpPr>
        <xdr:cNvPr id="169" name="n_3mainValue債務償還比率">
          <a:extLst>
            <a:ext uri="{FF2B5EF4-FFF2-40B4-BE49-F238E27FC236}">
              <a16:creationId xmlns:a16="http://schemas.microsoft.com/office/drawing/2014/main" id="{34DE01AE-BB23-450F-9B9C-F7433C8CD27B}"/>
            </a:ext>
          </a:extLst>
        </xdr:cNvPr>
        <xdr:cNvSpPr txBox="1"/>
      </xdr:nvSpPr>
      <xdr:spPr>
        <a:xfrm>
          <a:off x="12325427" y="59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147009</xdr:rowOff>
    </xdr:from>
    <xdr:ext cx="469744" cy="259045"/>
    <xdr:sp macro="" textlink="">
      <xdr:nvSpPr>
        <xdr:cNvPr id="170" name="n_4mainValue債務償還比率">
          <a:extLst>
            <a:ext uri="{FF2B5EF4-FFF2-40B4-BE49-F238E27FC236}">
              <a16:creationId xmlns:a16="http://schemas.microsoft.com/office/drawing/2014/main" id="{7162D9D5-0EE8-4C8C-B38F-F669246E9C52}"/>
            </a:ext>
          </a:extLst>
        </xdr:cNvPr>
        <xdr:cNvSpPr txBox="1"/>
      </xdr:nvSpPr>
      <xdr:spPr>
        <a:xfrm>
          <a:off x="11563427" y="64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D84AA827-1847-4444-86B4-009132DC357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5CCA78F7-6EFF-4A60-9DFA-0B931A24D6B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A68E1DD0-B4EE-407A-86D7-B3B1DD30328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AD07DB86-AEA9-4F47-9AB6-4B7D08A1AF9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BB6206A-4597-4FAD-B0BA-997D8734AD4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E409B4D1-0CFD-4F34-BFC3-2753B7CEF9D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DF9B0D9-0681-4F5E-96BF-1FF6020BF2F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05CC5A4-7D64-4ADE-A758-A39C85817B0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34F201B-CEF1-4DD4-9072-5D2329C49E5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28D14C3-7E47-43AE-984D-3DAFB12A1F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6D5830-40E1-453D-AEDA-3D1712A9A9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A8D79C-826A-415F-9E94-D94ED89697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1011CF-B3FF-436C-8B98-353E280CB3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161DDC4-7220-46B7-AA8A-8299D959045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63B846-F814-47E3-B23B-119A116E03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BD5633-5389-4791-8033-C3D98A3D5C6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184,615
181,986
84.98
76,179,579
75,426,109
646,288
37,412,788
44,052,324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17E51D-785E-4ED0-841C-B10C043322F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2B796B8-7B8D-464B-B9E4-E5AC00B1454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92A614-4D39-43D9-9657-8F9305C3FB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938220F-4EA6-4A85-9316-C9683B04052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B38243-8EAE-4704-9734-931971CC6E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63B2F80-7C00-4777-8D28-21F2B27BD38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EC94B8-12C2-4E3C-AAF4-E77558580B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4C14B4-A228-481A-930D-97207A63B1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288EF8-19F8-498E-B53E-8773AAD4FC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1EE044-EE32-49A4-ABCD-5194653E083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C1F05F-89C4-4A1A-924B-0650B78C93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2D68889-063C-4E0E-BCB4-63630BBB4A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BF4481-C821-460E-A9E7-872BFB725A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9BB191C-799D-4C26-BC28-772D18B197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DE9D6D-DB38-4959-8A92-FA2C4DEA3EB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54B508-2E36-4249-94AF-2A337F8EC6E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C8A2CC4-4D02-4D63-A914-E4F32E2C12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099FEC-F9A9-4CA9-9963-036927567C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421BB9B-0B79-408F-AF46-95F7689DAFD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EEA4727-CF65-4B92-8208-8DFDB129FD4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11566D6-5E3D-47B6-A734-47E65E7307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F5A64A0-D6C4-42ED-A6A3-1C1A5E54DC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708CF4-C3A0-455B-832E-6F218E1CFF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FC45F7F-40B4-4881-9F34-20F1A1DE6D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43C05C9-9C2F-488A-8064-E095C9C1B8F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DA2F57F-DB27-4E49-ACCB-2156DF0E3A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9BC5AF-EAE7-499C-9448-62F81F4D7E9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EEDB6A1-1D5B-4CD4-A5E3-414BD53815B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EE83D60-46B3-42F0-870E-FE961F04E37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FBCDDA1-5975-4757-B66A-FA77844DE9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B5E1152-843F-457A-9A19-1C62417EFD5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59D4C66-ECCA-438C-BFEC-4AFF748B494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BB921F9-3BF7-403A-B618-168BD8BDF20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B7CDB9F-F361-41DA-AEB6-54F64F99042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2D973ED-1F73-4B6C-982C-528D9F87B1B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A021017-C0BE-4E93-8B87-A9D42D0A062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62DAE46-4574-4D75-A2A8-91C32B27568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EC2E564-7485-4500-8920-9AB5E878EB8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BE32910-FE61-4852-87C2-4E76DFE4CC0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414F4EA-1DC2-4A68-AFCC-0A01B3C3A30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69CFCDC-213E-4358-BBDD-77A96B68B8A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B969E26-43E2-452B-A64E-44F7FDA6AD0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F9E79D7-AE02-4A0B-B412-9790A06407A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26D6394-313B-42C4-AAAA-BCD438FB6FA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65ECCD9-BB85-43BD-9422-EED355C0D2E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21BD476-8649-4280-A83F-EFE8D2D80F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13E00653-4768-4DDC-BE30-889EBDC12F5C}"/>
            </a:ext>
          </a:extLst>
        </xdr:cNvPr>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4B941CD4-7484-4D71-8ABA-8DDF6D8E0D99}"/>
            </a:ext>
          </a:extLst>
        </xdr:cNvPr>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04CA8E35-226C-46C5-BDD6-58BB59049081}"/>
            </a:ext>
          </a:extLst>
        </xdr:cNvPr>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A526F736-B042-408C-BE74-95B48D7F3523}"/>
            </a:ext>
          </a:extLst>
        </xdr:cNvPr>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FCF50EC5-4CE9-487D-8DCF-651CD693692F}"/>
            </a:ext>
          </a:extLst>
        </xdr:cNvPr>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a:extLst>
            <a:ext uri="{FF2B5EF4-FFF2-40B4-BE49-F238E27FC236}">
              <a16:creationId xmlns:a16="http://schemas.microsoft.com/office/drawing/2014/main" id="{246A0DAA-9C26-4AB4-AD81-50D34292D39E}"/>
            </a:ext>
          </a:extLst>
        </xdr:cNvPr>
        <xdr:cNvSpPr txBox="1"/>
      </xdr:nvSpPr>
      <xdr:spPr>
        <a:xfrm>
          <a:off x="467360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49F1C1BE-2BC5-42F6-800F-50BD6030199E}"/>
            </a:ext>
          </a:extLst>
        </xdr:cNvPr>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D1E4C6AC-A635-4481-9995-3F0397EADE7F}"/>
            </a:ext>
          </a:extLst>
        </xdr:cNvPr>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EAACAAAB-17C0-4A55-BB35-97BBD4BB3B8A}"/>
            </a:ext>
          </a:extLst>
        </xdr:cNvPr>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9D232B23-23CA-4077-BB7A-43DF573C2E6B}"/>
            </a:ext>
          </a:extLst>
        </xdr:cNvPr>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95A97849-C79F-44DC-8414-2D75B4A0FBBF}"/>
            </a:ext>
          </a:extLst>
        </xdr:cNvPr>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ECA93D4-17CD-49B9-A9C0-1FCF1A24605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05EC64E-4E4C-4196-8DB7-F7E5FBE2E57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E4B0228-FC2A-4325-8875-6E98C47A0DB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6655EA1-F9F5-4AB8-BC31-4E6E116A78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A0E41E0-D935-4B53-BF5A-EE01DAF70A1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74" name="楕円 73">
          <a:extLst>
            <a:ext uri="{FF2B5EF4-FFF2-40B4-BE49-F238E27FC236}">
              <a16:creationId xmlns:a16="http://schemas.microsoft.com/office/drawing/2014/main" id="{DFCE99A4-3A96-43ED-BAC2-20F0A52B04F9}"/>
            </a:ext>
          </a:extLst>
        </xdr:cNvPr>
        <xdr:cNvSpPr/>
      </xdr:nvSpPr>
      <xdr:spPr>
        <a:xfrm>
          <a:off x="4584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110326</xdr:rowOff>
    </xdr:from>
    <xdr:ext cx="405111" cy="259045"/>
    <xdr:sp macro="" textlink="">
      <xdr:nvSpPr>
        <xdr:cNvPr id="75" name="【道路】&#10;有形固定資産減価償却率該当値テキスト">
          <a:extLst>
            <a:ext uri="{FF2B5EF4-FFF2-40B4-BE49-F238E27FC236}">
              <a16:creationId xmlns:a16="http://schemas.microsoft.com/office/drawing/2014/main" id="{F3EA5F79-70F8-40E8-B299-D693133E385B}"/>
            </a:ext>
          </a:extLst>
        </xdr:cNvPr>
        <xdr:cNvSpPr txBox="1"/>
      </xdr:nvSpPr>
      <xdr:spPr>
        <a:xfrm>
          <a:off x="4673600" y="628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98878</xdr:rowOff>
    </xdr:from>
    <xdr:to>
      <xdr:col>20</xdr:col>
      <xdr:colOff>38100</xdr:colOff>
      <xdr:row>38</xdr:row>
      <xdr:rowOff>29028</xdr:rowOff>
    </xdr:to>
    <xdr:sp macro="" textlink="">
      <xdr:nvSpPr>
        <xdr:cNvPr id="76" name="楕円 75">
          <a:extLst>
            <a:ext uri="{FF2B5EF4-FFF2-40B4-BE49-F238E27FC236}">
              <a16:creationId xmlns:a16="http://schemas.microsoft.com/office/drawing/2014/main" id="{2D2C98F7-71B1-42EB-8BB1-7AF40AC1CAD0}"/>
            </a:ext>
          </a:extLst>
        </xdr:cNvPr>
        <xdr:cNvSpPr/>
      </xdr:nvSpPr>
      <xdr:spPr>
        <a:xfrm>
          <a:off x="3746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138249</xdr:rowOff>
    </xdr:from>
    <xdr:to>
      <xdr:col>24</xdr:col>
      <xdr:colOff>63500</xdr:colOff>
      <xdr:row>37</xdr:row>
      <xdr:rowOff>149678</xdr:rowOff>
    </xdr:to>
    <xdr:cxnSp macro="">
      <xdr:nvCxnSpPr>
        <xdr:cNvPr id="77" name="直線コネクタ 76">
          <a:extLst>
            <a:ext uri="{FF2B5EF4-FFF2-40B4-BE49-F238E27FC236}">
              <a16:creationId xmlns:a16="http://schemas.microsoft.com/office/drawing/2014/main" id="{914CAE16-1647-402C-B8F6-36AEFAF5D16D}"/>
            </a:ext>
          </a:extLst>
        </xdr:cNvPr>
        <xdr:cNvCxnSpPr/>
      </xdr:nvCxnSpPr>
      <xdr:spPr>
        <a:xfrm flipV="1">
          <a:off x="3797300" y="648189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85816</xdr:rowOff>
    </xdr:from>
    <xdr:to>
      <xdr:col>15</xdr:col>
      <xdr:colOff>101600</xdr:colOff>
      <xdr:row>38</xdr:row>
      <xdr:rowOff>15966</xdr:rowOff>
    </xdr:to>
    <xdr:sp macro="" textlink="">
      <xdr:nvSpPr>
        <xdr:cNvPr id="78" name="楕円 77">
          <a:extLst>
            <a:ext uri="{FF2B5EF4-FFF2-40B4-BE49-F238E27FC236}">
              <a16:creationId xmlns:a16="http://schemas.microsoft.com/office/drawing/2014/main" id="{FAB1F563-C342-4C45-8240-8B54B7234322}"/>
            </a:ext>
          </a:extLst>
        </xdr:cNvPr>
        <xdr:cNvSpPr/>
      </xdr:nvSpPr>
      <xdr:spPr>
        <a:xfrm>
          <a:off x="2857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37</xdr:row>
      <xdr:rowOff>149678</xdr:rowOff>
    </xdr:to>
    <xdr:cxnSp macro="">
      <xdr:nvCxnSpPr>
        <xdr:cNvPr id="79" name="直線コネクタ 78">
          <a:extLst>
            <a:ext uri="{FF2B5EF4-FFF2-40B4-BE49-F238E27FC236}">
              <a16:creationId xmlns:a16="http://schemas.microsoft.com/office/drawing/2014/main" id="{63D581F0-3752-46B3-AB38-A306586AB13B}"/>
            </a:ext>
          </a:extLst>
        </xdr:cNvPr>
        <xdr:cNvCxnSpPr/>
      </xdr:nvCxnSpPr>
      <xdr:spPr>
        <a:xfrm>
          <a:off x="2908300" y="64802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a:extLst>
            <a:ext uri="{FF2B5EF4-FFF2-40B4-BE49-F238E27FC236}">
              <a16:creationId xmlns:a16="http://schemas.microsoft.com/office/drawing/2014/main" id="{CBFE6568-2FB0-4780-BFD8-22F3CF0CBB47}"/>
            </a:ext>
          </a:extLst>
        </xdr:cNvPr>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136616</xdr:rowOff>
    </xdr:to>
    <xdr:cxnSp macro="">
      <xdr:nvCxnSpPr>
        <xdr:cNvPr id="81" name="直線コネクタ 80">
          <a:extLst>
            <a:ext uri="{FF2B5EF4-FFF2-40B4-BE49-F238E27FC236}">
              <a16:creationId xmlns:a16="http://schemas.microsoft.com/office/drawing/2014/main" id="{2BE78BE8-3CDE-4207-863C-1CC4BC507789}"/>
            </a:ext>
          </a:extLst>
        </xdr:cNvPr>
        <xdr:cNvCxnSpPr/>
      </xdr:nvCxnSpPr>
      <xdr:spPr>
        <a:xfrm>
          <a:off x="2019300" y="6480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80917</xdr:rowOff>
    </xdr:from>
    <xdr:to>
      <xdr:col>6</xdr:col>
      <xdr:colOff>38100</xdr:colOff>
      <xdr:row>38</xdr:row>
      <xdr:rowOff>11068</xdr:rowOff>
    </xdr:to>
    <xdr:sp macro="" textlink="">
      <xdr:nvSpPr>
        <xdr:cNvPr id="82" name="楕円 81">
          <a:extLst>
            <a:ext uri="{FF2B5EF4-FFF2-40B4-BE49-F238E27FC236}">
              <a16:creationId xmlns:a16="http://schemas.microsoft.com/office/drawing/2014/main" id="{A4C95CC1-BA3D-4A83-BB46-8B25E5CD723F}"/>
            </a:ext>
          </a:extLst>
        </xdr:cNvPr>
        <xdr:cNvSpPr/>
      </xdr:nvSpPr>
      <xdr:spPr>
        <a:xfrm>
          <a:off x="1079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131717</xdr:rowOff>
    </xdr:from>
    <xdr:to>
      <xdr:col>10</xdr:col>
      <xdr:colOff>114300</xdr:colOff>
      <xdr:row>37</xdr:row>
      <xdr:rowOff>136616</xdr:rowOff>
    </xdr:to>
    <xdr:cxnSp macro="">
      <xdr:nvCxnSpPr>
        <xdr:cNvPr id="83" name="直線コネクタ 82">
          <a:extLst>
            <a:ext uri="{FF2B5EF4-FFF2-40B4-BE49-F238E27FC236}">
              <a16:creationId xmlns:a16="http://schemas.microsoft.com/office/drawing/2014/main" id="{7F06EFA4-313B-448F-A44E-D6D4F43192EA}"/>
            </a:ext>
          </a:extLst>
        </xdr:cNvPr>
        <xdr:cNvCxnSpPr/>
      </xdr:nvCxnSpPr>
      <xdr:spPr>
        <a:xfrm>
          <a:off x="1130300" y="647536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a:extLst>
            <a:ext uri="{FF2B5EF4-FFF2-40B4-BE49-F238E27FC236}">
              <a16:creationId xmlns:a16="http://schemas.microsoft.com/office/drawing/2014/main" id="{A3AD7E6D-DEBC-45F0-B7C5-9FB8E9B681D4}"/>
            </a:ext>
          </a:extLst>
        </xdr:cNvPr>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5" name="n_2aveValue【道路】&#10;有形固定資産減価償却率">
          <a:extLst>
            <a:ext uri="{FF2B5EF4-FFF2-40B4-BE49-F238E27FC236}">
              <a16:creationId xmlns:a16="http://schemas.microsoft.com/office/drawing/2014/main" id="{1D8E0D13-D871-4FAA-8BAE-4EB34757C2A9}"/>
            </a:ext>
          </a:extLst>
        </xdr:cNvPr>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a:extLst>
            <a:ext uri="{FF2B5EF4-FFF2-40B4-BE49-F238E27FC236}">
              <a16:creationId xmlns:a16="http://schemas.microsoft.com/office/drawing/2014/main" id="{773D423C-0DEA-4532-B576-7D3098C84B76}"/>
            </a:ext>
          </a:extLst>
        </xdr:cNvPr>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a:extLst>
            <a:ext uri="{FF2B5EF4-FFF2-40B4-BE49-F238E27FC236}">
              <a16:creationId xmlns:a16="http://schemas.microsoft.com/office/drawing/2014/main" id="{3E8A5F7E-66E3-4910-A234-9F45ED633BC5}"/>
            </a:ext>
          </a:extLst>
        </xdr:cNvPr>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45555</xdr:rowOff>
    </xdr:from>
    <xdr:ext cx="405111" cy="259045"/>
    <xdr:sp macro="" textlink="">
      <xdr:nvSpPr>
        <xdr:cNvPr id="88" name="n_1mainValue【道路】&#10;有形固定資産減価償却率">
          <a:extLst>
            <a:ext uri="{FF2B5EF4-FFF2-40B4-BE49-F238E27FC236}">
              <a16:creationId xmlns:a16="http://schemas.microsoft.com/office/drawing/2014/main" id="{A0110768-F7A5-4F30-AC25-BA93CA829ABB}"/>
            </a:ext>
          </a:extLst>
        </xdr:cNvPr>
        <xdr:cNvSpPr txBox="1"/>
      </xdr:nvSpPr>
      <xdr:spPr>
        <a:xfrm>
          <a:off x="35820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9" name="n_2mainValue【道路】&#10;有形固定資産減価償却率">
          <a:extLst>
            <a:ext uri="{FF2B5EF4-FFF2-40B4-BE49-F238E27FC236}">
              <a16:creationId xmlns:a16="http://schemas.microsoft.com/office/drawing/2014/main" id="{3DF6492F-22B0-4591-9EDC-DFEA98892CC4}"/>
            </a:ext>
          </a:extLst>
        </xdr:cNvPr>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90" name="n_3mainValue【道路】&#10;有形固定資産減価償却率">
          <a:extLst>
            <a:ext uri="{FF2B5EF4-FFF2-40B4-BE49-F238E27FC236}">
              <a16:creationId xmlns:a16="http://schemas.microsoft.com/office/drawing/2014/main" id="{32912A72-9B54-4245-8722-130DC694D761}"/>
            </a:ext>
          </a:extLst>
        </xdr:cNvPr>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27594</xdr:rowOff>
    </xdr:from>
    <xdr:ext cx="405111" cy="259045"/>
    <xdr:sp macro="" textlink="">
      <xdr:nvSpPr>
        <xdr:cNvPr id="91" name="n_4mainValue【道路】&#10;有形固定資産減価償却率">
          <a:extLst>
            <a:ext uri="{FF2B5EF4-FFF2-40B4-BE49-F238E27FC236}">
              <a16:creationId xmlns:a16="http://schemas.microsoft.com/office/drawing/2014/main" id="{B5D4FD0F-B05E-4017-BAF8-EC364B49F18E}"/>
            </a:ext>
          </a:extLst>
        </xdr:cNvPr>
        <xdr:cNvSpPr txBox="1"/>
      </xdr:nvSpPr>
      <xdr:spPr>
        <a:xfrm>
          <a:off x="927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0670E23-802C-4CC3-AA02-8293D634062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C6F7AA0-5097-482A-ABA8-BF8845C0326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42171C5-9EDF-45F5-AED4-5A14320ADEE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54B497B-A4D2-4B2A-983E-4E3EBD1B20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3439F8F-9E99-4CFB-BB15-05B21140FB1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CEEC3E3-C28E-40B7-8D14-B2AE38FA95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51D47A6-C34D-4BA0-9F62-2492DEFD7F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534E957-D32F-43EF-9A84-998064C1FBB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A8243D7-EE32-4BD9-AA47-D23E055CEB1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689843D-195B-4896-B5BC-E91F450DCE1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EE72CEEA-1A0E-4444-9815-1A4AC286D3E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1DB2A4B-53A4-42F2-8662-2B6F6334B8C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EDC1545-CA09-4C7C-A7C3-06022553B46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86E4D162-CA8B-4575-A155-1020198B6B0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39D793A-7295-4EAD-94A2-0D4B026034D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2720682C-3F16-41FD-AF1F-F9F001163742}"/>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1632067-9FB2-4589-92A5-83E60B510D0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4691800F-58FE-44C6-AEDB-17A8449F21E1}"/>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3A164326-DB23-4D96-B8C8-B458D3629BC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2DA7C86-9FF7-4426-B6D9-5F8FFC82F7B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715DB99F-CA22-4DA5-AD17-63586E034C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D8988657-926D-4711-A2E6-F71AE50CC55C}"/>
            </a:ext>
          </a:extLst>
        </xdr:cNvPr>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010C5DE3-4163-42B5-BDA1-BED80D2FD6FC}"/>
            </a:ext>
          </a:extLst>
        </xdr:cNvPr>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F3E10500-63D5-4067-B158-FCF806681694}"/>
            </a:ext>
          </a:extLst>
        </xdr:cNvPr>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1E38E8D5-5B06-470A-AC59-682739F2A8F7}"/>
            </a:ext>
          </a:extLst>
        </xdr:cNvPr>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578C4E72-D39D-45F5-B7B6-30A4B04CB9D7}"/>
            </a:ext>
          </a:extLst>
        </xdr:cNvPr>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a:extLst>
            <a:ext uri="{FF2B5EF4-FFF2-40B4-BE49-F238E27FC236}">
              <a16:creationId xmlns:a16="http://schemas.microsoft.com/office/drawing/2014/main" id="{324962CF-5B55-4E7E-883B-5E1AF695615F}"/>
            </a:ext>
          </a:extLst>
        </xdr:cNvPr>
        <xdr:cNvSpPr txBox="1"/>
      </xdr:nvSpPr>
      <xdr:spPr>
        <a:xfrm>
          <a:off x="10515600" y="677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3463F52A-5A2F-4FBE-AB2D-1DA107298CEB}"/>
            </a:ext>
          </a:extLst>
        </xdr:cNvPr>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694C29D6-CDAE-420B-A3A9-3E4664DDFB98}"/>
            </a:ext>
          </a:extLst>
        </xdr:cNvPr>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752B9C9A-3CB9-45D8-BCCD-F8CE3C3CC280}"/>
            </a:ext>
          </a:extLst>
        </xdr:cNvPr>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270A22B4-1F5C-4A69-8B5B-47EF19CC2573}"/>
            </a:ext>
          </a:extLst>
        </xdr:cNvPr>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6D5AE5FE-BDC6-43E7-A920-D04A6918CA92}"/>
            </a:ext>
          </a:extLst>
        </xdr:cNvPr>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2F598D2-99BE-46BC-9071-890EE8474CB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33CE2E0-5DC5-4419-AA78-259047D8C86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1099768-80D2-4875-8EBC-6ADED091A11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4E718BD-6478-43E6-9365-7C9A449E90C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52E87EF-2D2C-4BE7-8D01-B6AFB65A38A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154696</xdr:rowOff>
    </xdr:from>
    <xdr:to>
      <xdr:col>55</xdr:col>
      <xdr:colOff>50800</xdr:colOff>
      <xdr:row>41</xdr:row>
      <xdr:rowOff>84846</xdr:rowOff>
    </xdr:to>
    <xdr:sp macro="" textlink="">
      <xdr:nvSpPr>
        <xdr:cNvPr id="129" name="楕円 128">
          <a:extLst>
            <a:ext uri="{FF2B5EF4-FFF2-40B4-BE49-F238E27FC236}">
              <a16:creationId xmlns:a16="http://schemas.microsoft.com/office/drawing/2014/main" id="{F3AD6D75-38D5-4738-8F2B-4FA3534EB367}"/>
            </a:ext>
          </a:extLst>
        </xdr:cNvPr>
        <xdr:cNvSpPr/>
      </xdr:nvSpPr>
      <xdr:spPr>
        <a:xfrm>
          <a:off x="10426700" y="70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69623</xdr:rowOff>
    </xdr:from>
    <xdr:ext cx="469744" cy="259045"/>
    <xdr:sp macro="" textlink="">
      <xdr:nvSpPr>
        <xdr:cNvPr id="130" name="【道路】&#10;一人当たり延長該当値テキスト">
          <a:extLst>
            <a:ext uri="{FF2B5EF4-FFF2-40B4-BE49-F238E27FC236}">
              <a16:creationId xmlns:a16="http://schemas.microsoft.com/office/drawing/2014/main" id="{BC48BE34-3803-44CA-BE3A-161479C8A30A}"/>
            </a:ext>
          </a:extLst>
        </xdr:cNvPr>
        <xdr:cNvSpPr txBox="1"/>
      </xdr:nvSpPr>
      <xdr:spPr>
        <a:xfrm>
          <a:off x="10515600" y="692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156936</xdr:rowOff>
    </xdr:from>
    <xdr:to>
      <xdr:col>50</xdr:col>
      <xdr:colOff>165100</xdr:colOff>
      <xdr:row>41</xdr:row>
      <xdr:rowOff>87086</xdr:rowOff>
    </xdr:to>
    <xdr:sp macro="" textlink="">
      <xdr:nvSpPr>
        <xdr:cNvPr id="131" name="楕円 130">
          <a:extLst>
            <a:ext uri="{FF2B5EF4-FFF2-40B4-BE49-F238E27FC236}">
              <a16:creationId xmlns:a16="http://schemas.microsoft.com/office/drawing/2014/main" id="{1E440C04-B1B1-4CF3-967D-86AA31E4401C}"/>
            </a:ext>
          </a:extLst>
        </xdr:cNvPr>
        <xdr:cNvSpPr/>
      </xdr:nvSpPr>
      <xdr:spPr>
        <a:xfrm>
          <a:off x="9588500" y="70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34046</xdr:rowOff>
    </xdr:from>
    <xdr:to>
      <xdr:col>55</xdr:col>
      <xdr:colOff>0</xdr:colOff>
      <xdr:row>41</xdr:row>
      <xdr:rowOff>36286</xdr:rowOff>
    </xdr:to>
    <xdr:cxnSp macro="">
      <xdr:nvCxnSpPr>
        <xdr:cNvPr id="132" name="直線コネクタ 131">
          <a:extLst>
            <a:ext uri="{FF2B5EF4-FFF2-40B4-BE49-F238E27FC236}">
              <a16:creationId xmlns:a16="http://schemas.microsoft.com/office/drawing/2014/main" id="{5D3D8101-1CF4-477C-AF31-84D2E669047B}"/>
            </a:ext>
          </a:extLst>
        </xdr:cNvPr>
        <xdr:cNvCxnSpPr/>
      </xdr:nvCxnSpPr>
      <xdr:spPr>
        <a:xfrm flipV="1">
          <a:off x="9639300" y="7063496"/>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157897</xdr:rowOff>
    </xdr:from>
    <xdr:to>
      <xdr:col>46</xdr:col>
      <xdr:colOff>38100</xdr:colOff>
      <xdr:row>41</xdr:row>
      <xdr:rowOff>88047</xdr:rowOff>
    </xdr:to>
    <xdr:sp macro="" textlink="">
      <xdr:nvSpPr>
        <xdr:cNvPr id="133" name="楕円 132">
          <a:extLst>
            <a:ext uri="{FF2B5EF4-FFF2-40B4-BE49-F238E27FC236}">
              <a16:creationId xmlns:a16="http://schemas.microsoft.com/office/drawing/2014/main" id="{1926247D-2C8D-4C63-B143-55A0AB21050D}"/>
            </a:ext>
          </a:extLst>
        </xdr:cNvPr>
        <xdr:cNvSpPr/>
      </xdr:nvSpPr>
      <xdr:spPr>
        <a:xfrm>
          <a:off x="8699500" y="701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36286</xdr:rowOff>
    </xdr:from>
    <xdr:to>
      <xdr:col>50</xdr:col>
      <xdr:colOff>114300</xdr:colOff>
      <xdr:row>41</xdr:row>
      <xdr:rowOff>37247</xdr:rowOff>
    </xdr:to>
    <xdr:cxnSp macro="">
      <xdr:nvCxnSpPr>
        <xdr:cNvPr id="134" name="直線コネクタ 133">
          <a:extLst>
            <a:ext uri="{FF2B5EF4-FFF2-40B4-BE49-F238E27FC236}">
              <a16:creationId xmlns:a16="http://schemas.microsoft.com/office/drawing/2014/main" id="{8EFB4F1B-EBE6-4F9C-ACB3-7BF4A09EA40E}"/>
            </a:ext>
          </a:extLst>
        </xdr:cNvPr>
        <xdr:cNvCxnSpPr/>
      </xdr:nvCxnSpPr>
      <xdr:spPr>
        <a:xfrm flipV="1">
          <a:off x="8750300" y="7065736"/>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157851</xdr:rowOff>
    </xdr:from>
    <xdr:to>
      <xdr:col>41</xdr:col>
      <xdr:colOff>101600</xdr:colOff>
      <xdr:row>41</xdr:row>
      <xdr:rowOff>88001</xdr:rowOff>
    </xdr:to>
    <xdr:sp macro="" textlink="">
      <xdr:nvSpPr>
        <xdr:cNvPr id="135" name="楕円 134">
          <a:extLst>
            <a:ext uri="{FF2B5EF4-FFF2-40B4-BE49-F238E27FC236}">
              <a16:creationId xmlns:a16="http://schemas.microsoft.com/office/drawing/2014/main" id="{98A42DC4-F44B-473B-881B-E0FB1EEE3426}"/>
            </a:ext>
          </a:extLst>
        </xdr:cNvPr>
        <xdr:cNvSpPr/>
      </xdr:nvSpPr>
      <xdr:spPr>
        <a:xfrm>
          <a:off x="7810500" y="70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37201</xdr:rowOff>
    </xdr:from>
    <xdr:to>
      <xdr:col>45</xdr:col>
      <xdr:colOff>177800</xdr:colOff>
      <xdr:row>41</xdr:row>
      <xdr:rowOff>37247</xdr:rowOff>
    </xdr:to>
    <xdr:cxnSp macro="">
      <xdr:nvCxnSpPr>
        <xdr:cNvPr id="136" name="直線コネクタ 135">
          <a:extLst>
            <a:ext uri="{FF2B5EF4-FFF2-40B4-BE49-F238E27FC236}">
              <a16:creationId xmlns:a16="http://schemas.microsoft.com/office/drawing/2014/main" id="{D0EDD771-A3D0-4352-A0CE-206DDB95BA10}"/>
            </a:ext>
          </a:extLst>
        </xdr:cNvPr>
        <xdr:cNvCxnSpPr/>
      </xdr:nvCxnSpPr>
      <xdr:spPr>
        <a:xfrm>
          <a:off x="7861300" y="706665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160411</xdr:rowOff>
    </xdr:from>
    <xdr:to>
      <xdr:col>36</xdr:col>
      <xdr:colOff>165100</xdr:colOff>
      <xdr:row>41</xdr:row>
      <xdr:rowOff>90561</xdr:rowOff>
    </xdr:to>
    <xdr:sp macro="" textlink="">
      <xdr:nvSpPr>
        <xdr:cNvPr id="137" name="楕円 136">
          <a:extLst>
            <a:ext uri="{FF2B5EF4-FFF2-40B4-BE49-F238E27FC236}">
              <a16:creationId xmlns:a16="http://schemas.microsoft.com/office/drawing/2014/main" id="{6FD9FCE3-25D5-4C6D-BBD4-E0CDF3CEB1CD}"/>
            </a:ext>
          </a:extLst>
        </xdr:cNvPr>
        <xdr:cNvSpPr/>
      </xdr:nvSpPr>
      <xdr:spPr>
        <a:xfrm>
          <a:off x="6921500" y="70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37201</xdr:rowOff>
    </xdr:from>
    <xdr:to>
      <xdr:col>41</xdr:col>
      <xdr:colOff>50800</xdr:colOff>
      <xdr:row>41</xdr:row>
      <xdr:rowOff>39761</xdr:rowOff>
    </xdr:to>
    <xdr:cxnSp macro="">
      <xdr:nvCxnSpPr>
        <xdr:cNvPr id="138" name="直線コネクタ 137">
          <a:extLst>
            <a:ext uri="{FF2B5EF4-FFF2-40B4-BE49-F238E27FC236}">
              <a16:creationId xmlns:a16="http://schemas.microsoft.com/office/drawing/2014/main" id="{9AFB359B-CAD5-44BB-A311-BA8BAD9EAFE5}"/>
            </a:ext>
          </a:extLst>
        </xdr:cNvPr>
        <xdr:cNvCxnSpPr/>
      </xdr:nvCxnSpPr>
      <xdr:spPr>
        <a:xfrm flipV="1">
          <a:off x="6972300" y="706665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a:extLst>
            <a:ext uri="{FF2B5EF4-FFF2-40B4-BE49-F238E27FC236}">
              <a16:creationId xmlns:a16="http://schemas.microsoft.com/office/drawing/2014/main" id="{59FB8B9B-FA32-4C99-89F6-C9D4F1403CFA}"/>
            </a:ext>
          </a:extLst>
        </xdr:cNvPr>
        <xdr:cNvSpPr txBox="1"/>
      </xdr:nvSpPr>
      <xdr:spPr>
        <a:xfrm>
          <a:off x="9391727" y="66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macro="" textlink="">
      <xdr:nvSpPr>
        <xdr:cNvPr id="140" name="n_2aveValue【道路】&#10;一人当たり延長">
          <a:extLst>
            <a:ext uri="{FF2B5EF4-FFF2-40B4-BE49-F238E27FC236}">
              <a16:creationId xmlns:a16="http://schemas.microsoft.com/office/drawing/2014/main" id="{5D84884E-D4CB-4EE7-86C9-EBEAC79BC09F}"/>
            </a:ext>
          </a:extLst>
        </xdr:cNvPr>
        <xdr:cNvSpPr txBox="1"/>
      </xdr:nvSpPr>
      <xdr:spPr>
        <a:xfrm>
          <a:off x="85154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macro="" textlink="">
      <xdr:nvSpPr>
        <xdr:cNvPr id="141" name="n_3aveValue【道路】&#10;一人当たり延長">
          <a:extLst>
            <a:ext uri="{FF2B5EF4-FFF2-40B4-BE49-F238E27FC236}">
              <a16:creationId xmlns:a16="http://schemas.microsoft.com/office/drawing/2014/main" id="{20D47A1F-26AC-4523-9FDD-EF17E6F8FAA7}"/>
            </a:ext>
          </a:extLst>
        </xdr:cNvPr>
        <xdr:cNvSpPr txBox="1"/>
      </xdr:nvSpPr>
      <xdr:spPr>
        <a:xfrm>
          <a:off x="7626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macro="" textlink="">
      <xdr:nvSpPr>
        <xdr:cNvPr id="142" name="n_4aveValue【道路】&#10;一人当たり延長">
          <a:extLst>
            <a:ext uri="{FF2B5EF4-FFF2-40B4-BE49-F238E27FC236}">
              <a16:creationId xmlns:a16="http://schemas.microsoft.com/office/drawing/2014/main" id="{B8E5EF14-262F-4DEE-BB53-EC96FD578474}"/>
            </a:ext>
          </a:extLst>
        </xdr:cNvPr>
        <xdr:cNvSpPr txBox="1"/>
      </xdr:nvSpPr>
      <xdr:spPr>
        <a:xfrm>
          <a:off x="6737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78213</xdr:rowOff>
    </xdr:from>
    <xdr:ext cx="469744" cy="259045"/>
    <xdr:sp macro="" textlink="">
      <xdr:nvSpPr>
        <xdr:cNvPr id="143" name="n_1mainValue【道路】&#10;一人当たり延長">
          <a:extLst>
            <a:ext uri="{FF2B5EF4-FFF2-40B4-BE49-F238E27FC236}">
              <a16:creationId xmlns:a16="http://schemas.microsoft.com/office/drawing/2014/main" id="{32E2EFFD-7CE0-4E8C-8CD6-859DC2083EA8}"/>
            </a:ext>
          </a:extLst>
        </xdr:cNvPr>
        <xdr:cNvSpPr txBox="1"/>
      </xdr:nvSpPr>
      <xdr:spPr>
        <a:xfrm>
          <a:off x="9391727" y="710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79174</xdr:rowOff>
    </xdr:from>
    <xdr:ext cx="469744" cy="259045"/>
    <xdr:sp macro="" textlink="">
      <xdr:nvSpPr>
        <xdr:cNvPr id="144" name="n_2mainValue【道路】&#10;一人当たり延長">
          <a:extLst>
            <a:ext uri="{FF2B5EF4-FFF2-40B4-BE49-F238E27FC236}">
              <a16:creationId xmlns:a16="http://schemas.microsoft.com/office/drawing/2014/main" id="{279D0CE8-A1F4-4D64-87F7-E3C15F9C685F}"/>
            </a:ext>
          </a:extLst>
        </xdr:cNvPr>
        <xdr:cNvSpPr txBox="1"/>
      </xdr:nvSpPr>
      <xdr:spPr>
        <a:xfrm>
          <a:off x="8515427" y="710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79128</xdr:rowOff>
    </xdr:from>
    <xdr:ext cx="469744" cy="259045"/>
    <xdr:sp macro="" textlink="">
      <xdr:nvSpPr>
        <xdr:cNvPr id="145" name="n_3mainValue【道路】&#10;一人当たり延長">
          <a:extLst>
            <a:ext uri="{FF2B5EF4-FFF2-40B4-BE49-F238E27FC236}">
              <a16:creationId xmlns:a16="http://schemas.microsoft.com/office/drawing/2014/main" id="{ABF4B738-E19B-4B53-BBA0-FAF8E20D04AB}"/>
            </a:ext>
          </a:extLst>
        </xdr:cNvPr>
        <xdr:cNvSpPr txBox="1"/>
      </xdr:nvSpPr>
      <xdr:spPr>
        <a:xfrm>
          <a:off x="7626427" y="710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81688</xdr:rowOff>
    </xdr:from>
    <xdr:ext cx="469744" cy="259045"/>
    <xdr:sp macro="" textlink="">
      <xdr:nvSpPr>
        <xdr:cNvPr id="146" name="n_4mainValue【道路】&#10;一人当たり延長">
          <a:extLst>
            <a:ext uri="{FF2B5EF4-FFF2-40B4-BE49-F238E27FC236}">
              <a16:creationId xmlns:a16="http://schemas.microsoft.com/office/drawing/2014/main" id="{AB132454-2621-4B30-8CE5-2C4AE4E80EDA}"/>
            </a:ext>
          </a:extLst>
        </xdr:cNvPr>
        <xdr:cNvSpPr txBox="1"/>
      </xdr:nvSpPr>
      <xdr:spPr>
        <a:xfrm>
          <a:off x="6737427" y="711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D88648F-7AFE-4B99-AA48-FE335CD2EE3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2E4D32D-E47D-402C-A57B-66D4F9B8349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558B071-3661-4982-AC43-3EC8DE5E16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5C210DA-A48A-4362-BD7D-5A0B9BBE35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F83602C-4029-4647-B3C5-6C3B3A5DE9E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9642DA6-39B4-4F17-83F9-EC32B0396E2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DE7ECBA-7213-496F-BD4D-9539220BFEE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A6D24C9-BB1C-4E1F-9D0A-2D7BA11EFB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C6AAED6-27A3-452B-A6EA-C0E0D996E3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A8120EE-423E-4A99-9DFB-059248300B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6E3C98F-CAF7-479E-A498-3065650191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FD2732F9-794E-47EB-9EA0-FBD7E08C3EA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60708555-AFA2-4E3D-848D-3CEEF159A82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EE450C80-2679-4B7D-A965-9666403D315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ACD4FF05-437F-4688-A2CF-4837C3E19DB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CC5D1A9D-47D0-4795-8756-051A5B967C3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9A79A83F-6EDF-41EC-9C7A-E88A9A32586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60D19613-D6AC-47E4-B7DB-9B21BC5D27B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2ABA12D3-8F35-43E4-89F7-99A6C9CCD92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18C69C75-EC69-4D1C-A0F5-2337D557923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2820A091-D7EF-41FC-9399-73CB8699CC3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FB0856FA-B30C-4DC4-9A09-D9B820A3D22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F8D4AFFD-B576-4927-842F-94B6ECF9142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97E705BB-0244-4278-A0B2-1A9592823A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582B470F-65F7-425C-9659-C60ABFEF20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46229592-F6DD-4B72-9155-F594905F666F}"/>
            </a:ext>
          </a:extLst>
        </xdr:cNvPr>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943222E7-199D-40EE-8FCC-D86A64D06661}"/>
            </a:ext>
          </a:extLst>
        </xdr:cNvPr>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3977F1F7-67A4-4AC9-BFE3-A76902B00646}"/>
            </a:ext>
          </a:extLst>
        </xdr:cNvPr>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71111B94-9072-4790-B91F-4E9FDD281B9C}"/>
            </a:ext>
          </a:extLst>
        </xdr:cNvPr>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4D5ADD5E-164D-42B0-991F-19C1AB8350D9}"/>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D13FF68F-BDEF-4C7C-A968-9B1B5681E35B}"/>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1543BC89-C710-4427-9305-68B43EAAEB0B}"/>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E6F013BC-A1F1-42FB-82AF-C046A74A6A23}"/>
            </a:ext>
          </a:extLst>
        </xdr:cNvPr>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9EBE8910-6CB0-4DEA-94F0-B0C1CE324F93}"/>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44AA799F-0B5F-4600-AC7A-FDA50DDCD2F5}"/>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0B573B9C-7C06-47B9-A90B-D73898884F34}"/>
            </a:ext>
          </a:extLst>
        </xdr:cNvPr>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0E39D06-AF24-4DFE-9E14-BF1CDAFD1FF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F53D18B-DF24-4144-9DC6-6BE9BDBB15A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D2C5E3F-0F4E-44A3-A02D-5B5C15D32E1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369100D-747F-462D-AEFC-717760662E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FDD0D9C-E434-43D7-8968-50D7CD4FB3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60234</xdr:rowOff>
    </xdr:from>
    <xdr:to>
      <xdr:col>24</xdr:col>
      <xdr:colOff>114300</xdr:colOff>
      <xdr:row>59</xdr:row>
      <xdr:rowOff>161834</xdr:rowOff>
    </xdr:to>
    <xdr:sp macro="" textlink="">
      <xdr:nvSpPr>
        <xdr:cNvPr id="188" name="楕円 187">
          <a:extLst>
            <a:ext uri="{FF2B5EF4-FFF2-40B4-BE49-F238E27FC236}">
              <a16:creationId xmlns:a16="http://schemas.microsoft.com/office/drawing/2014/main" id="{D603C77E-15F8-49B8-A77F-6ACDB2E67409}"/>
            </a:ext>
          </a:extLst>
        </xdr:cNvPr>
        <xdr:cNvSpPr/>
      </xdr:nvSpPr>
      <xdr:spPr>
        <a:xfrm>
          <a:off x="45847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83111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3E37F0D0-F725-423A-80D0-CF7BA57EC122}"/>
            </a:ext>
          </a:extLst>
        </xdr:cNvPr>
        <xdr:cNvSpPr txBox="1"/>
      </xdr:nvSpPr>
      <xdr:spPr>
        <a:xfrm>
          <a:off x="4673600" y="1002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macro="" textlink="">
      <xdr:nvSpPr>
        <xdr:cNvPr id="190" name="楕円 189">
          <a:extLst>
            <a:ext uri="{FF2B5EF4-FFF2-40B4-BE49-F238E27FC236}">
              <a16:creationId xmlns:a16="http://schemas.microsoft.com/office/drawing/2014/main" id="{765E1E40-6DD8-4B6D-90B8-C2DAE3B68547}"/>
            </a:ext>
          </a:extLst>
        </xdr:cNvPr>
        <xdr:cNvSpPr/>
      </xdr:nvSpPr>
      <xdr:spPr>
        <a:xfrm>
          <a:off x="3746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111034</xdr:rowOff>
    </xdr:from>
    <xdr:to>
      <xdr:col>24</xdr:col>
      <xdr:colOff>63500</xdr:colOff>
      <xdr:row>59</xdr:row>
      <xdr:rowOff>132262</xdr:rowOff>
    </xdr:to>
    <xdr:cxnSp macro="">
      <xdr:nvCxnSpPr>
        <xdr:cNvPr id="191" name="直線コネクタ 190">
          <a:extLst>
            <a:ext uri="{FF2B5EF4-FFF2-40B4-BE49-F238E27FC236}">
              <a16:creationId xmlns:a16="http://schemas.microsoft.com/office/drawing/2014/main" id="{0E9C5933-A03F-43AE-B5D2-DC37E351F8C2}"/>
            </a:ext>
          </a:extLst>
        </xdr:cNvPr>
        <xdr:cNvCxnSpPr/>
      </xdr:nvCxnSpPr>
      <xdr:spPr>
        <a:xfrm flipV="1">
          <a:off x="3797300" y="1022658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55335</xdr:rowOff>
    </xdr:from>
    <xdr:to>
      <xdr:col>15</xdr:col>
      <xdr:colOff>101600</xdr:colOff>
      <xdr:row>59</xdr:row>
      <xdr:rowOff>156935</xdr:rowOff>
    </xdr:to>
    <xdr:sp macro="" textlink="">
      <xdr:nvSpPr>
        <xdr:cNvPr id="192" name="楕円 191">
          <a:extLst>
            <a:ext uri="{FF2B5EF4-FFF2-40B4-BE49-F238E27FC236}">
              <a16:creationId xmlns:a16="http://schemas.microsoft.com/office/drawing/2014/main" id="{2E5ECDF2-D022-48AD-BA29-E7F476924AB4}"/>
            </a:ext>
          </a:extLst>
        </xdr:cNvPr>
        <xdr:cNvSpPr/>
      </xdr:nvSpPr>
      <xdr:spPr>
        <a:xfrm>
          <a:off x="2857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106135</xdr:rowOff>
    </xdr:from>
    <xdr:to>
      <xdr:col>19</xdr:col>
      <xdr:colOff>177800</xdr:colOff>
      <xdr:row>59</xdr:row>
      <xdr:rowOff>132262</xdr:rowOff>
    </xdr:to>
    <xdr:cxnSp macro="">
      <xdr:nvCxnSpPr>
        <xdr:cNvPr id="193" name="直線コネクタ 192">
          <a:extLst>
            <a:ext uri="{FF2B5EF4-FFF2-40B4-BE49-F238E27FC236}">
              <a16:creationId xmlns:a16="http://schemas.microsoft.com/office/drawing/2014/main" id="{06C0D420-2D63-4CC5-A227-599A4A8A74DF}"/>
            </a:ext>
          </a:extLst>
        </xdr:cNvPr>
        <xdr:cNvCxnSpPr/>
      </xdr:nvCxnSpPr>
      <xdr:spPr>
        <a:xfrm>
          <a:off x="2908300" y="102216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30843</xdr:rowOff>
    </xdr:from>
    <xdr:to>
      <xdr:col>10</xdr:col>
      <xdr:colOff>165100</xdr:colOff>
      <xdr:row>59</xdr:row>
      <xdr:rowOff>132443</xdr:rowOff>
    </xdr:to>
    <xdr:sp macro="" textlink="">
      <xdr:nvSpPr>
        <xdr:cNvPr id="194" name="楕円 193">
          <a:extLst>
            <a:ext uri="{FF2B5EF4-FFF2-40B4-BE49-F238E27FC236}">
              <a16:creationId xmlns:a16="http://schemas.microsoft.com/office/drawing/2014/main" id="{BCF7620F-5829-48B0-83D8-2499C28A0DAC}"/>
            </a:ext>
          </a:extLst>
        </xdr:cNvPr>
        <xdr:cNvSpPr/>
      </xdr:nvSpPr>
      <xdr:spPr>
        <a:xfrm>
          <a:off x="1968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81643</xdr:rowOff>
    </xdr:from>
    <xdr:to>
      <xdr:col>15</xdr:col>
      <xdr:colOff>50800</xdr:colOff>
      <xdr:row>59</xdr:row>
      <xdr:rowOff>106135</xdr:rowOff>
    </xdr:to>
    <xdr:cxnSp macro="">
      <xdr:nvCxnSpPr>
        <xdr:cNvPr id="195" name="直線コネクタ 194">
          <a:extLst>
            <a:ext uri="{FF2B5EF4-FFF2-40B4-BE49-F238E27FC236}">
              <a16:creationId xmlns:a16="http://schemas.microsoft.com/office/drawing/2014/main" id="{A60FFC4D-FAA2-45D3-BCC1-F6029854C3FF}"/>
            </a:ext>
          </a:extLst>
        </xdr:cNvPr>
        <xdr:cNvCxnSpPr/>
      </xdr:nvCxnSpPr>
      <xdr:spPr>
        <a:xfrm>
          <a:off x="2019300" y="101971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4717</xdr:rowOff>
    </xdr:from>
    <xdr:to>
      <xdr:col>6</xdr:col>
      <xdr:colOff>38100</xdr:colOff>
      <xdr:row>59</xdr:row>
      <xdr:rowOff>106317</xdr:rowOff>
    </xdr:to>
    <xdr:sp macro="" textlink="">
      <xdr:nvSpPr>
        <xdr:cNvPr id="196" name="楕円 195">
          <a:extLst>
            <a:ext uri="{FF2B5EF4-FFF2-40B4-BE49-F238E27FC236}">
              <a16:creationId xmlns:a16="http://schemas.microsoft.com/office/drawing/2014/main" id="{06F8D9F8-0AAD-4A8D-A4CC-14D418C6A22D}"/>
            </a:ext>
          </a:extLst>
        </xdr:cNvPr>
        <xdr:cNvSpPr/>
      </xdr:nvSpPr>
      <xdr:spPr>
        <a:xfrm>
          <a:off x="1079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55517</xdr:rowOff>
    </xdr:from>
    <xdr:to>
      <xdr:col>10</xdr:col>
      <xdr:colOff>114300</xdr:colOff>
      <xdr:row>59</xdr:row>
      <xdr:rowOff>81643</xdr:rowOff>
    </xdr:to>
    <xdr:cxnSp macro="">
      <xdr:nvCxnSpPr>
        <xdr:cNvPr id="197" name="直線コネクタ 196">
          <a:extLst>
            <a:ext uri="{FF2B5EF4-FFF2-40B4-BE49-F238E27FC236}">
              <a16:creationId xmlns:a16="http://schemas.microsoft.com/office/drawing/2014/main" id="{180A2D6E-48AC-4526-A2EF-ECDEF72DC092}"/>
            </a:ext>
          </a:extLst>
        </xdr:cNvPr>
        <xdr:cNvCxnSpPr/>
      </xdr:nvCxnSpPr>
      <xdr:spPr>
        <a:xfrm>
          <a:off x="1130300" y="101710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1212D463-F592-4741-A630-80B1BF8560CC}"/>
            </a:ext>
          </a:extLst>
        </xdr:cNvPr>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22DF2AB1-1440-42B8-956B-A10702F8E324}"/>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F0E0AD17-14ED-44E7-98E8-28A701AC7B81}"/>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161126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6F9F4446-F703-45F0-B4CF-E4B5E17A0E41}"/>
            </a:ext>
          </a:extLst>
        </xdr:cNvPr>
        <xdr:cNvSpPr txBox="1"/>
      </xdr:nvSpPr>
      <xdr:spPr>
        <a:xfrm>
          <a:off x="927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28139</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DC8553F-5B91-4FD8-AB12-DC02F9AEC984}"/>
            </a:ext>
          </a:extLst>
        </xdr:cNvPr>
        <xdr:cNvSpPr txBox="1"/>
      </xdr:nvSpPr>
      <xdr:spPr>
        <a:xfrm>
          <a:off x="3582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2012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C64C7390-B642-4969-AC85-4ADD6459CE19}"/>
            </a:ext>
          </a:extLst>
        </xdr:cNvPr>
        <xdr:cNvSpPr txBox="1"/>
      </xdr:nvSpPr>
      <xdr:spPr>
        <a:xfrm>
          <a:off x="2705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148970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1C8193D-20DE-4DD3-8390-39BF1DF9135F}"/>
            </a:ext>
          </a:extLst>
        </xdr:cNvPr>
        <xdr:cNvSpPr txBox="1"/>
      </xdr:nvSpPr>
      <xdr:spPr>
        <a:xfrm>
          <a:off x="1816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122844</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9CE5F17D-4F33-435F-BF3F-9904E40A1785}"/>
            </a:ext>
          </a:extLst>
        </xdr:cNvPr>
        <xdr:cNvSpPr txBox="1"/>
      </xdr:nvSpPr>
      <xdr:spPr>
        <a:xfrm>
          <a:off x="927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284EC0D-4662-48CB-8037-C956EF1CC7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67C5BD7D-B4E8-4758-A3B8-15879539A4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3A870D61-1804-4286-9EBA-409BEB6B783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B0A833B1-ABCF-4328-83BD-CEE0A86060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E117EDE-E2D3-4117-85D1-D0071F444F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CFEDF9F2-55D7-4EED-AA26-E955B8FA37D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79F9FAB-1577-42FA-A151-1036403DAD6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ABB5F707-6822-4D71-A9CB-F2530AF4E99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812E0BA-D3FC-4A90-9CC6-A4F719E72D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2D198B5-CC91-4D69-839E-8BECB27BB01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B87BE084-00A0-44B1-A85E-2D96C256C79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6FB7D2E8-893E-4D08-8FDD-014483ED1C13}"/>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56D99A00-A617-4D09-A6C9-7139018721F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18D5A999-3E6A-4A2F-9737-07F668AB5B7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9D8B896F-74CA-417A-968E-41F77F181358}"/>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CB8AB92E-69A6-400D-AA5D-7106E4770595}"/>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920C591D-50DA-4B00-BFF4-92DDF974F8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78487C0D-261E-4B12-AA4A-03A2F88FC39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780876E2-A530-4807-98D9-EE036E0BB4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D985C4DB-DF56-4020-9597-78C68B5488CE}"/>
            </a:ext>
          </a:extLst>
        </xdr:cNvPr>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3F7E7F9F-B113-4EA8-98FE-18F69EBC636B}"/>
            </a:ext>
          </a:extLst>
        </xdr:cNvPr>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9201B484-4362-41DF-841C-56473894EA19}"/>
            </a:ext>
          </a:extLst>
        </xdr:cNvPr>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E6F7529E-6996-4A0B-90A4-972BE8B76054}"/>
            </a:ext>
          </a:extLst>
        </xdr:cNvPr>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F9F8130E-66FE-4653-A79E-BB98EE963156}"/>
            </a:ext>
          </a:extLst>
        </xdr:cNvPr>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54425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06A4F399-266B-45DC-A8FC-403228A11956}"/>
            </a:ext>
          </a:extLst>
        </xdr:cNvPr>
        <xdr:cNvSpPr txBox="1"/>
      </xdr:nvSpPr>
      <xdr:spPr>
        <a:xfrm>
          <a:off x="10515600" y="1034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C9B7D7A1-AE27-4A41-8901-201272D875BA}"/>
            </a:ext>
          </a:extLst>
        </xdr:cNvPr>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8D01DCE9-CA33-4529-AD1E-3EEFA9A1BE6B}"/>
            </a:ext>
          </a:extLst>
        </xdr:cNvPr>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97C0FA66-1EE9-43FF-835A-BEA5E5E80127}"/>
            </a:ext>
          </a:extLst>
        </xdr:cNvPr>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8AF6237D-51B8-4EE6-AC69-D5345B6A440E}"/>
            </a:ext>
          </a:extLst>
        </xdr:cNvPr>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65A642BD-5D5C-4725-8FF4-31F2204BF7C5}"/>
            </a:ext>
          </a:extLst>
        </xdr:cNvPr>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1FB83D0-E4E3-480F-A604-3CF651F2976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BAA209E-710C-464E-B6BE-887B25384FB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02D45A8-5A93-4E38-8FF4-93E3409846D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EC9B601-7C78-46FC-8660-FCB54532768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BBBD91E-7A95-4EED-BE74-9DC8C1104D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19929</xdr:rowOff>
    </xdr:from>
    <xdr:to>
      <xdr:col>55</xdr:col>
      <xdr:colOff>50800</xdr:colOff>
      <xdr:row>59</xdr:row>
      <xdr:rowOff>121529</xdr:rowOff>
    </xdr:to>
    <xdr:sp macro="" textlink="">
      <xdr:nvSpPr>
        <xdr:cNvPr id="241" name="楕円 240">
          <a:extLst>
            <a:ext uri="{FF2B5EF4-FFF2-40B4-BE49-F238E27FC236}">
              <a16:creationId xmlns:a16="http://schemas.microsoft.com/office/drawing/2014/main" id="{3E1A9BFE-0DE9-47F6-8FF9-3F8B3FD5641D}"/>
            </a:ext>
          </a:extLst>
        </xdr:cNvPr>
        <xdr:cNvSpPr/>
      </xdr:nvSpPr>
      <xdr:spPr>
        <a:xfrm>
          <a:off x="10426700" y="101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42806</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344EAF94-CD78-4790-8F82-F45B0592FA6D}"/>
            </a:ext>
          </a:extLst>
        </xdr:cNvPr>
        <xdr:cNvSpPr txBox="1"/>
      </xdr:nvSpPr>
      <xdr:spPr>
        <a:xfrm>
          <a:off x="10515600" y="998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60471</xdr:rowOff>
    </xdr:from>
    <xdr:to>
      <xdr:col>50</xdr:col>
      <xdr:colOff>165100</xdr:colOff>
      <xdr:row>59</xdr:row>
      <xdr:rowOff>162071</xdr:rowOff>
    </xdr:to>
    <xdr:sp macro="" textlink="">
      <xdr:nvSpPr>
        <xdr:cNvPr id="243" name="楕円 242">
          <a:extLst>
            <a:ext uri="{FF2B5EF4-FFF2-40B4-BE49-F238E27FC236}">
              <a16:creationId xmlns:a16="http://schemas.microsoft.com/office/drawing/2014/main" id="{2765C11A-B705-411F-AAE8-3F58ECA8FA91}"/>
            </a:ext>
          </a:extLst>
        </xdr:cNvPr>
        <xdr:cNvSpPr/>
      </xdr:nvSpPr>
      <xdr:spPr>
        <a:xfrm>
          <a:off x="9588500" y="101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70729</xdr:rowOff>
    </xdr:from>
    <xdr:to>
      <xdr:col>55</xdr:col>
      <xdr:colOff>0</xdr:colOff>
      <xdr:row>59</xdr:row>
      <xdr:rowOff>111271</xdr:rowOff>
    </xdr:to>
    <xdr:cxnSp macro="">
      <xdr:nvCxnSpPr>
        <xdr:cNvPr id="244" name="直線コネクタ 243">
          <a:extLst>
            <a:ext uri="{FF2B5EF4-FFF2-40B4-BE49-F238E27FC236}">
              <a16:creationId xmlns:a16="http://schemas.microsoft.com/office/drawing/2014/main" id="{88957AD5-3C6C-4010-8767-EA00C891631E}"/>
            </a:ext>
          </a:extLst>
        </xdr:cNvPr>
        <xdr:cNvCxnSpPr/>
      </xdr:nvCxnSpPr>
      <xdr:spPr>
        <a:xfrm flipV="1">
          <a:off x="9639300" y="10186279"/>
          <a:ext cx="838200" cy="4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63522</xdr:rowOff>
    </xdr:from>
    <xdr:to>
      <xdr:col>46</xdr:col>
      <xdr:colOff>38100</xdr:colOff>
      <xdr:row>59</xdr:row>
      <xdr:rowOff>165122</xdr:rowOff>
    </xdr:to>
    <xdr:sp macro="" textlink="">
      <xdr:nvSpPr>
        <xdr:cNvPr id="245" name="楕円 244">
          <a:extLst>
            <a:ext uri="{FF2B5EF4-FFF2-40B4-BE49-F238E27FC236}">
              <a16:creationId xmlns:a16="http://schemas.microsoft.com/office/drawing/2014/main" id="{A2AA9F3C-EC64-440C-909B-68C6F5A59F80}"/>
            </a:ext>
          </a:extLst>
        </xdr:cNvPr>
        <xdr:cNvSpPr/>
      </xdr:nvSpPr>
      <xdr:spPr>
        <a:xfrm>
          <a:off x="8699500" y="101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111271</xdr:rowOff>
    </xdr:from>
    <xdr:to>
      <xdr:col>50</xdr:col>
      <xdr:colOff>114300</xdr:colOff>
      <xdr:row>59</xdr:row>
      <xdr:rowOff>114322</xdr:rowOff>
    </xdr:to>
    <xdr:cxnSp macro="">
      <xdr:nvCxnSpPr>
        <xdr:cNvPr id="246" name="直線コネクタ 245">
          <a:extLst>
            <a:ext uri="{FF2B5EF4-FFF2-40B4-BE49-F238E27FC236}">
              <a16:creationId xmlns:a16="http://schemas.microsoft.com/office/drawing/2014/main" id="{5212C6C2-95E7-4CBF-8D5D-9507664E35A2}"/>
            </a:ext>
          </a:extLst>
        </xdr:cNvPr>
        <xdr:cNvCxnSpPr/>
      </xdr:nvCxnSpPr>
      <xdr:spPr>
        <a:xfrm flipV="1">
          <a:off x="8750300" y="10226821"/>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64220</xdr:rowOff>
    </xdr:from>
    <xdr:to>
      <xdr:col>41</xdr:col>
      <xdr:colOff>101600</xdr:colOff>
      <xdr:row>59</xdr:row>
      <xdr:rowOff>165820</xdr:rowOff>
    </xdr:to>
    <xdr:sp macro="" textlink="">
      <xdr:nvSpPr>
        <xdr:cNvPr id="247" name="楕円 246">
          <a:extLst>
            <a:ext uri="{FF2B5EF4-FFF2-40B4-BE49-F238E27FC236}">
              <a16:creationId xmlns:a16="http://schemas.microsoft.com/office/drawing/2014/main" id="{208A5EFC-FF77-494B-9D6F-3D37E3FE4092}"/>
            </a:ext>
          </a:extLst>
        </xdr:cNvPr>
        <xdr:cNvSpPr/>
      </xdr:nvSpPr>
      <xdr:spPr>
        <a:xfrm>
          <a:off x="7810500" y="101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114322</xdr:rowOff>
    </xdr:from>
    <xdr:to>
      <xdr:col>45</xdr:col>
      <xdr:colOff>177800</xdr:colOff>
      <xdr:row>59</xdr:row>
      <xdr:rowOff>115020</xdr:rowOff>
    </xdr:to>
    <xdr:cxnSp macro="">
      <xdr:nvCxnSpPr>
        <xdr:cNvPr id="248" name="直線コネクタ 247">
          <a:extLst>
            <a:ext uri="{FF2B5EF4-FFF2-40B4-BE49-F238E27FC236}">
              <a16:creationId xmlns:a16="http://schemas.microsoft.com/office/drawing/2014/main" id="{8F28E5A5-141D-46CE-84BB-CE70DBF2355D}"/>
            </a:ext>
          </a:extLst>
        </xdr:cNvPr>
        <xdr:cNvCxnSpPr/>
      </xdr:nvCxnSpPr>
      <xdr:spPr>
        <a:xfrm flipV="1">
          <a:off x="7861300" y="10229872"/>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64540</xdr:rowOff>
    </xdr:from>
    <xdr:to>
      <xdr:col>36</xdr:col>
      <xdr:colOff>165100</xdr:colOff>
      <xdr:row>59</xdr:row>
      <xdr:rowOff>166140</xdr:rowOff>
    </xdr:to>
    <xdr:sp macro="" textlink="">
      <xdr:nvSpPr>
        <xdr:cNvPr id="249" name="楕円 248">
          <a:extLst>
            <a:ext uri="{FF2B5EF4-FFF2-40B4-BE49-F238E27FC236}">
              <a16:creationId xmlns:a16="http://schemas.microsoft.com/office/drawing/2014/main" id="{83C7D858-5100-4429-85D1-AAD4D0719A7D}"/>
            </a:ext>
          </a:extLst>
        </xdr:cNvPr>
        <xdr:cNvSpPr/>
      </xdr:nvSpPr>
      <xdr:spPr>
        <a:xfrm>
          <a:off x="6921500" y="101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115020</xdr:rowOff>
    </xdr:from>
    <xdr:to>
      <xdr:col>41</xdr:col>
      <xdr:colOff>50800</xdr:colOff>
      <xdr:row>59</xdr:row>
      <xdr:rowOff>115340</xdr:rowOff>
    </xdr:to>
    <xdr:cxnSp macro="">
      <xdr:nvCxnSpPr>
        <xdr:cNvPr id="250" name="直線コネクタ 249">
          <a:extLst>
            <a:ext uri="{FF2B5EF4-FFF2-40B4-BE49-F238E27FC236}">
              <a16:creationId xmlns:a16="http://schemas.microsoft.com/office/drawing/2014/main" id="{FA00FFD5-8EA3-44AF-8DF4-2E3F6F65E569}"/>
            </a:ext>
          </a:extLst>
        </xdr:cNvPr>
        <xdr:cNvCxnSpPr/>
      </xdr:nvCxnSpPr>
      <xdr:spPr>
        <a:xfrm flipV="1">
          <a:off x="6972300" y="1023057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170394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964957EE-65A5-4845-9479-142B80CB5C29}"/>
            </a:ext>
          </a:extLst>
        </xdr:cNvPr>
        <xdr:cNvSpPr txBox="1"/>
      </xdr:nvSpPr>
      <xdr:spPr>
        <a:xfrm>
          <a:off x="9359411" y="1045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FC3B3AB2-3B14-490A-BA8A-BDA5A15FAAB9}"/>
            </a:ext>
          </a:extLst>
        </xdr:cNvPr>
        <xdr:cNvSpPr txBox="1"/>
      </xdr:nvSpPr>
      <xdr:spPr>
        <a:xfrm>
          <a:off x="84831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142694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E000E92C-95AB-4219-AEA0-3AE34AD8BB80}"/>
            </a:ext>
          </a:extLst>
        </xdr:cNvPr>
        <xdr:cNvSpPr txBox="1"/>
      </xdr:nvSpPr>
      <xdr:spPr>
        <a:xfrm>
          <a:off x="7594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143168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FABC0995-57C2-4418-BFBB-92D8F6D0A773}"/>
            </a:ext>
          </a:extLst>
        </xdr:cNvPr>
        <xdr:cNvSpPr txBox="1"/>
      </xdr:nvSpPr>
      <xdr:spPr>
        <a:xfrm>
          <a:off x="6705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7148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34B82521-B56A-4C1D-ACA5-17E13CD9764E}"/>
            </a:ext>
          </a:extLst>
        </xdr:cNvPr>
        <xdr:cNvSpPr txBox="1"/>
      </xdr:nvSpPr>
      <xdr:spPr>
        <a:xfrm>
          <a:off x="9327095" y="995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10199</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C6E81966-D3EB-4B39-A51F-933F50E153A9}"/>
            </a:ext>
          </a:extLst>
        </xdr:cNvPr>
        <xdr:cNvSpPr txBox="1"/>
      </xdr:nvSpPr>
      <xdr:spPr>
        <a:xfrm>
          <a:off x="8450795" y="995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10897</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AEC990E7-EE0B-4077-8125-09AE83485714}"/>
            </a:ext>
          </a:extLst>
        </xdr:cNvPr>
        <xdr:cNvSpPr txBox="1"/>
      </xdr:nvSpPr>
      <xdr:spPr>
        <a:xfrm>
          <a:off x="7561795" y="995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11217</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D6FA4C3C-615A-4565-B70F-459F09CAE002}"/>
            </a:ext>
          </a:extLst>
        </xdr:cNvPr>
        <xdr:cNvSpPr txBox="1"/>
      </xdr:nvSpPr>
      <xdr:spPr>
        <a:xfrm>
          <a:off x="6672795" y="995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3D4DC837-9486-48CA-A038-D8BC9E16AC4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5C7E9842-23DB-4EB5-A3E0-DAB9847CA9E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94480A37-270D-4C7B-8C42-FBDF7CE085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4F38BEAC-8904-4FA4-AB93-5DEB1C5548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1D7BD954-C18D-4990-BBC5-F68BCEA64C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85973B3F-6D9F-4096-9303-2758CFAC87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4044948E-222B-4C92-BDDE-796E4468410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659E6FA-A48A-4CB0-8DBB-2683810649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2997EF9B-A23C-4B8C-B2D0-DFD4C830772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8803A28E-5A9F-4486-AB6B-A699701091D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1EBD1FDE-C50B-41D2-B91E-B6A35FA49CE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5249F0AC-ACAA-4533-9D63-8098FF393CF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9321CEC3-A778-466C-ABE8-79A096D9F25D}"/>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4D62836B-A803-4CC8-82E9-2CCEA62FB3A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933E4179-26C9-41DD-9006-C07A1D2D2C6D}"/>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E7C504D3-D590-49C8-833E-18863E01009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6B869DCD-523F-4AEC-A3E9-B4E0AE14D49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DAB4E7D-C6F1-4D0C-9187-7000762D285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7AF41B0B-58F7-4DB9-B960-A5A08E98DE79}"/>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17473524-5379-407B-975E-9E3FFEB941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876513CC-9A9E-404B-9F17-AE20CFCAFB2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5EA7564B-F0EA-4C34-8547-2F7C9D0C399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D50BC98C-EBB4-4914-93D5-298A996210BD}"/>
            </a:ext>
          </a:extLst>
        </xdr:cNvPr>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31526745-9506-49AA-A832-046B6878420E}"/>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5C885E92-FD26-4619-A3B4-EAE541D849FF}"/>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53861CC3-B380-4C0B-92B0-9B6878E2CF9A}"/>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422B064E-6379-4789-9218-6088E52422AF}"/>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99181642-B7AF-4867-A35C-47CAEE0D7581}"/>
            </a:ext>
          </a:extLst>
        </xdr:cNvPr>
        <xdr:cNvSpPr txBox="1"/>
      </xdr:nvSpPr>
      <xdr:spPr>
        <a:xfrm>
          <a:off x="4673600" y="1382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551E074C-F055-4221-A50F-10DB02FBB959}"/>
            </a:ext>
          </a:extLst>
        </xdr:cNvPr>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F4812BD6-216D-4801-BE8F-BB567D11689D}"/>
            </a:ext>
          </a:extLst>
        </xdr:cNvPr>
        <xdr:cNvSpPr/>
      </xdr:nvSpPr>
      <xdr:spPr>
        <a:xfrm>
          <a:off x="3746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F8AEB811-11ED-49AB-9088-1D847A936123}"/>
            </a:ext>
          </a:extLst>
        </xdr:cNvPr>
        <xdr:cNvSpPr/>
      </xdr:nvSpPr>
      <xdr:spPr>
        <a:xfrm>
          <a:off x="2857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DAD4309E-E26A-4778-9775-128B811DE25D}"/>
            </a:ext>
          </a:extLst>
        </xdr:cNvPr>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DDFEEC5D-106B-400F-86A8-F6CD0F0CA84B}"/>
            </a:ext>
          </a:extLst>
        </xdr:cNvPr>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5ED1DF11-E670-47F8-AA9A-B484C417E73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A7C60E4B-41E8-4076-81B3-DD6D7F2BBEC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3D633E7-A7D7-4FF3-A75B-EE302673DD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8454BD3E-C8EA-45EB-A600-934E25D7BE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C7B15E7-7D14-426E-835A-8755C1D34F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119887</xdr:rowOff>
    </xdr:from>
    <xdr:to>
      <xdr:col>24</xdr:col>
      <xdr:colOff>114300</xdr:colOff>
      <xdr:row>83</xdr:row>
      <xdr:rowOff>50037</xdr:rowOff>
    </xdr:to>
    <xdr:sp macro="" textlink="">
      <xdr:nvSpPr>
        <xdr:cNvPr id="297" name="楕円 296">
          <a:extLst>
            <a:ext uri="{FF2B5EF4-FFF2-40B4-BE49-F238E27FC236}">
              <a16:creationId xmlns:a16="http://schemas.microsoft.com/office/drawing/2014/main" id="{475CC3FB-D48B-4B17-B7CC-EE893D119C72}"/>
            </a:ext>
          </a:extLst>
        </xdr:cNvPr>
        <xdr:cNvSpPr/>
      </xdr:nvSpPr>
      <xdr:spPr>
        <a:xfrm>
          <a:off x="45847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98314</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131492B3-8591-4AF5-82AE-CE7F25A4BA72}"/>
            </a:ext>
          </a:extLst>
        </xdr:cNvPr>
        <xdr:cNvSpPr txBox="1"/>
      </xdr:nvSpPr>
      <xdr:spPr>
        <a:xfrm>
          <a:off x="4673600"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74168</xdr:rowOff>
    </xdr:from>
    <xdr:to>
      <xdr:col>20</xdr:col>
      <xdr:colOff>38100</xdr:colOff>
      <xdr:row>83</xdr:row>
      <xdr:rowOff>4318</xdr:rowOff>
    </xdr:to>
    <xdr:sp macro="" textlink="">
      <xdr:nvSpPr>
        <xdr:cNvPr id="299" name="楕円 298">
          <a:extLst>
            <a:ext uri="{FF2B5EF4-FFF2-40B4-BE49-F238E27FC236}">
              <a16:creationId xmlns:a16="http://schemas.microsoft.com/office/drawing/2014/main" id="{59B7B5A2-3658-4701-A525-C7A1FE3B0B5D}"/>
            </a:ext>
          </a:extLst>
        </xdr:cNvPr>
        <xdr:cNvSpPr/>
      </xdr:nvSpPr>
      <xdr:spPr>
        <a:xfrm>
          <a:off x="3746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124968</xdr:rowOff>
    </xdr:from>
    <xdr:to>
      <xdr:col>24</xdr:col>
      <xdr:colOff>63500</xdr:colOff>
      <xdr:row>82</xdr:row>
      <xdr:rowOff>170687</xdr:rowOff>
    </xdr:to>
    <xdr:cxnSp macro="">
      <xdr:nvCxnSpPr>
        <xdr:cNvPr id="300" name="直線コネクタ 299">
          <a:extLst>
            <a:ext uri="{FF2B5EF4-FFF2-40B4-BE49-F238E27FC236}">
              <a16:creationId xmlns:a16="http://schemas.microsoft.com/office/drawing/2014/main" id="{E6362AB0-7F0D-402B-817B-B9668B98F643}"/>
            </a:ext>
          </a:extLst>
        </xdr:cNvPr>
        <xdr:cNvCxnSpPr/>
      </xdr:nvCxnSpPr>
      <xdr:spPr>
        <a:xfrm>
          <a:off x="3797300" y="141838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1" name="楕円 300">
          <a:extLst>
            <a:ext uri="{FF2B5EF4-FFF2-40B4-BE49-F238E27FC236}">
              <a16:creationId xmlns:a16="http://schemas.microsoft.com/office/drawing/2014/main" id="{F1DC1CA1-33D8-4650-A40C-5F6AAB2042AC}"/>
            </a:ext>
          </a:extLst>
        </xdr:cNvPr>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124968</xdr:rowOff>
    </xdr:to>
    <xdr:cxnSp macro="">
      <xdr:nvCxnSpPr>
        <xdr:cNvPr id="302" name="直線コネクタ 301">
          <a:extLst>
            <a:ext uri="{FF2B5EF4-FFF2-40B4-BE49-F238E27FC236}">
              <a16:creationId xmlns:a16="http://schemas.microsoft.com/office/drawing/2014/main" id="{D993275D-552A-4366-9F3A-5B3B728B97BF}"/>
            </a:ext>
          </a:extLst>
        </xdr:cNvPr>
        <xdr:cNvCxnSpPr/>
      </xdr:nvCxnSpPr>
      <xdr:spPr>
        <a:xfrm>
          <a:off x="2908300" y="141427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1015</xdr:rowOff>
    </xdr:from>
    <xdr:to>
      <xdr:col>10</xdr:col>
      <xdr:colOff>165100</xdr:colOff>
      <xdr:row>82</xdr:row>
      <xdr:rowOff>102615</xdr:rowOff>
    </xdr:to>
    <xdr:sp macro="" textlink="">
      <xdr:nvSpPr>
        <xdr:cNvPr id="303" name="楕円 302">
          <a:extLst>
            <a:ext uri="{FF2B5EF4-FFF2-40B4-BE49-F238E27FC236}">
              <a16:creationId xmlns:a16="http://schemas.microsoft.com/office/drawing/2014/main" id="{3A965FB5-9B13-402F-8ED2-53C0106FECD4}"/>
            </a:ext>
          </a:extLst>
        </xdr:cNvPr>
        <xdr:cNvSpPr/>
      </xdr:nvSpPr>
      <xdr:spPr>
        <a:xfrm>
          <a:off x="1968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51815</xdr:rowOff>
    </xdr:from>
    <xdr:to>
      <xdr:col>15</xdr:col>
      <xdr:colOff>50800</xdr:colOff>
      <xdr:row>82</xdr:row>
      <xdr:rowOff>83820</xdr:rowOff>
    </xdr:to>
    <xdr:cxnSp macro="">
      <xdr:nvCxnSpPr>
        <xdr:cNvPr id="304" name="直線コネクタ 303">
          <a:extLst>
            <a:ext uri="{FF2B5EF4-FFF2-40B4-BE49-F238E27FC236}">
              <a16:creationId xmlns:a16="http://schemas.microsoft.com/office/drawing/2014/main" id="{0F9C3483-D7BE-43D8-9FFF-F2F29B8BCF05}"/>
            </a:ext>
          </a:extLst>
        </xdr:cNvPr>
        <xdr:cNvCxnSpPr/>
      </xdr:nvCxnSpPr>
      <xdr:spPr>
        <a:xfrm>
          <a:off x="2019300" y="141107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60452</xdr:rowOff>
    </xdr:from>
    <xdr:to>
      <xdr:col>6</xdr:col>
      <xdr:colOff>38100</xdr:colOff>
      <xdr:row>82</xdr:row>
      <xdr:rowOff>162052</xdr:rowOff>
    </xdr:to>
    <xdr:sp macro="" textlink="">
      <xdr:nvSpPr>
        <xdr:cNvPr id="305" name="楕円 304">
          <a:extLst>
            <a:ext uri="{FF2B5EF4-FFF2-40B4-BE49-F238E27FC236}">
              <a16:creationId xmlns:a16="http://schemas.microsoft.com/office/drawing/2014/main" id="{900EF211-1509-44D2-9570-91FE31FD10BD}"/>
            </a:ext>
          </a:extLst>
        </xdr:cNvPr>
        <xdr:cNvSpPr/>
      </xdr:nvSpPr>
      <xdr:spPr>
        <a:xfrm>
          <a:off x="1079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51815</xdr:rowOff>
    </xdr:from>
    <xdr:to>
      <xdr:col>10</xdr:col>
      <xdr:colOff>114300</xdr:colOff>
      <xdr:row>82</xdr:row>
      <xdr:rowOff>111252</xdr:rowOff>
    </xdr:to>
    <xdr:cxnSp macro="">
      <xdr:nvCxnSpPr>
        <xdr:cNvPr id="306" name="直線コネクタ 305">
          <a:extLst>
            <a:ext uri="{FF2B5EF4-FFF2-40B4-BE49-F238E27FC236}">
              <a16:creationId xmlns:a16="http://schemas.microsoft.com/office/drawing/2014/main" id="{EBFA3471-907C-44E0-A05E-C5F089DF09FA}"/>
            </a:ext>
          </a:extLst>
        </xdr:cNvPr>
        <xdr:cNvCxnSpPr/>
      </xdr:nvCxnSpPr>
      <xdr:spPr>
        <a:xfrm flipV="1">
          <a:off x="1130300" y="141107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macro="" textlink="">
      <xdr:nvSpPr>
        <xdr:cNvPr id="307" name="n_1aveValue【公営住宅】&#10;有形固定資産減価償却率">
          <a:extLst>
            <a:ext uri="{FF2B5EF4-FFF2-40B4-BE49-F238E27FC236}">
              <a16:creationId xmlns:a16="http://schemas.microsoft.com/office/drawing/2014/main" id="{421C0601-A45F-42B4-931C-1CC9D4F42191}"/>
            </a:ext>
          </a:extLst>
        </xdr:cNvPr>
        <xdr:cNvSpPr txBox="1"/>
      </xdr:nvSpPr>
      <xdr:spPr>
        <a:xfrm>
          <a:off x="3582044" y="1370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8" name="n_2aveValue【公営住宅】&#10;有形固定資産減価償却率">
          <a:extLst>
            <a:ext uri="{FF2B5EF4-FFF2-40B4-BE49-F238E27FC236}">
              <a16:creationId xmlns:a16="http://schemas.microsoft.com/office/drawing/2014/main" id="{CA72DE3F-B536-4A5B-AA16-5B87D04CD95C}"/>
            </a:ext>
          </a:extLst>
        </xdr:cNvPr>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9" name="n_3aveValue【公営住宅】&#10;有形固定資産減価償却率">
          <a:extLst>
            <a:ext uri="{FF2B5EF4-FFF2-40B4-BE49-F238E27FC236}">
              <a16:creationId xmlns:a16="http://schemas.microsoft.com/office/drawing/2014/main" id="{336DCB25-71AD-43F2-A1F4-826104F93A9A}"/>
            </a:ext>
          </a:extLst>
        </xdr:cNvPr>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10" name="n_4aveValue【公営住宅】&#10;有形固定資産減価償却率">
          <a:extLst>
            <a:ext uri="{FF2B5EF4-FFF2-40B4-BE49-F238E27FC236}">
              <a16:creationId xmlns:a16="http://schemas.microsoft.com/office/drawing/2014/main" id="{2AC39857-52D4-4D26-A0B8-8D0059D054EE}"/>
            </a:ext>
          </a:extLst>
        </xdr:cNvPr>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166895</xdr:rowOff>
    </xdr:from>
    <xdr:ext cx="405111" cy="259045"/>
    <xdr:sp macro="" textlink="">
      <xdr:nvSpPr>
        <xdr:cNvPr id="311" name="n_1mainValue【公営住宅】&#10;有形固定資産減価償却率">
          <a:extLst>
            <a:ext uri="{FF2B5EF4-FFF2-40B4-BE49-F238E27FC236}">
              <a16:creationId xmlns:a16="http://schemas.microsoft.com/office/drawing/2014/main" id="{1DB3644B-D10A-40F9-9E3B-7C4CA3CCB5ED}"/>
            </a:ext>
          </a:extLst>
        </xdr:cNvPr>
        <xdr:cNvSpPr txBox="1"/>
      </xdr:nvSpPr>
      <xdr:spPr>
        <a:xfrm>
          <a:off x="35820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2" name="n_2mainValue【公営住宅】&#10;有形固定資産減価償却率">
          <a:extLst>
            <a:ext uri="{FF2B5EF4-FFF2-40B4-BE49-F238E27FC236}">
              <a16:creationId xmlns:a16="http://schemas.microsoft.com/office/drawing/2014/main" id="{6E7755DC-C0F9-48D3-949B-5D298466D0D8}"/>
            </a:ext>
          </a:extLst>
        </xdr:cNvPr>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93742</xdr:rowOff>
    </xdr:from>
    <xdr:ext cx="405111" cy="259045"/>
    <xdr:sp macro="" textlink="">
      <xdr:nvSpPr>
        <xdr:cNvPr id="313" name="n_3mainValue【公営住宅】&#10;有形固定資産減価償却率">
          <a:extLst>
            <a:ext uri="{FF2B5EF4-FFF2-40B4-BE49-F238E27FC236}">
              <a16:creationId xmlns:a16="http://schemas.microsoft.com/office/drawing/2014/main" id="{D8365DF3-BE02-4474-9E0A-7536B4BE32BF}"/>
            </a:ext>
          </a:extLst>
        </xdr:cNvPr>
        <xdr:cNvSpPr txBox="1"/>
      </xdr:nvSpPr>
      <xdr:spPr>
        <a:xfrm>
          <a:off x="1816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153179</xdr:rowOff>
    </xdr:from>
    <xdr:ext cx="405111" cy="259045"/>
    <xdr:sp macro="" textlink="">
      <xdr:nvSpPr>
        <xdr:cNvPr id="314" name="n_4mainValue【公営住宅】&#10;有形固定資産減価償却率">
          <a:extLst>
            <a:ext uri="{FF2B5EF4-FFF2-40B4-BE49-F238E27FC236}">
              <a16:creationId xmlns:a16="http://schemas.microsoft.com/office/drawing/2014/main" id="{80A59544-76AC-4D0F-84B3-FD3A5135C88B}"/>
            </a:ext>
          </a:extLst>
        </xdr:cNvPr>
        <xdr:cNvSpPr txBox="1"/>
      </xdr:nvSpPr>
      <xdr:spPr>
        <a:xfrm>
          <a:off x="927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3AAA2935-B04C-4DDA-B493-4F50233DF8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ED213756-4D4E-4325-9DB0-6D886E9C694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770CCD6F-819C-430C-811B-31E366B521B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BDF08E66-D80C-4A80-AD30-B07BF856F19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3B44DEA0-8E2B-4549-9D00-F1133C5F8D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4EF7BD43-E644-4CBD-92CC-B6A2711B025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22B36ED7-DC11-43D3-86F4-3F1E4D78784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9874DA59-A142-436A-A843-26A6715CD8B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887DE5FB-74ED-4664-A015-7023BCB70A1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952118D8-BE71-43D1-8B5D-4676A9BED8A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2F11BFFA-5CCA-464C-A307-DD0E45A90DB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8E3B6532-D9A3-471C-82A4-6D6F8E87B80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D83016FB-1C7C-4B18-A17F-DE79E549570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1F584FD4-C786-4E04-A270-CB241CE57A7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E50A1B17-0D15-4D68-B0EB-7FD5172B367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6300A5B3-535A-454D-B810-EA1EDEE9A89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DEBF756C-B425-4030-9665-2096309A6E6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0B4BAC51-D632-4E20-B0A7-DD18227A90F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95FFFBF3-45E0-4768-B594-4FE6E7F28CB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2057A63B-A583-405D-9D47-4758473FBF9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855D071F-0A05-4205-9217-BDD097882F3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3A4B9454-7B9C-4F9F-A725-7830D6F09614}"/>
            </a:ext>
          </a:extLst>
        </xdr:cNvPr>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D559D7B9-ECF2-4160-AF74-34BEBFA23D27}"/>
            </a:ext>
          </a:extLst>
        </xdr:cNvPr>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479FEDE4-5636-4FD8-BCC5-275B36C58DC3}"/>
            </a:ext>
          </a:extLst>
        </xdr:cNvPr>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D9B70550-AF26-4393-9737-CD3E00344772}"/>
            </a:ext>
          </a:extLst>
        </xdr:cNvPr>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66A02746-736F-4F7B-A880-0E95E84C974B}"/>
            </a:ext>
          </a:extLst>
        </xdr:cNvPr>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131691</xdr:rowOff>
    </xdr:from>
    <xdr:ext cx="469744" cy="259045"/>
    <xdr:sp macro="" textlink="">
      <xdr:nvSpPr>
        <xdr:cNvPr id="341" name="【公営住宅】&#10;一人当たり面積平均値テキスト">
          <a:extLst>
            <a:ext uri="{FF2B5EF4-FFF2-40B4-BE49-F238E27FC236}">
              <a16:creationId xmlns:a16="http://schemas.microsoft.com/office/drawing/2014/main" id="{D6765B10-624D-4DD0-92D8-851F0DCD84EB}"/>
            </a:ext>
          </a:extLst>
        </xdr:cNvPr>
        <xdr:cNvSpPr txBox="1"/>
      </xdr:nvSpPr>
      <xdr:spPr>
        <a:xfrm>
          <a:off x="10515600" y="14533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2A171DD4-9949-4349-9E8B-001292E1FCC7}"/>
            </a:ext>
          </a:extLst>
        </xdr:cNvPr>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3072C2B9-CAB5-4864-A4F6-BC99A08330E4}"/>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55FC1E33-425D-404B-A7D2-05CA37E71189}"/>
            </a:ext>
          </a:extLst>
        </xdr:cNvPr>
        <xdr:cNvSpPr/>
      </xdr:nvSpPr>
      <xdr:spPr>
        <a:xfrm>
          <a:off x="8699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F805A77A-0FA1-412D-81F4-308B799819EC}"/>
            </a:ext>
          </a:extLst>
        </xdr:cNvPr>
        <xdr:cNvSpPr/>
      </xdr:nvSpPr>
      <xdr:spPr>
        <a:xfrm>
          <a:off x="7810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D7317B2E-C8D7-4B7F-9051-1AD1BE803DF7}"/>
            </a:ext>
          </a:extLst>
        </xdr:cNvPr>
        <xdr:cNvSpPr/>
      </xdr:nvSpPr>
      <xdr:spPr>
        <a:xfrm>
          <a:off x="6921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EBBD00C1-73C4-4B4E-AB8F-08A6F65056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60DA6C3E-B61E-4EFC-81A7-02D98D87BB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AF9BA59F-9988-49D1-A37C-C27144AAF9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52BFB119-E1FE-4B18-916F-FEE20531E8B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2A5BA86-D4FA-4F43-BF9C-F4B6CE24A95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107086</xdr:rowOff>
    </xdr:from>
    <xdr:to>
      <xdr:col>55</xdr:col>
      <xdr:colOff>50800</xdr:colOff>
      <xdr:row>84</xdr:row>
      <xdr:rowOff>37236</xdr:rowOff>
    </xdr:to>
    <xdr:sp macro="" textlink="">
      <xdr:nvSpPr>
        <xdr:cNvPr id="352" name="楕円 351">
          <a:extLst>
            <a:ext uri="{FF2B5EF4-FFF2-40B4-BE49-F238E27FC236}">
              <a16:creationId xmlns:a16="http://schemas.microsoft.com/office/drawing/2014/main" id="{717937B2-6C9F-4D2B-AD52-96DEB2386F69}"/>
            </a:ext>
          </a:extLst>
        </xdr:cNvPr>
        <xdr:cNvSpPr/>
      </xdr:nvSpPr>
      <xdr:spPr>
        <a:xfrm>
          <a:off x="10426700" y="1433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129963</xdr:rowOff>
    </xdr:from>
    <xdr:ext cx="469744" cy="259045"/>
    <xdr:sp macro="" textlink="">
      <xdr:nvSpPr>
        <xdr:cNvPr id="353" name="【公営住宅】&#10;一人当たり面積該当値テキスト">
          <a:extLst>
            <a:ext uri="{FF2B5EF4-FFF2-40B4-BE49-F238E27FC236}">
              <a16:creationId xmlns:a16="http://schemas.microsoft.com/office/drawing/2014/main" id="{79E64EEF-9686-4BB6-A483-F9A6649F670E}"/>
            </a:ext>
          </a:extLst>
        </xdr:cNvPr>
        <xdr:cNvSpPr txBox="1"/>
      </xdr:nvSpPr>
      <xdr:spPr>
        <a:xfrm>
          <a:off x="10515600" y="1418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108001</xdr:rowOff>
    </xdr:from>
    <xdr:to>
      <xdr:col>50</xdr:col>
      <xdr:colOff>165100</xdr:colOff>
      <xdr:row>84</xdr:row>
      <xdr:rowOff>38151</xdr:rowOff>
    </xdr:to>
    <xdr:sp macro="" textlink="">
      <xdr:nvSpPr>
        <xdr:cNvPr id="354" name="楕円 353">
          <a:extLst>
            <a:ext uri="{FF2B5EF4-FFF2-40B4-BE49-F238E27FC236}">
              <a16:creationId xmlns:a16="http://schemas.microsoft.com/office/drawing/2014/main" id="{06E6043C-D5A5-4EAA-ACB9-ADDA02EF9A2E}"/>
            </a:ext>
          </a:extLst>
        </xdr:cNvPr>
        <xdr:cNvSpPr/>
      </xdr:nvSpPr>
      <xdr:spPr>
        <a:xfrm>
          <a:off x="9588500" y="143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157886</xdr:rowOff>
    </xdr:from>
    <xdr:to>
      <xdr:col>55</xdr:col>
      <xdr:colOff>0</xdr:colOff>
      <xdr:row>83</xdr:row>
      <xdr:rowOff>158801</xdr:rowOff>
    </xdr:to>
    <xdr:cxnSp macro="">
      <xdr:nvCxnSpPr>
        <xdr:cNvPr id="355" name="直線コネクタ 354">
          <a:extLst>
            <a:ext uri="{FF2B5EF4-FFF2-40B4-BE49-F238E27FC236}">
              <a16:creationId xmlns:a16="http://schemas.microsoft.com/office/drawing/2014/main" id="{380F8F19-662A-48DD-9CB6-32EED4E3C51E}"/>
            </a:ext>
          </a:extLst>
        </xdr:cNvPr>
        <xdr:cNvCxnSpPr/>
      </xdr:nvCxnSpPr>
      <xdr:spPr>
        <a:xfrm flipV="1">
          <a:off x="9639300" y="1438823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109829</xdr:rowOff>
    </xdr:from>
    <xdr:to>
      <xdr:col>46</xdr:col>
      <xdr:colOff>38100</xdr:colOff>
      <xdr:row>84</xdr:row>
      <xdr:rowOff>39979</xdr:rowOff>
    </xdr:to>
    <xdr:sp macro="" textlink="">
      <xdr:nvSpPr>
        <xdr:cNvPr id="356" name="楕円 355">
          <a:extLst>
            <a:ext uri="{FF2B5EF4-FFF2-40B4-BE49-F238E27FC236}">
              <a16:creationId xmlns:a16="http://schemas.microsoft.com/office/drawing/2014/main" id="{60C73AD0-4183-4B75-BDB4-16D5729FDCA1}"/>
            </a:ext>
          </a:extLst>
        </xdr:cNvPr>
        <xdr:cNvSpPr/>
      </xdr:nvSpPr>
      <xdr:spPr>
        <a:xfrm>
          <a:off x="8699500" y="143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158801</xdr:rowOff>
    </xdr:from>
    <xdr:to>
      <xdr:col>50</xdr:col>
      <xdr:colOff>114300</xdr:colOff>
      <xdr:row>83</xdr:row>
      <xdr:rowOff>160629</xdr:rowOff>
    </xdr:to>
    <xdr:cxnSp macro="">
      <xdr:nvCxnSpPr>
        <xdr:cNvPr id="357" name="直線コネクタ 356">
          <a:extLst>
            <a:ext uri="{FF2B5EF4-FFF2-40B4-BE49-F238E27FC236}">
              <a16:creationId xmlns:a16="http://schemas.microsoft.com/office/drawing/2014/main" id="{2B606347-D665-4EAA-9E68-FBD439E41AA3}"/>
            </a:ext>
          </a:extLst>
        </xdr:cNvPr>
        <xdr:cNvCxnSpPr/>
      </xdr:nvCxnSpPr>
      <xdr:spPr>
        <a:xfrm flipV="1">
          <a:off x="8750300" y="1438915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97943</xdr:rowOff>
    </xdr:from>
    <xdr:to>
      <xdr:col>41</xdr:col>
      <xdr:colOff>101600</xdr:colOff>
      <xdr:row>84</xdr:row>
      <xdr:rowOff>28093</xdr:rowOff>
    </xdr:to>
    <xdr:sp macro="" textlink="">
      <xdr:nvSpPr>
        <xdr:cNvPr id="358" name="楕円 357">
          <a:extLst>
            <a:ext uri="{FF2B5EF4-FFF2-40B4-BE49-F238E27FC236}">
              <a16:creationId xmlns:a16="http://schemas.microsoft.com/office/drawing/2014/main" id="{C82DE488-25E9-4C07-AC15-1129F0BDE5F6}"/>
            </a:ext>
          </a:extLst>
        </xdr:cNvPr>
        <xdr:cNvSpPr/>
      </xdr:nvSpPr>
      <xdr:spPr>
        <a:xfrm>
          <a:off x="7810500" y="1432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148743</xdr:rowOff>
    </xdr:from>
    <xdr:to>
      <xdr:col>45</xdr:col>
      <xdr:colOff>177800</xdr:colOff>
      <xdr:row>83</xdr:row>
      <xdr:rowOff>160629</xdr:rowOff>
    </xdr:to>
    <xdr:cxnSp macro="">
      <xdr:nvCxnSpPr>
        <xdr:cNvPr id="359" name="直線コネクタ 358">
          <a:extLst>
            <a:ext uri="{FF2B5EF4-FFF2-40B4-BE49-F238E27FC236}">
              <a16:creationId xmlns:a16="http://schemas.microsoft.com/office/drawing/2014/main" id="{60F5ADDD-04C6-4F61-8B07-D98098A60258}"/>
            </a:ext>
          </a:extLst>
        </xdr:cNvPr>
        <xdr:cNvCxnSpPr/>
      </xdr:nvCxnSpPr>
      <xdr:spPr>
        <a:xfrm>
          <a:off x="7861300" y="14379093"/>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114858</xdr:rowOff>
    </xdr:from>
    <xdr:to>
      <xdr:col>36</xdr:col>
      <xdr:colOff>165100</xdr:colOff>
      <xdr:row>84</xdr:row>
      <xdr:rowOff>45008</xdr:rowOff>
    </xdr:to>
    <xdr:sp macro="" textlink="">
      <xdr:nvSpPr>
        <xdr:cNvPr id="360" name="楕円 359">
          <a:extLst>
            <a:ext uri="{FF2B5EF4-FFF2-40B4-BE49-F238E27FC236}">
              <a16:creationId xmlns:a16="http://schemas.microsoft.com/office/drawing/2014/main" id="{52C05E71-D374-461E-8EA6-D8B1033B546B}"/>
            </a:ext>
          </a:extLst>
        </xdr:cNvPr>
        <xdr:cNvSpPr/>
      </xdr:nvSpPr>
      <xdr:spPr>
        <a:xfrm>
          <a:off x="6921500" y="143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148743</xdr:rowOff>
    </xdr:from>
    <xdr:to>
      <xdr:col>41</xdr:col>
      <xdr:colOff>50800</xdr:colOff>
      <xdr:row>83</xdr:row>
      <xdr:rowOff>165658</xdr:rowOff>
    </xdr:to>
    <xdr:cxnSp macro="">
      <xdr:nvCxnSpPr>
        <xdr:cNvPr id="361" name="直線コネクタ 360">
          <a:extLst>
            <a:ext uri="{FF2B5EF4-FFF2-40B4-BE49-F238E27FC236}">
              <a16:creationId xmlns:a16="http://schemas.microsoft.com/office/drawing/2014/main" id="{D75979EE-7CA3-4BCF-AFFC-A4E672E51E53}"/>
            </a:ext>
          </a:extLst>
        </xdr:cNvPr>
        <xdr:cNvCxnSpPr/>
      </xdr:nvCxnSpPr>
      <xdr:spPr>
        <a:xfrm flipV="1">
          <a:off x="6972300" y="14379093"/>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62" name="n_1aveValue【公営住宅】&#10;一人当たり面積">
          <a:extLst>
            <a:ext uri="{FF2B5EF4-FFF2-40B4-BE49-F238E27FC236}">
              <a16:creationId xmlns:a16="http://schemas.microsoft.com/office/drawing/2014/main" id="{8F9449E4-F40A-4364-A6D0-AAC2E72BB7BE}"/>
            </a:ext>
          </a:extLst>
        </xdr:cNvPr>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44366</xdr:rowOff>
    </xdr:from>
    <xdr:ext cx="469744" cy="259045"/>
    <xdr:sp macro="" textlink="">
      <xdr:nvSpPr>
        <xdr:cNvPr id="363" name="n_2aveValue【公営住宅】&#10;一人当たり面積">
          <a:extLst>
            <a:ext uri="{FF2B5EF4-FFF2-40B4-BE49-F238E27FC236}">
              <a16:creationId xmlns:a16="http://schemas.microsoft.com/office/drawing/2014/main" id="{7D26266F-97AB-49A6-8302-70CCF884F41C}"/>
            </a:ext>
          </a:extLst>
        </xdr:cNvPr>
        <xdr:cNvSpPr txBox="1"/>
      </xdr:nvSpPr>
      <xdr:spPr>
        <a:xfrm>
          <a:off x="8515427" y="146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37964</xdr:rowOff>
    </xdr:from>
    <xdr:ext cx="469744" cy="259045"/>
    <xdr:sp macro="" textlink="">
      <xdr:nvSpPr>
        <xdr:cNvPr id="364" name="n_3aveValue【公営住宅】&#10;一人当たり面積">
          <a:extLst>
            <a:ext uri="{FF2B5EF4-FFF2-40B4-BE49-F238E27FC236}">
              <a16:creationId xmlns:a16="http://schemas.microsoft.com/office/drawing/2014/main" id="{936904C5-2462-4B05-B2A9-3A66EE9C11C7}"/>
            </a:ext>
          </a:extLst>
        </xdr:cNvPr>
        <xdr:cNvSpPr txBox="1"/>
      </xdr:nvSpPr>
      <xdr:spPr>
        <a:xfrm>
          <a:off x="7626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40251</xdr:rowOff>
    </xdr:from>
    <xdr:ext cx="469744" cy="259045"/>
    <xdr:sp macro="" textlink="">
      <xdr:nvSpPr>
        <xdr:cNvPr id="365" name="n_4aveValue【公営住宅】&#10;一人当たり面積">
          <a:extLst>
            <a:ext uri="{FF2B5EF4-FFF2-40B4-BE49-F238E27FC236}">
              <a16:creationId xmlns:a16="http://schemas.microsoft.com/office/drawing/2014/main" id="{95A44B06-3D85-4ECC-A267-A257F5432282}"/>
            </a:ext>
          </a:extLst>
        </xdr:cNvPr>
        <xdr:cNvSpPr txBox="1"/>
      </xdr:nvSpPr>
      <xdr:spPr>
        <a:xfrm>
          <a:off x="6737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54678</xdr:rowOff>
    </xdr:from>
    <xdr:ext cx="469744" cy="259045"/>
    <xdr:sp macro="" textlink="">
      <xdr:nvSpPr>
        <xdr:cNvPr id="366" name="n_1mainValue【公営住宅】&#10;一人当たり面積">
          <a:extLst>
            <a:ext uri="{FF2B5EF4-FFF2-40B4-BE49-F238E27FC236}">
              <a16:creationId xmlns:a16="http://schemas.microsoft.com/office/drawing/2014/main" id="{F5ED77D2-29C3-4742-8C9A-4F0F0AE65DB4}"/>
            </a:ext>
          </a:extLst>
        </xdr:cNvPr>
        <xdr:cNvSpPr txBox="1"/>
      </xdr:nvSpPr>
      <xdr:spPr>
        <a:xfrm>
          <a:off x="9391727" y="1411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56506</xdr:rowOff>
    </xdr:from>
    <xdr:ext cx="469744" cy="259045"/>
    <xdr:sp macro="" textlink="">
      <xdr:nvSpPr>
        <xdr:cNvPr id="367" name="n_2mainValue【公営住宅】&#10;一人当たり面積">
          <a:extLst>
            <a:ext uri="{FF2B5EF4-FFF2-40B4-BE49-F238E27FC236}">
              <a16:creationId xmlns:a16="http://schemas.microsoft.com/office/drawing/2014/main" id="{69F67F69-E141-47EA-9721-3089947F8BC6}"/>
            </a:ext>
          </a:extLst>
        </xdr:cNvPr>
        <xdr:cNvSpPr txBox="1"/>
      </xdr:nvSpPr>
      <xdr:spPr>
        <a:xfrm>
          <a:off x="8515427" y="1411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44620</xdr:rowOff>
    </xdr:from>
    <xdr:ext cx="469744" cy="259045"/>
    <xdr:sp macro="" textlink="">
      <xdr:nvSpPr>
        <xdr:cNvPr id="368" name="n_3mainValue【公営住宅】&#10;一人当たり面積">
          <a:extLst>
            <a:ext uri="{FF2B5EF4-FFF2-40B4-BE49-F238E27FC236}">
              <a16:creationId xmlns:a16="http://schemas.microsoft.com/office/drawing/2014/main" id="{9369B727-750B-464B-8AE8-127991E3390B}"/>
            </a:ext>
          </a:extLst>
        </xdr:cNvPr>
        <xdr:cNvSpPr txBox="1"/>
      </xdr:nvSpPr>
      <xdr:spPr>
        <a:xfrm>
          <a:off x="7626427" y="1410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61535</xdr:rowOff>
    </xdr:from>
    <xdr:ext cx="469744" cy="259045"/>
    <xdr:sp macro="" textlink="">
      <xdr:nvSpPr>
        <xdr:cNvPr id="369" name="n_4mainValue【公営住宅】&#10;一人当たり面積">
          <a:extLst>
            <a:ext uri="{FF2B5EF4-FFF2-40B4-BE49-F238E27FC236}">
              <a16:creationId xmlns:a16="http://schemas.microsoft.com/office/drawing/2014/main" id="{8E9A6984-C6EC-481F-915B-22CA4D2E74EB}"/>
            </a:ext>
          </a:extLst>
        </xdr:cNvPr>
        <xdr:cNvSpPr txBox="1"/>
      </xdr:nvSpPr>
      <xdr:spPr>
        <a:xfrm>
          <a:off x="6737427" y="1412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31CD55AA-1F58-4CF7-829C-856D3AA5C77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888BD47D-CEBD-43D0-84F6-95EB49F9362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EF0D268E-F150-42C7-9236-D76BF539BF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2757248F-8E70-48CB-9430-8D1B19BEACF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27B101FA-A39E-4C1E-8AA3-6F13857935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C885BB7D-00F3-4106-8554-26CC86D962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703781BF-A9E3-456D-8117-0CE97D233B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307379EB-BC0D-4284-BD22-AC9A8E9164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98267431-C489-4E59-879F-39B1FE0779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814428B5-AA11-42DE-904B-4AB4E3160B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A21322DB-EC23-40D0-BE3B-A9F96D371E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194A0627-31CB-42DC-9746-C4EFCBFF87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4D99382F-A878-49F7-9E93-AF09FEFBD1A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2787E697-9D81-4088-B54D-C80058DA15F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0C72746A-D288-41AF-98B3-AD4851356A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35402872-E882-45A6-AE9A-B20D8DE2A56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78C27F0B-1B40-427C-840F-6AE8BE73CF2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35B223EE-B7E2-4E78-BFC5-ADD4E70D39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B23A5639-23ED-4422-A7B7-1AFD2C720B4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D2FE1E13-1301-43D7-9106-AC0D69860F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853FBF82-E944-4F94-BD66-EFA253B287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58AB2177-7236-4AA2-B9C9-2BADC1E507B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FF997B6C-509F-4F79-807B-F3F1DA9A2C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72B3A707-2798-44C6-BBA9-4AAA81BDA60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588CBD93-0F9B-4D64-AADB-8189E9B2D79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11E0BBD8-AC2E-47BD-812B-707634BA6E0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B2259CE3-2267-41C2-AA5C-EF5B15FE41C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a:extLst>
            <a:ext uri="{FF2B5EF4-FFF2-40B4-BE49-F238E27FC236}">
              <a16:creationId xmlns:a16="http://schemas.microsoft.com/office/drawing/2014/main" id="{33C7BC39-F4E1-4AA9-8FB8-62F9A8A5281F}"/>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a:extLst>
            <a:ext uri="{FF2B5EF4-FFF2-40B4-BE49-F238E27FC236}">
              <a16:creationId xmlns:a16="http://schemas.microsoft.com/office/drawing/2014/main" id="{C39E4E8D-9A43-4605-8711-AE2A23831D2D}"/>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a:extLst>
            <a:ext uri="{FF2B5EF4-FFF2-40B4-BE49-F238E27FC236}">
              <a16:creationId xmlns:a16="http://schemas.microsoft.com/office/drawing/2014/main" id="{F7533B6D-F1B8-46E0-93B7-570EBCC6669E}"/>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a:extLst>
            <a:ext uri="{FF2B5EF4-FFF2-40B4-BE49-F238E27FC236}">
              <a16:creationId xmlns:a16="http://schemas.microsoft.com/office/drawing/2014/main" id="{B066E7CF-CA61-4B52-B066-05D285E77731}"/>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a:extLst>
            <a:ext uri="{FF2B5EF4-FFF2-40B4-BE49-F238E27FC236}">
              <a16:creationId xmlns:a16="http://schemas.microsoft.com/office/drawing/2014/main" id="{2F664FAF-1134-469D-A367-1AFF084B8887}"/>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a:extLst>
            <a:ext uri="{FF2B5EF4-FFF2-40B4-BE49-F238E27FC236}">
              <a16:creationId xmlns:a16="http://schemas.microsoft.com/office/drawing/2014/main" id="{E6F8880B-D080-432D-8F08-D6343D0E0302}"/>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a:extLst>
            <a:ext uri="{FF2B5EF4-FFF2-40B4-BE49-F238E27FC236}">
              <a16:creationId xmlns:a16="http://schemas.microsoft.com/office/drawing/2014/main" id="{4D8CCEFB-B4FE-486F-BF3B-28575679DF38}"/>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a:extLst>
            <a:ext uri="{FF2B5EF4-FFF2-40B4-BE49-F238E27FC236}">
              <a16:creationId xmlns:a16="http://schemas.microsoft.com/office/drawing/2014/main" id="{76E6996E-543C-4696-8D6F-5E59354EBD11}"/>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8955FC25-98A2-4275-B28B-61F467238B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E7BA4AE3-624C-47A6-B11E-4B422B5C384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31DAA209-A323-4B58-883E-E52617B48D9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08" name="直線コネクタ 407">
          <a:extLst>
            <a:ext uri="{FF2B5EF4-FFF2-40B4-BE49-F238E27FC236}">
              <a16:creationId xmlns:a16="http://schemas.microsoft.com/office/drawing/2014/main" id="{783B1DDE-C62E-4462-95D9-BA623A00C86D}"/>
            </a:ext>
          </a:extLst>
        </xdr:cNvPr>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7B85F9B9-B631-4158-8CA4-A8C749015412}"/>
            </a:ext>
          </a:extLst>
        </xdr:cNvPr>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0" name="直線コネクタ 409">
          <a:extLst>
            <a:ext uri="{FF2B5EF4-FFF2-40B4-BE49-F238E27FC236}">
              <a16:creationId xmlns:a16="http://schemas.microsoft.com/office/drawing/2014/main" id="{90A665B1-7A3E-451D-BA67-D13F38033FA4}"/>
            </a:ext>
          </a:extLst>
        </xdr:cNvPr>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9D25DE6D-C64A-4AD9-9696-353DDD3F1507}"/>
            </a:ext>
          </a:extLst>
        </xdr:cNvPr>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2" name="直線コネクタ 411">
          <a:extLst>
            <a:ext uri="{FF2B5EF4-FFF2-40B4-BE49-F238E27FC236}">
              <a16:creationId xmlns:a16="http://schemas.microsoft.com/office/drawing/2014/main" id="{FFDCF3D0-80B1-4BB6-B01C-82D1CDC9B360}"/>
            </a:ext>
          </a:extLst>
        </xdr:cNvPr>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3465977B-1A00-4B1B-A386-79CBC1204A74}"/>
            </a:ext>
          </a:extLst>
        </xdr:cNvPr>
        <xdr:cNvSpPr txBox="1"/>
      </xdr:nvSpPr>
      <xdr:spPr>
        <a:xfrm>
          <a:off x="16357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4" name="フローチャート: 判断 413">
          <a:extLst>
            <a:ext uri="{FF2B5EF4-FFF2-40B4-BE49-F238E27FC236}">
              <a16:creationId xmlns:a16="http://schemas.microsoft.com/office/drawing/2014/main" id="{5807E174-72A4-4EDF-B543-F3E591224906}"/>
            </a:ext>
          </a:extLst>
        </xdr:cNvPr>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15" name="フローチャート: 判断 414">
          <a:extLst>
            <a:ext uri="{FF2B5EF4-FFF2-40B4-BE49-F238E27FC236}">
              <a16:creationId xmlns:a16="http://schemas.microsoft.com/office/drawing/2014/main" id="{C9F28C0E-92AC-4D96-AB17-AEF2FF69306A}"/>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416" name="フローチャート: 判断 415">
          <a:extLst>
            <a:ext uri="{FF2B5EF4-FFF2-40B4-BE49-F238E27FC236}">
              <a16:creationId xmlns:a16="http://schemas.microsoft.com/office/drawing/2014/main" id="{AB5ABFBC-A2A3-4158-BF94-90AC75FB1FAC}"/>
            </a:ext>
          </a:extLst>
        </xdr:cNvPr>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417" name="フローチャート: 判断 416">
          <a:extLst>
            <a:ext uri="{FF2B5EF4-FFF2-40B4-BE49-F238E27FC236}">
              <a16:creationId xmlns:a16="http://schemas.microsoft.com/office/drawing/2014/main" id="{E25EEA0E-FA38-4013-BB8A-3BFF0A1C8F86}"/>
            </a:ext>
          </a:extLst>
        </xdr:cNvPr>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418" name="フローチャート: 判断 417">
          <a:extLst>
            <a:ext uri="{FF2B5EF4-FFF2-40B4-BE49-F238E27FC236}">
              <a16:creationId xmlns:a16="http://schemas.microsoft.com/office/drawing/2014/main" id="{A0237E85-3D53-4089-948C-8C49556EEF35}"/>
            </a:ext>
          </a:extLst>
        </xdr:cNvPr>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5BC0326-F778-40DA-B67C-E3115958C12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4AC2FA80-D2E6-44C6-B11C-37289D4CC82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6C4E6BC5-2D1E-4384-9D11-B4C5D727F8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F70A7C7F-CFBC-44AD-9341-E68261545DC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7CF5D3BC-E8E7-40F5-8C87-55D86E16867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61976</xdr:rowOff>
    </xdr:from>
    <xdr:to>
      <xdr:col>85</xdr:col>
      <xdr:colOff>177800</xdr:colOff>
      <xdr:row>41</xdr:row>
      <xdr:rowOff>163576</xdr:rowOff>
    </xdr:to>
    <xdr:sp macro="" textlink="">
      <xdr:nvSpPr>
        <xdr:cNvPr id="424" name="楕円 423">
          <a:extLst>
            <a:ext uri="{FF2B5EF4-FFF2-40B4-BE49-F238E27FC236}">
              <a16:creationId xmlns:a16="http://schemas.microsoft.com/office/drawing/2014/main" id="{081BED23-7D75-41B9-A453-4FB2478279BD}"/>
            </a:ext>
          </a:extLst>
        </xdr:cNvPr>
        <xdr:cNvSpPr/>
      </xdr:nvSpPr>
      <xdr:spPr>
        <a:xfrm>
          <a:off x="162687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148353</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E9B8490F-D205-4E2F-B412-92318306D7B3}"/>
            </a:ext>
          </a:extLst>
        </xdr:cNvPr>
        <xdr:cNvSpPr txBox="1"/>
      </xdr:nvSpPr>
      <xdr:spPr>
        <a:xfrm>
          <a:off x="16357600" y="700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426" name="楕円 425">
          <a:extLst>
            <a:ext uri="{FF2B5EF4-FFF2-40B4-BE49-F238E27FC236}">
              <a16:creationId xmlns:a16="http://schemas.microsoft.com/office/drawing/2014/main" id="{1CFC3BEA-8AE9-4413-A2CA-3EA78850F066}"/>
            </a:ext>
          </a:extLst>
        </xdr:cNvPr>
        <xdr:cNvSpPr/>
      </xdr:nvSpPr>
      <xdr:spPr>
        <a:xfrm>
          <a:off x="1543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64770</xdr:rowOff>
    </xdr:from>
    <xdr:to>
      <xdr:col>85</xdr:col>
      <xdr:colOff>127000</xdr:colOff>
      <xdr:row>41</xdr:row>
      <xdr:rowOff>112776</xdr:rowOff>
    </xdr:to>
    <xdr:cxnSp macro="">
      <xdr:nvCxnSpPr>
        <xdr:cNvPr id="427" name="直線コネクタ 426">
          <a:extLst>
            <a:ext uri="{FF2B5EF4-FFF2-40B4-BE49-F238E27FC236}">
              <a16:creationId xmlns:a16="http://schemas.microsoft.com/office/drawing/2014/main" id="{73FE547C-21AA-41E0-BEC4-55A109190388}"/>
            </a:ext>
          </a:extLst>
        </xdr:cNvPr>
        <xdr:cNvCxnSpPr/>
      </xdr:nvCxnSpPr>
      <xdr:spPr>
        <a:xfrm>
          <a:off x="15481300" y="709422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160274</xdr:rowOff>
    </xdr:from>
    <xdr:to>
      <xdr:col>76</xdr:col>
      <xdr:colOff>165100</xdr:colOff>
      <xdr:row>41</xdr:row>
      <xdr:rowOff>90424</xdr:rowOff>
    </xdr:to>
    <xdr:sp macro="" textlink="">
      <xdr:nvSpPr>
        <xdr:cNvPr id="428" name="楕円 427">
          <a:extLst>
            <a:ext uri="{FF2B5EF4-FFF2-40B4-BE49-F238E27FC236}">
              <a16:creationId xmlns:a16="http://schemas.microsoft.com/office/drawing/2014/main" id="{AB0D5591-FFAC-4AEF-AAE8-7CB843BD6C26}"/>
            </a:ext>
          </a:extLst>
        </xdr:cNvPr>
        <xdr:cNvSpPr/>
      </xdr:nvSpPr>
      <xdr:spPr>
        <a:xfrm>
          <a:off x="14541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39624</xdr:rowOff>
    </xdr:from>
    <xdr:to>
      <xdr:col>81</xdr:col>
      <xdr:colOff>50800</xdr:colOff>
      <xdr:row>41</xdr:row>
      <xdr:rowOff>64770</xdr:rowOff>
    </xdr:to>
    <xdr:cxnSp macro="">
      <xdr:nvCxnSpPr>
        <xdr:cNvPr id="429" name="直線コネクタ 428">
          <a:extLst>
            <a:ext uri="{FF2B5EF4-FFF2-40B4-BE49-F238E27FC236}">
              <a16:creationId xmlns:a16="http://schemas.microsoft.com/office/drawing/2014/main" id="{D9866309-4455-493A-94D4-D001A95546CD}"/>
            </a:ext>
          </a:extLst>
        </xdr:cNvPr>
        <xdr:cNvCxnSpPr/>
      </xdr:nvCxnSpPr>
      <xdr:spPr>
        <a:xfrm>
          <a:off x="14592300" y="70690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105410</xdr:rowOff>
    </xdr:from>
    <xdr:to>
      <xdr:col>72</xdr:col>
      <xdr:colOff>38100</xdr:colOff>
      <xdr:row>41</xdr:row>
      <xdr:rowOff>35560</xdr:rowOff>
    </xdr:to>
    <xdr:sp macro="" textlink="">
      <xdr:nvSpPr>
        <xdr:cNvPr id="430" name="楕円 429">
          <a:extLst>
            <a:ext uri="{FF2B5EF4-FFF2-40B4-BE49-F238E27FC236}">
              <a16:creationId xmlns:a16="http://schemas.microsoft.com/office/drawing/2014/main" id="{83458869-9969-4DED-A9FC-EAA846952DEF}"/>
            </a:ext>
          </a:extLst>
        </xdr:cNvPr>
        <xdr:cNvSpPr/>
      </xdr:nvSpPr>
      <xdr:spPr>
        <a:xfrm>
          <a:off x="1365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156210</xdr:rowOff>
    </xdr:from>
    <xdr:to>
      <xdr:col>76</xdr:col>
      <xdr:colOff>114300</xdr:colOff>
      <xdr:row>41</xdr:row>
      <xdr:rowOff>39624</xdr:rowOff>
    </xdr:to>
    <xdr:cxnSp macro="">
      <xdr:nvCxnSpPr>
        <xdr:cNvPr id="431" name="直線コネクタ 430">
          <a:extLst>
            <a:ext uri="{FF2B5EF4-FFF2-40B4-BE49-F238E27FC236}">
              <a16:creationId xmlns:a16="http://schemas.microsoft.com/office/drawing/2014/main" id="{41644E1B-64CA-4C42-BC26-66D9ADB25BF2}"/>
            </a:ext>
          </a:extLst>
        </xdr:cNvPr>
        <xdr:cNvCxnSpPr/>
      </xdr:nvCxnSpPr>
      <xdr:spPr>
        <a:xfrm>
          <a:off x="13703300" y="701421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59690</xdr:rowOff>
    </xdr:from>
    <xdr:to>
      <xdr:col>67</xdr:col>
      <xdr:colOff>101600</xdr:colOff>
      <xdr:row>40</xdr:row>
      <xdr:rowOff>161290</xdr:rowOff>
    </xdr:to>
    <xdr:sp macro="" textlink="">
      <xdr:nvSpPr>
        <xdr:cNvPr id="432" name="楕円 431">
          <a:extLst>
            <a:ext uri="{FF2B5EF4-FFF2-40B4-BE49-F238E27FC236}">
              <a16:creationId xmlns:a16="http://schemas.microsoft.com/office/drawing/2014/main" id="{7CB9FC19-EB17-4344-9280-DE764186EE49}"/>
            </a:ext>
          </a:extLst>
        </xdr:cNvPr>
        <xdr:cNvSpPr/>
      </xdr:nvSpPr>
      <xdr:spPr>
        <a:xfrm>
          <a:off x="12763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110490</xdr:rowOff>
    </xdr:from>
    <xdr:to>
      <xdr:col>71</xdr:col>
      <xdr:colOff>177800</xdr:colOff>
      <xdr:row>40</xdr:row>
      <xdr:rowOff>156210</xdr:rowOff>
    </xdr:to>
    <xdr:cxnSp macro="">
      <xdr:nvCxnSpPr>
        <xdr:cNvPr id="433" name="直線コネクタ 432">
          <a:extLst>
            <a:ext uri="{FF2B5EF4-FFF2-40B4-BE49-F238E27FC236}">
              <a16:creationId xmlns:a16="http://schemas.microsoft.com/office/drawing/2014/main" id="{F6E918DB-83BB-4484-8E17-7B0CD4ADCC19}"/>
            </a:ext>
          </a:extLst>
        </xdr:cNvPr>
        <xdr:cNvCxnSpPr/>
      </xdr:nvCxnSpPr>
      <xdr:spPr>
        <a:xfrm>
          <a:off x="12814300" y="6968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60C00CF4-BEFD-45A3-9249-CEB0A8A51A25}"/>
            </a:ext>
          </a:extLst>
        </xdr:cNvPr>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56659</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973FCA3F-951B-41CD-9CF4-F57854113203}"/>
            </a:ext>
          </a:extLst>
        </xdr:cNvPr>
        <xdr:cNvSpPr txBox="1"/>
      </xdr:nvSpPr>
      <xdr:spPr>
        <a:xfrm>
          <a:off x="14389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88663</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FFBE0289-FBCC-4379-9618-FDC3B2B7939C}"/>
            </a:ext>
          </a:extLst>
        </xdr:cNvPr>
        <xdr:cNvSpPr txBox="1"/>
      </xdr:nvSpPr>
      <xdr:spPr>
        <a:xfrm>
          <a:off x="13500744" y="643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104665</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FAB27C0B-53E5-440D-814B-247F56EB63A6}"/>
            </a:ext>
          </a:extLst>
        </xdr:cNvPr>
        <xdr:cNvSpPr txBox="1"/>
      </xdr:nvSpPr>
      <xdr:spPr>
        <a:xfrm>
          <a:off x="126117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106697</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9A8DC149-3D1F-420D-ADDA-945F9779CDAB}"/>
            </a:ext>
          </a:extLst>
        </xdr:cNvPr>
        <xdr:cNvSpPr txBox="1"/>
      </xdr:nvSpPr>
      <xdr:spPr>
        <a:xfrm>
          <a:off x="15266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81551</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CD21AE3D-4391-4FAC-932B-74349FEFFEF4}"/>
            </a:ext>
          </a:extLst>
        </xdr:cNvPr>
        <xdr:cNvSpPr txBox="1"/>
      </xdr:nvSpPr>
      <xdr:spPr>
        <a:xfrm>
          <a:off x="14389744"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26687</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AB25A460-D924-4971-B2F8-BCB15CC872EE}"/>
            </a:ext>
          </a:extLst>
        </xdr:cNvPr>
        <xdr:cNvSpPr txBox="1"/>
      </xdr:nvSpPr>
      <xdr:spPr>
        <a:xfrm>
          <a:off x="13500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152417</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7D477B89-2E26-429B-B956-78E25E9878F8}"/>
            </a:ext>
          </a:extLst>
        </xdr:cNvPr>
        <xdr:cNvSpPr txBox="1"/>
      </xdr:nvSpPr>
      <xdr:spPr>
        <a:xfrm>
          <a:off x="12611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25476A0A-387A-4B4F-9164-6BF9A8ABB1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762890DB-7DE7-44C4-A72C-E65572C577E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4609E8AA-A4AE-4245-8FB0-176A53A88F8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E57341D6-F800-4395-8D50-5317A8967E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5D22951B-CD78-479C-AC80-8C0146CC81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11D5A7E0-2A4B-4970-BE5D-477710846EB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A2304523-E2F6-4E95-BE74-939AE045BF7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BEC769B9-8F84-411D-AC8C-C442932BFC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123B9EA1-3745-4176-A490-15A2061F55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628BFCFC-86A6-4A8D-BF84-71C68E70167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a:extLst>
            <a:ext uri="{FF2B5EF4-FFF2-40B4-BE49-F238E27FC236}">
              <a16:creationId xmlns:a16="http://schemas.microsoft.com/office/drawing/2014/main" id="{4B481A0F-732E-48FA-8A44-A469C36D1A4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3" name="テキスト ボックス 452">
          <a:extLst>
            <a:ext uri="{FF2B5EF4-FFF2-40B4-BE49-F238E27FC236}">
              <a16:creationId xmlns:a16="http://schemas.microsoft.com/office/drawing/2014/main" id="{58224DB9-082F-475D-934C-5C864B7A2E2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a:extLst>
            <a:ext uri="{FF2B5EF4-FFF2-40B4-BE49-F238E27FC236}">
              <a16:creationId xmlns:a16="http://schemas.microsoft.com/office/drawing/2014/main" id="{3C9D70B6-0076-4AC6-B1C4-808D0C73B34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5" name="テキスト ボックス 454">
          <a:extLst>
            <a:ext uri="{FF2B5EF4-FFF2-40B4-BE49-F238E27FC236}">
              <a16:creationId xmlns:a16="http://schemas.microsoft.com/office/drawing/2014/main" id="{A492D721-9712-42DA-8AED-BBF046F0B2C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a:extLst>
            <a:ext uri="{FF2B5EF4-FFF2-40B4-BE49-F238E27FC236}">
              <a16:creationId xmlns:a16="http://schemas.microsoft.com/office/drawing/2014/main" id="{86CFF449-7C50-447F-93A6-98A6565C5EB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7" name="テキスト ボックス 456">
          <a:extLst>
            <a:ext uri="{FF2B5EF4-FFF2-40B4-BE49-F238E27FC236}">
              <a16:creationId xmlns:a16="http://schemas.microsoft.com/office/drawing/2014/main" id="{74798B1D-DE2E-4005-9D06-802E881CB89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a:extLst>
            <a:ext uri="{FF2B5EF4-FFF2-40B4-BE49-F238E27FC236}">
              <a16:creationId xmlns:a16="http://schemas.microsoft.com/office/drawing/2014/main" id="{FF7F4EE0-32D6-4263-BA2C-30069A19A1F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9" name="テキスト ボックス 458">
          <a:extLst>
            <a:ext uri="{FF2B5EF4-FFF2-40B4-BE49-F238E27FC236}">
              <a16:creationId xmlns:a16="http://schemas.microsoft.com/office/drawing/2014/main" id="{9BC8D157-A45D-4B4F-B763-588A2C666F5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02315B3B-B6A5-4CB7-A361-6ABB4B33400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id="{10F6F187-D805-4B3B-97EA-A30CA98F2FE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a:extLst>
            <a:ext uri="{FF2B5EF4-FFF2-40B4-BE49-F238E27FC236}">
              <a16:creationId xmlns:a16="http://schemas.microsoft.com/office/drawing/2014/main" id="{E455DB74-C1C3-4C3E-A4B2-75114E50791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3" name="直線コネクタ 462">
          <a:extLst>
            <a:ext uri="{FF2B5EF4-FFF2-40B4-BE49-F238E27FC236}">
              <a16:creationId xmlns:a16="http://schemas.microsoft.com/office/drawing/2014/main" id="{482D7BFC-8417-4112-A25D-12BCB447DEDF}"/>
            </a:ext>
          </a:extLst>
        </xdr:cNvPr>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4" name="【認定こども園・幼稚園・保育所】&#10;一人当たり面積最小値テキスト">
          <a:extLst>
            <a:ext uri="{FF2B5EF4-FFF2-40B4-BE49-F238E27FC236}">
              <a16:creationId xmlns:a16="http://schemas.microsoft.com/office/drawing/2014/main" id="{F6CBD481-665F-4238-8BDE-A01D41E90D55}"/>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5" name="直線コネクタ 464">
          <a:extLst>
            <a:ext uri="{FF2B5EF4-FFF2-40B4-BE49-F238E27FC236}">
              <a16:creationId xmlns:a16="http://schemas.microsoft.com/office/drawing/2014/main" id="{F49CF642-DC26-467D-B34E-B05F0CCFF371}"/>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6" name="【認定こども園・幼稚園・保育所】&#10;一人当たり面積最大値テキスト">
          <a:extLst>
            <a:ext uri="{FF2B5EF4-FFF2-40B4-BE49-F238E27FC236}">
              <a16:creationId xmlns:a16="http://schemas.microsoft.com/office/drawing/2014/main" id="{02B5D751-BEAA-438C-95B0-E0DDC3193BD2}"/>
            </a:ext>
          </a:extLst>
        </xdr:cNvPr>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7" name="直線コネクタ 466">
          <a:extLst>
            <a:ext uri="{FF2B5EF4-FFF2-40B4-BE49-F238E27FC236}">
              <a16:creationId xmlns:a16="http://schemas.microsoft.com/office/drawing/2014/main" id="{4EA0E3B0-4262-4742-AE04-BA9B72265947}"/>
            </a:ext>
          </a:extLst>
        </xdr:cNvPr>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120413</xdr:rowOff>
    </xdr:from>
    <xdr:ext cx="469744" cy="259045"/>
    <xdr:sp macro="" textlink="">
      <xdr:nvSpPr>
        <xdr:cNvPr id="468" name="【認定こども園・幼稚園・保育所】&#10;一人当たり面積平均値テキスト">
          <a:extLst>
            <a:ext uri="{FF2B5EF4-FFF2-40B4-BE49-F238E27FC236}">
              <a16:creationId xmlns:a16="http://schemas.microsoft.com/office/drawing/2014/main" id="{5C5263F6-8C83-4B78-B1F1-A200D1901D95}"/>
            </a:ext>
          </a:extLst>
        </xdr:cNvPr>
        <xdr:cNvSpPr txBox="1"/>
      </xdr:nvSpPr>
      <xdr:spPr>
        <a:xfrm>
          <a:off x="22199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69" name="フローチャート: 判断 468">
          <a:extLst>
            <a:ext uri="{FF2B5EF4-FFF2-40B4-BE49-F238E27FC236}">
              <a16:creationId xmlns:a16="http://schemas.microsoft.com/office/drawing/2014/main" id="{D982EF93-F8AF-48CF-ABEC-C2BDA4218AF1}"/>
            </a:ext>
          </a:extLst>
        </xdr:cNvPr>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0" name="フローチャート: 判断 469">
          <a:extLst>
            <a:ext uri="{FF2B5EF4-FFF2-40B4-BE49-F238E27FC236}">
              <a16:creationId xmlns:a16="http://schemas.microsoft.com/office/drawing/2014/main" id="{BB6ED957-073D-40FB-BDA3-37C62142F5BD}"/>
            </a:ext>
          </a:extLst>
        </xdr:cNvPr>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71" name="フローチャート: 判断 470">
          <a:extLst>
            <a:ext uri="{FF2B5EF4-FFF2-40B4-BE49-F238E27FC236}">
              <a16:creationId xmlns:a16="http://schemas.microsoft.com/office/drawing/2014/main" id="{149DF78D-44AE-4887-A204-B4B39C88FBE4}"/>
            </a:ext>
          </a:extLst>
        </xdr:cNvPr>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72" name="フローチャート: 判断 471">
          <a:extLst>
            <a:ext uri="{FF2B5EF4-FFF2-40B4-BE49-F238E27FC236}">
              <a16:creationId xmlns:a16="http://schemas.microsoft.com/office/drawing/2014/main" id="{5CF7DDAD-47F2-4730-9169-4C53F665C022}"/>
            </a:ext>
          </a:extLst>
        </xdr:cNvPr>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73" name="フローチャート: 判断 472">
          <a:extLst>
            <a:ext uri="{FF2B5EF4-FFF2-40B4-BE49-F238E27FC236}">
              <a16:creationId xmlns:a16="http://schemas.microsoft.com/office/drawing/2014/main" id="{08A1BC6C-5740-4E22-818E-72C9CF7B77EF}"/>
            </a:ext>
          </a:extLst>
        </xdr:cNvPr>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1A15EC09-CA4B-4A14-8B20-E31940E23B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D47F6C7-175C-4233-A69A-48CA8ECF9A1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11187C30-925D-4282-92B8-DEDF914183E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AA7B2C92-F2A0-4A17-9F8F-6468D900B9F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1F879B57-FB39-4F5B-B268-05F1618BC69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9" name="楕円 478">
          <a:extLst>
            <a:ext uri="{FF2B5EF4-FFF2-40B4-BE49-F238E27FC236}">
              <a16:creationId xmlns:a16="http://schemas.microsoft.com/office/drawing/2014/main" id="{E660FAB9-9A6D-4332-A499-53AD82C7C642}"/>
            </a:ext>
          </a:extLst>
        </xdr:cNvPr>
        <xdr:cNvSpPr/>
      </xdr:nvSpPr>
      <xdr:spPr>
        <a:xfrm>
          <a:off x="22110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137431</xdr:rowOff>
    </xdr:from>
    <xdr:ext cx="469744" cy="259045"/>
    <xdr:sp macro="" textlink="">
      <xdr:nvSpPr>
        <xdr:cNvPr id="480" name="【認定こども園・幼稚園・保育所】&#10;一人当たり面積該当値テキスト">
          <a:extLst>
            <a:ext uri="{FF2B5EF4-FFF2-40B4-BE49-F238E27FC236}">
              <a16:creationId xmlns:a16="http://schemas.microsoft.com/office/drawing/2014/main" id="{C87B2FFF-57AD-4D37-BB04-D5AE03F7250A}"/>
            </a:ext>
          </a:extLst>
        </xdr:cNvPr>
        <xdr:cNvSpPr txBox="1"/>
      </xdr:nvSpPr>
      <xdr:spPr>
        <a:xfrm>
          <a:off x="22199600" y="665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114554</xdr:rowOff>
    </xdr:from>
    <xdr:to>
      <xdr:col>112</xdr:col>
      <xdr:colOff>38100</xdr:colOff>
      <xdr:row>40</xdr:row>
      <xdr:rowOff>44704</xdr:rowOff>
    </xdr:to>
    <xdr:sp macro="" textlink="">
      <xdr:nvSpPr>
        <xdr:cNvPr id="481" name="楕円 480">
          <a:extLst>
            <a:ext uri="{FF2B5EF4-FFF2-40B4-BE49-F238E27FC236}">
              <a16:creationId xmlns:a16="http://schemas.microsoft.com/office/drawing/2014/main" id="{B26F0F58-AF58-4DD5-8C4A-244737EE7FCB}"/>
            </a:ext>
          </a:extLst>
        </xdr:cNvPr>
        <xdr:cNvSpPr/>
      </xdr:nvSpPr>
      <xdr:spPr>
        <a:xfrm>
          <a:off x="21272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165354</xdr:rowOff>
    </xdr:from>
    <xdr:to>
      <xdr:col>116</xdr:col>
      <xdr:colOff>63500</xdr:colOff>
      <xdr:row>39</xdr:row>
      <xdr:rowOff>165354</xdr:rowOff>
    </xdr:to>
    <xdr:cxnSp macro="">
      <xdr:nvCxnSpPr>
        <xdr:cNvPr id="482" name="直線コネクタ 481">
          <a:extLst>
            <a:ext uri="{FF2B5EF4-FFF2-40B4-BE49-F238E27FC236}">
              <a16:creationId xmlns:a16="http://schemas.microsoft.com/office/drawing/2014/main" id="{775311BA-7212-40F4-AF43-D14CFB637FF0}"/>
            </a:ext>
          </a:extLst>
        </xdr:cNvPr>
        <xdr:cNvCxnSpPr/>
      </xdr:nvCxnSpPr>
      <xdr:spPr>
        <a:xfrm>
          <a:off x="21323300" y="685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91694</xdr:rowOff>
    </xdr:from>
    <xdr:to>
      <xdr:col>107</xdr:col>
      <xdr:colOff>101600</xdr:colOff>
      <xdr:row>40</xdr:row>
      <xdr:rowOff>21844</xdr:rowOff>
    </xdr:to>
    <xdr:sp macro="" textlink="">
      <xdr:nvSpPr>
        <xdr:cNvPr id="483" name="楕円 482">
          <a:extLst>
            <a:ext uri="{FF2B5EF4-FFF2-40B4-BE49-F238E27FC236}">
              <a16:creationId xmlns:a16="http://schemas.microsoft.com/office/drawing/2014/main" id="{C8CBB777-6319-4D39-89DC-1E4FD2E025B3}"/>
            </a:ext>
          </a:extLst>
        </xdr:cNvPr>
        <xdr:cNvSpPr/>
      </xdr:nvSpPr>
      <xdr:spPr>
        <a:xfrm>
          <a:off x="20383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142494</xdr:rowOff>
    </xdr:from>
    <xdr:to>
      <xdr:col>111</xdr:col>
      <xdr:colOff>177800</xdr:colOff>
      <xdr:row>39</xdr:row>
      <xdr:rowOff>165354</xdr:rowOff>
    </xdr:to>
    <xdr:cxnSp macro="">
      <xdr:nvCxnSpPr>
        <xdr:cNvPr id="484" name="直線コネクタ 483">
          <a:extLst>
            <a:ext uri="{FF2B5EF4-FFF2-40B4-BE49-F238E27FC236}">
              <a16:creationId xmlns:a16="http://schemas.microsoft.com/office/drawing/2014/main" id="{EFD8C621-403C-4789-813E-D1CE971593F7}"/>
            </a:ext>
          </a:extLst>
        </xdr:cNvPr>
        <xdr:cNvCxnSpPr/>
      </xdr:nvCxnSpPr>
      <xdr:spPr>
        <a:xfrm>
          <a:off x="20434300" y="6829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85" name="楕円 484">
          <a:extLst>
            <a:ext uri="{FF2B5EF4-FFF2-40B4-BE49-F238E27FC236}">
              <a16:creationId xmlns:a16="http://schemas.microsoft.com/office/drawing/2014/main" id="{FC1A50F2-38C8-4620-9C01-0853169EB9CF}"/>
            </a:ext>
          </a:extLst>
        </xdr:cNvPr>
        <xdr:cNvSpPr/>
      </xdr:nvSpPr>
      <xdr:spPr>
        <a:xfrm>
          <a:off x="19494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142494</xdr:rowOff>
    </xdr:from>
    <xdr:to>
      <xdr:col>107</xdr:col>
      <xdr:colOff>50800</xdr:colOff>
      <xdr:row>39</xdr:row>
      <xdr:rowOff>142494</xdr:rowOff>
    </xdr:to>
    <xdr:cxnSp macro="">
      <xdr:nvCxnSpPr>
        <xdr:cNvPr id="486" name="直線コネクタ 485">
          <a:extLst>
            <a:ext uri="{FF2B5EF4-FFF2-40B4-BE49-F238E27FC236}">
              <a16:creationId xmlns:a16="http://schemas.microsoft.com/office/drawing/2014/main" id="{DD6A5E1C-B3E1-404D-BAE4-D3C13CA84647}"/>
            </a:ext>
          </a:extLst>
        </xdr:cNvPr>
        <xdr:cNvCxnSpPr/>
      </xdr:nvCxnSpPr>
      <xdr:spPr>
        <a:xfrm>
          <a:off x="19545300" y="682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91694</xdr:rowOff>
    </xdr:from>
    <xdr:to>
      <xdr:col>98</xdr:col>
      <xdr:colOff>38100</xdr:colOff>
      <xdr:row>40</xdr:row>
      <xdr:rowOff>21844</xdr:rowOff>
    </xdr:to>
    <xdr:sp macro="" textlink="">
      <xdr:nvSpPr>
        <xdr:cNvPr id="487" name="楕円 486">
          <a:extLst>
            <a:ext uri="{FF2B5EF4-FFF2-40B4-BE49-F238E27FC236}">
              <a16:creationId xmlns:a16="http://schemas.microsoft.com/office/drawing/2014/main" id="{4E0CBD9C-B9D3-49CF-942D-48D395655B93}"/>
            </a:ext>
          </a:extLst>
        </xdr:cNvPr>
        <xdr:cNvSpPr/>
      </xdr:nvSpPr>
      <xdr:spPr>
        <a:xfrm>
          <a:off x="18605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142494</xdr:rowOff>
    </xdr:from>
    <xdr:to>
      <xdr:col>102</xdr:col>
      <xdr:colOff>114300</xdr:colOff>
      <xdr:row>39</xdr:row>
      <xdr:rowOff>142494</xdr:rowOff>
    </xdr:to>
    <xdr:cxnSp macro="">
      <xdr:nvCxnSpPr>
        <xdr:cNvPr id="488" name="直線コネクタ 487">
          <a:extLst>
            <a:ext uri="{FF2B5EF4-FFF2-40B4-BE49-F238E27FC236}">
              <a16:creationId xmlns:a16="http://schemas.microsoft.com/office/drawing/2014/main" id="{C696CAE2-96A5-4D02-AE19-33E9496954C8}"/>
            </a:ext>
          </a:extLst>
        </xdr:cNvPr>
        <xdr:cNvCxnSpPr/>
      </xdr:nvCxnSpPr>
      <xdr:spPr>
        <a:xfrm>
          <a:off x="18656300" y="682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72407</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EFCF6DF8-A791-4EAA-952C-C4981D1E0D8E}"/>
            </a:ext>
          </a:extLst>
        </xdr:cNvPr>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7188139D-0CED-4E56-A98C-7307D415BD32}"/>
            </a:ext>
          </a:extLst>
        </xdr:cNvPr>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81551</xdr:rowOff>
    </xdr:from>
    <xdr:ext cx="469744" cy="259045"/>
    <xdr:sp macro="" textlink="">
      <xdr:nvSpPr>
        <xdr:cNvPr id="491" name="n_3aveValue【認定こども園・幼稚園・保育所】&#10;一人当たり面積">
          <a:extLst>
            <a:ext uri="{FF2B5EF4-FFF2-40B4-BE49-F238E27FC236}">
              <a16:creationId xmlns:a16="http://schemas.microsoft.com/office/drawing/2014/main" id="{FB4C23E3-9CEC-4795-AC6B-BCB4E8CDD774}"/>
            </a:ext>
          </a:extLst>
        </xdr:cNvPr>
        <xdr:cNvSpPr txBox="1"/>
      </xdr:nvSpPr>
      <xdr:spPr>
        <a:xfrm>
          <a:off x="19310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492" name="n_4aveValue【認定こども園・幼稚園・保育所】&#10;一人当たり面積">
          <a:extLst>
            <a:ext uri="{FF2B5EF4-FFF2-40B4-BE49-F238E27FC236}">
              <a16:creationId xmlns:a16="http://schemas.microsoft.com/office/drawing/2014/main" id="{AFEE477F-4A90-42D5-B892-A56397B73244}"/>
            </a:ext>
          </a:extLst>
        </xdr:cNvPr>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61231</xdr:rowOff>
    </xdr:from>
    <xdr:ext cx="469744" cy="259045"/>
    <xdr:sp macro="" textlink="">
      <xdr:nvSpPr>
        <xdr:cNvPr id="493" name="n_1mainValue【認定こども園・幼稚園・保育所】&#10;一人当たり面積">
          <a:extLst>
            <a:ext uri="{FF2B5EF4-FFF2-40B4-BE49-F238E27FC236}">
              <a16:creationId xmlns:a16="http://schemas.microsoft.com/office/drawing/2014/main" id="{85BEABDD-BB79-426D-B476-32FB7AA0DE9D}"/>
            </a:ext>
          </a:extLst>
        </xdr:cNvPr>
        <xdr:cNvSpPr txBox="1"/>
      </xdr:nvSpPr>
      <xdr:spPr>
        <a:xfrm>
          <a:off x="21075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4" name="n_2mainValue【認定こども園・幼稚園・保育所】&#10;一人当たり面積">
          <a:extLst>
            <a:ext uri="{FF2B5EF4-FFF2-40B4-BE49-F238E27FC236}">
              <a16:creationId xmlns:a16="http://schemas.microsoft.com/office/drawing/2014/main" id="{AA7CF41C-C437-4398-B5E5-01B636AF5CB8}"/>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5" name="n_3mainValue【認定こども園・幼稚園・保育所】&#10;一人当たり面積">
          <a:extLst>
            <a:ext uri="{FF2B5EF4-FFF2-40B4-BE49-F238E27FC236}">
              <a16:creationId xmlns:a16="http://schemas.microsoft.com/office/drawing/2014/main" id="{1492F7A0-8BFE-42EC-884F-7EB50650746C}"/>
            </a:ext>
          </a:extLst>
        </xdr:cNvPr>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38371</xdr:rowOff>
    </xdr:from>
    <xdr:ext cx="469744" cy="259045"/>
    <xdr:sp macro="" textlink="">
      <xdr:nvSpPr>
        <xdr:cNvPr id="496" name="n_4mainValue【認定こども園・幼稚園・保育所】&#10;一人当たり面積">
          <a:extLst>
            <a:ext uri="{FF2B5EF4-FFF2-40B4-BE49-F238E27FC236}">
              <a16:creationId xmlns:a16="http://schemas.microsoft.com/office/drawing/2014/main" id="{7C1FD097-C690-4E6E-A1AF-8137BB8985F5}"/>
            </a:ext>
          </a:extLst>
        </xdr:cNvPr>
        <xdr:cNvSpPr txBox="1"/>
      </xdr:nvSpPr>
      <xdr:spPr>
        <a:xfrm>
          <a:off x="18421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A2025182-92D3-4F31-8E21-7BC65F7A14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BFBEBC4E-8FE1-408E-9F15-873F937343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79FA142D-46E8-4830-948C-9CE09021D5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A71368FD-9EC0-4FFE-8DE0-C9DF881B605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7A415F54-D3A4-425B-A21B-80392F47BAD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9393415B-159F-4B06-8094-9DD43500AB4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FD0E04C0-DDFF-4CAD-A241-5EFC720AAC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CB53C3D5-0830-447E-A9C6-869DE227682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2140E15B-FD41-4FF5-B443-655168F7A8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F8A047D8-819B-44F0-AA48-9E6BC7013CC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a:extLst>
            <a:ext uri="{FF2B5EF4-FFF2-40B4-BE49-F238E27FC236}">
              <a16:creationId xmlns:a16="http://schemas.microsoft.com/office/drawing/2014/main" id="{AFB525F0-54DE-44B5-8916-F7F5B4D8820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a:extLst>
            <a:ext uri="{FF2B5EF4-FFF2-40B4-BE49-F238E27FC236}">
              <a16:creationId xmlns:a16="http://schemas.microsoft.com/office/drawing/2014/main" id="{5D88444F-7406-4FE1-A29D-96F12609BB5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9" name="テキスト ボックス 508">
          <a:extLst>
            <a:ext uri="{FF2B5EF4-FFF2-40B4-BE49-F238E27FC236}">
              <a16:creationId xmlns:a16="http://schemas.microsoft.com/office/drawing/2014/main" id="{8CD2AA60-D857-4CCC-8F9C-C9402BEC94D9}"/>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a:extLst>
            <a:ext uri="{FF2B5EF4-FFF2-40B4-BE49-F238E27FC236}">
              <a16:creationId xmlns:a16="http://schemas.microsoft.com/office/drawing/2014/main" id="{DF2D3FAD-989A-4DC0-A6B1-16285BBEA4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a:extLst>
            <a:ext uri="{FF2B5EF4-FFF2-40B4-BE49-F238E27FC236}">
              <a16:creationId xmlns:a16="http://schemas.microsoft.com/office/drawing/2014/main" id="{97131FE3-8776-40D4-9DDE-C10D15880E6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a:extLst>
            <a:ext uri="{FF2B5EF4-FFF2-40B4-BE49-F238E27FC236}">
              <a16:creationId xmlns:a16="http://schemas.microsoft.com/office/drawing/2014/main" id="{A5D04372-E36E-4A87-8BB0-E50F0942806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a:extLst>
            <a:ext uri="{FF2B5EF4-FFF2-40B4-BE49-F238E27FC236}">
              <a16:creationId xmlns:a16="http://schemas.microsoft.com/office/drawing/2014/main" id="{ADA81401-3EDC-419E-8DBF-6BAFD19C5AC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a:extLst>
            <a:ext uri="{FF2B5EF4-FFF2-40B4-BE49-F238E27FC236}">
              <a16:creationId xmlns:a16="http://schemas.microsoft.com/office/drawing/2014/main" id="{1D7EDA26-2156-4775-98C0-E0F9875B98E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5" name="テキスト ボックス 514">
          <a:extLst>
            <a:ext uri="{FF2B5EF4-FFF2-40B4-BE49-F238E27FC236}">
              <a16:creationId xmlns:a16="http://schemas.microsoft.com/office/drawing/2014/main" id="{960C0BD2-E0CB-4BE2-B73A-685C8BD3185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13CB609B-FFB5-41C1-8222-1820290614D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a:extLst>
            <a:ext uri="{FF2B5EF4-FFF2-40B4-BE49-F238E27FC236}">
              <a16:creationId xmlns:a16="http://schemas.microsoft.com/office/drawing/2014/main" id="{EB8447D6-C8EE-45A2-9879-CFA056B42F6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a:extLst>
            <a:ext uri="{FF2B5EF4-FFF2-40B4-BE49-F238E27FC236}">
              <a16:creationId xmlns:a16="http://schemas.microsoft.com/office/drawing/2014/main" id="{09836480-EA1E-4A64-AD3C-8AC7A5962BA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19" name="直線コネクタ 518">
          <a:extLst>
            <a:ext uri="{FF2B5EF4-FFF2-40B4-BE49-F238E27FC236}">
              <a16:creationId xmlns:a16="http://schemas.microsoft.com/office/drawing/2014/main" id="{F01BA299-097D-4BAE-8674-3986EC80033B}"/>
            </a:ext>
          </a:extLst>
        </xdr:cNvPr>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0" name="【学校施設】&#10;有形固定資産減価償却率最小値テキスト">
          <a:extLst>
            <a:ext uri="{FF2B5EF4-FFF2-40B4-BE49-F238E27FC236}">
              <a16:creationId xmlns:a16="http://schemas.microsoft.com/office/drawing/2014/main" id="{E0D8E7F5-0D13-43AF-9552-2463B6737F83}"/>
            </a:ext>
          </a:extLst>
        </xdr:cNvPr>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1" name="直線コネクタ 520">
          <a:extLst>
            <a:ext uri="{FF2B5EF4-FFF2-40B4-BE49-F238E27FC236}">
              <a16:creationId xmlns:a16="http://schemas.microsoft.com/office/drawing/2014/main" id="{4F606660-DD32-44C1-BA80-32396CC2818B}"/>
            </a:ext>
          </a:extLst>
        </xdr:cNvPr>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2" name="【学校施設】&#10;有形固定資産減価償却率最大値テキスト">
          <a:extLst>
            <a:ext uri="{FF2B5EF4-FFF2-40B4-BE49-F238E27FC236}">
              <a16:creationId xmlns:a16="http://schemas.microsoft.com/office/drawing/2014/main" id="{9F54E869-DCDF-4359-81E8-D5D42DAAD902}"/>
            </a:ext>
          </a:extLst>
        </xdr:cNvPr>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3" name="直線コネクタ 522">
          <a:extLst>
            <a:ext uri="{FF2B5EF4-FFF2-40B4-BE49-F238E27FC236}">
              <a16:creationId xmlns:a16="http://schemas.microsoft.com/office/drawing/2014/main" id="{FB6ECAEB-7031-4A48-BF10-DBD3FD50AEC4}"/>
            </a:ext>
          </a:extLst>
        </xdr:cNvPr>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524" name="【学校施設】&#10;有形固定資産減価償却率平均値テキスト">
          <a:extLst>
            <a:ext uri="{FF2B5EF4-FFF2-40B4-BE49-F238E27FC236}">
              <a16:creationId xmlns:a16="http://schemas.microsoft.com/office/drawing/2014/main" id="{3B74FED7-93DF-4C11-92AA-BFEF501FC286}"/>
            </a:ext>
          </a:extLst>
        </xdr:cNvPr>
        <xdr:cNvSpPr txBox="1"/>
      </xdr:nvSpPr>
      <xdr:spPr>
        <a:xfrm>
          <a:off x="16357600" y="1000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5" name="フローチャート: 判断 524">
          <a:extLst>
            <a:ext uri="{FF2B5EF4-FFF2-40B4-BE49-F238E27FC236}">
              <a16:creationId xmlns:a16="http://schemas.microsoft.com/office/drawing/2014/main" id="{E6A3760C-946B-4093-B7C0-BF95CFEFADE1}"/>
            </a:ext>
          </a:extLst>
        </xdr:cNvPr>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526" name="フローチャート: 判断 525">
          <a:extLst>
            <a:ext uri="{FF2B5EF4-FFF2-40B4-BE49-F238E27FC236}">
              <a16:creationId xmlns:a16="http://schemas.microsoft.com/office/drawing/2014/main" id="{F196A814-8A23-41C5-9A1D-E556A2E1F69A}"/>
            </a:ext>
          </a:extLst>
        </xdr:cNvPr>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527" name="フローチャート: 判断 526">
          <a:extLst>
            <a:ext uri="{FF2B5EF4-FFF2-40B4-BE49-F238E27FC236}">
              <a16:creationId xmlns:a16="http://schemas.microsoft.com/office/drawing/2014/main" id="{5A3BBEA0-2B2A-4F58-9781-B2FE214FED46}"/>
            </a:ext>
          </a:extLst>
        </xdr:cNvPr>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528" name="フローチャート: 判断 527">
          <a:extLst>
            <a:ext uri="{FF2B5EF4-FFF2-40B4-BE49-F238E27FC236}">
              <a16:creationId xmlns:a16="http://schemas.microsoft.com/office/drawing/2014/main" id="{C21AC33B-BF45-469D-8D6E-1E3AE92F800D}"/>
            </a:ext>
          </a:extLst>
        </xdr:cNvPr>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529" name="フローチャート: 判断 528">
          <a:extLst>
            <a:ext uri="{FF2B5EF4-FFF2-40B4-BE49-F238E27FC236}">
              <a16:creationId xmlns:a16="http://schemas.microsoft.com/office/drawing/2014/main" id="{4E64E318-0F61-4272-8B3C-46533180B4CC}"/>
            </a:ext>
          </a:extLst>
        </xdr:cNvPr>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6DB0604B-79E0-457B-A65E-809C8D5554E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F309CE0D-6010-4A23-BEB5-BEB109FB015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CFB991E-313A-4B00-B80A-572B94C162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479177D1-1312-4BF8-AF27-9325FA52ADA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86896B0C-D787-4C3C-BD11-184BE0B6239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535" name="楕円 534">
          <a:extLst>
            <a:ext uri="{FF2B5EF4-FFF2-40B4-BE49-F238E27FC236}">
              <a16:creationId xmlns:a16="http://schemas.microsoft.com/office/drawing/2014/main" id="{6F4A85D6-C6B8-467E-A9BB-62EA7EA686C6}"/>
            </a:ext>
          </a:extLst>
        </xdr:cNvPr>
        <xdr:cNvSpPr/>
      </xdr:nvSpPr>
      <xdr:spPr>
        <a:xfrm>
          <a:off x="162687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78503</xdr:rowOff>
    </xdr:from>
    <xdr:ext cx="405111" cy="259045"/>
    <xdr:sp macro="" textlink="">
      <xdr:nvSpPr>
        <xdr:cNvPr id="536" name="【学校施設】&#10;有形固定資産減価償却率該当値テキスト">
          <a:extLst>
            <a:ext uri="{FF2B5EF4-FFF2-40B4-BE49-F238E27FC236}">
              <a16:creationId xmlns:a16="http://schemas.microsoft.com/office/drawing/2014/main" id="{49511A5B-9B1F-4543-8940-2E4B19DA47BD}"/>
            </a:ext>
          </a:extLst>
        </xdr:cNvPr>
        <xdr:cNvSpPr txBox="1"/>
      </xdr:nvSpPr>
      <xdr:spPr>
        <a:xfrm>
          <a:off x="16357600"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68072</xdr:rowOff>
    </xdr:from>
    <xdr:to>
      <xdr:col>81</xdr:col>
      <xdr:colOff>101600</xdr:colOff>
      <xdr:row>60</xdr:row>
      <xdr:rowOff>169672</xdr:rowOff>
    </xdr:to>
    <xdr:sp macro="" textlink="">
      <xdr:nvSpPr>
        <xdr:cNvPr id="537" name="楕円 536">
          <a:extLst>
            <a:ext uri="{FF2B5EF4-FFF2-40B4-BE49-F238E27FC236}">
              <a16:creationId xmlns:a16="http://schemas.microsoft.com/office/drawing/2014/main" id="{A69A2520-8B5B-4F10-AECB-A81D4DE2EFD2}"/>
            </a:ext>
          </a:extLst>
        </xdr:cNvPr>
        <xdr:cNvSpPr/>
      </xdr:nvSpPr>
      <xdr:spPr>
        <a:xfrm>
          <a:off x="15430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118872</xdr:rowOff>
    </xdr:from>
    <xdr:to>
      <xdr:col>85</xdr:col>
      <xdr:colOff>127000</xdr:colOff>
      <xdr:row>60</xdr:row>
      <xdr:rowOff>150876</xdr:rowOff>
    </xdr:to>
    <xdr:cxnSp macro="">
      <xdr:nvCxnSpPr>
        <xdr:cNvPr id="538" name="直線コネクタ 537">
          <a:extLst>
            <a:ext uri="{FF2B5EF4-FFF2-40B4-BE49-F238E27FC236}">
              <a16:creationId xmlns:a16="http://schemas.microsoft.com/office/drawing/2014/main" id="{A8CCDCC0-A438-40F9-99C5-0B075C038E77}"/>
            </a:ext>
          </a:extLst>
        </xdr:cNvPr>
        <xdr:cNvCxnSpPr/>
      </xdr:nvCxnSpPr>
      <xdr:spPr>
        <a:xfrm>
          <a:off x="15481300" y="104058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36068</xdr:rowOff>
    </xdr:from>
    <xdr:to>
      <xdr:col>76</xdr:col>
      <xdr:colOff>165100</xdr:colOff>
      <xdr:row>60</xdr:row>
      <xdr:rowOff>137668</xdr:rowOff>
    </xdr:to>
    <xdr:sp macro="" textlink="">
      <xdr:nvSpPr>
        <xdr:cNvPr id="539" name="楕円 538">
          <a:extLst>
            <a:ext uri="{FF2B5EF4-FFF2-40B4-BE49-F238E27FC236}">
              <a16:creationId xmlns:a16="http://schemas.microsoft.com/office/drawing/2014/main" id="{FDEE352F-CB28-4A9C-AEE7-1CF94F412E56}"/>
            </a:ext>
          </a:extLst>
        </xdr:cNvPr>
        <xdr:cNvSpPr/>
      </xdr:nvSpPr>
      <xdr:spPr>
        <a:xfrm>
          <a:off x="14541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86868</xdr:rowOff>
    </xdr:from>
    <xdr:to>
      <xdr:col>81</xdr:col>
      <xdr:colOff>50800</xdr:colOff>
      <xdr:row>60</xdr:row>
      <xdr:rowOff>118872</xdr:rowOff>
    </xdr:to>
    <xdr:cxnSp macro="">
      <xdr:nvCxnSpPr>
        <xdr:cNvPr id="540" name="直線コネクタ 539">
          <a:extLst>
            <a:ext uri="{FF2B5EF4-FFF2-40B4-BE49-F238E27FC236}">
              <a16:creationId xmlns:a16="http://schemas.microsoft.com/office/drawing/2014/main" id="{646F7E0B-4048-4F76-8FC8-EEA74946995A}"/>
            </a:ext>
          </a:extLst>
        </xdr:cNvPr>
        <xdr:cNvCxnSpPr/>
      </xdr:nvCxnSpPr>
      <xdr:spPr>
        <a:xfrm>
          <a:off x="14592300" y="103738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xdr:rowOff>
    </xdr:from>
    <xdr:to>
      <xdr:col>72</xdr:col>
      <xdr:colOff>38100</xdr:colOff>
      <xdr:row>60</xdr:row>
      <xdr:rowOff>103378</xdr:rowOff>
    </xdr:to>
    <xdr:sp macro="" textlink="">
      <xdr:nvSpPr>
        <xdr:cNvPr id="541" name="楕円 540">
          <a:extLst>
            <a:ext uri="{FF2B5EF4-FFF2-40B4-BE49-F238E27FC236}">
              <a16:creationId xmlns:a16="http://schemas.microsoft.com/office/drawing/2014/main" id="{4B72F484-2A90-4754-9D33-EDC9C427BED5}"/>
            </a:ext>
          </a:extLst>
        </xdr:cNvPr>
        <xdr:cNvSpPr/>
      </xdr:nvSpPr>
      <xdr:spPr>
        <a:xfrm>
          <a:off x="136525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52578</xdr:rowOff>
    </xdr:from>
    <xdr:to>
      <xdr:col>76</xdr:col>
      <xdr:colOff>114300</xdr:colOff>
      <xdr:row>60</xdr:row>
      <xdr:rowOff>86868</xdr:rowOff>
    </xdr:to>
    <xdr:cxnSp macro="">
      <xdr:nvCxnSpPr>
        <xdr:cNvPr id="542" name="直線コネクタ 541">
          <a:extLst>
            <a:ext uri="{FF2B5EF4-FFF2-40B4-BE49-F238E27FC236}">
              <a16:creationId xmlns:a16="http://schemas.microsoft.com/office/drawing/2014/main" id="{D032C904-1F97-4133-9D1F-A6AD35E154A4}"/>
            </a:ext>
          </a:extLst>
        </xdr:cNvPr>
        <xdr:cNvCxnSpPr/>
      </xdr:nvCxnSpPr>
      <xdr:spPr>
        <a:xfrm>
          <a:off x="13703300" y="103395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164084</xdr:rowOff>
    </xdr:from>
    <xdr:to>
      <xdr:col>67</xdr:col>
      <xdr:colOff>101600</xdr:colOff>
      <xdr:row>60</xdr:row>
      <xdr:rowOff>94234</xdr:rowOff>
    </xdr:to>
    <xdr:sp macro="" textlink="">
      <xdr:nvSpPr>
        <xdr:cNvPr id="543" name="楕円 542">
          <a:extLst>
            <a:ext uri="{FF2B5EF4-FFF2-40B4-BE49-F238E27FC236}">
              <a16:creationId xmlns:a16="http://schemas.microsoft.com/office/drawing/2014/main" id="{127E6726-3D29-42C7-B0E7-D4FCF10D3D23}"/>
            </a:ext>
          </a:extLst>
        </xdr:cNvPr>
        <xdr:cNvSpPr/>
      </xdr:nvSpPr>
      <xdr:spPr>
        <a:xfrm>
          <a:off x="12763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43434</xdr:rowOff>
    </xdr:from>
    <xdr:to>
      <xdr:col>71</xdr:col>
      <xdr:colOff>177800</xdr:colOff>
      <xdr:row>60</xdr:row>
      <xdr:rowOff>52578</xdr:rowOff>
    </xdr:to>
    <xdr:cxnSp macro="">
      <xdr:nvCxnSpPr>
        <xdr:cNvPr id="544" name="直線コネクタ 543">
          <a:extLst>
            <a:ext uri="{FF2B5EF4-FFF2-40B4-BE49-F238E27FC236}">
              <a16:creationId xmlns:a16="http://schemas.microsoft.com/office/drawing/2014/main" id="{64A23E9C-F494-411A-A7E4-FC4A9A684360}"/>
            </a:ext>
          </a:extLst>
        </xdr:cNvPr>
        <xdr:cNvCxnSpPr/>
      </xdr:nvCxnSpPr>
      <xdr:spPr>
        <a:xfrm>
          <a:off x="12814300" y="103304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545" name="n_1aveValue【学校施設】&#10;有形固定資産減価償却率">
          <a:extLst>
            <a:ext uri="{FF2B5EF4-FFF2-40B4-BE49-F238E27FC236}">
              <a16:creationId xmlns:a16="http://schemas.microsoft.com/office/drawing/2014/main" id="{5E81AEC4-E16E-4494-839B-B4150C1C8BE0}"/>
            </a:ext>
          </a:extLst>
        </xdr:cNvPr>
        <xdr:cNvSpPr txBox="1"/>
      </xdr:nvSpPr>
      <xdr:spPr>
        <a:xfrm>
          <a:off x="15266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1033</xdr:rowOff>
    </xdr:from>
    <xdr:ext cx="405111" cy="259045"/>
    <xdr:sp macro="" textlink="">
      <xdr:nvSpPr>
        <xdr:cNvPr id="546" name="n_2aveValue【学校施設】&#10;有形固定資産減価償却率">
          <a:extLst>
            <a:ext uri="{FF2B5EF4-FFF2-40B4-BE49-F238E27FC236}">
              <a16:creationId xmlns:a16="http://schemas.microsoft.com/office/drawing/2014/main" id="{1C748E4A-DDD7-4EB7-843C-63E335BEE187}"/>
            </a:ext>
          </a:extLst>
        </xdr:cNvPr>
        <xdr:cNvSpPr txBox="1"/>
      </xdr:nvSpPr>
      <xdr:spPr>
        <a:xfrm>
          <a:off x="1438974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140479</xdr:rowOff>
    </xdr:from>
    <xdr:ext cx="405111" cy="259045"/>
    <xdr:sp macro="" textlink="">
      <xdr:nvSpPr>
        <xdr:cNvPr id="547" name="n_3aveValue【学校施設】&#10;有形固定資産減価償却率">
          <a:extLst>
            <a:ext uri="{FF2B5EF4-FFF2-40B4-BE49-F238E27FC236}">
              <a16:creationId xmlns:a16="http://schemas.microsoft.com/office/drawing/2014/main" id="{6E09865E-0D44-49D9-AC0C-825946AF979A}"/>
            </a:ext>
          </a:extLst>
        </xdr:cNvPr>
        <xdr:cNvSpPr txBox="1"/>
      </xdr:nvSpPr>
      <xdr:spPr>
        <a:xfrm>
          <a:off x="135007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macro="" textlink="">
      <xdr:nvSpPr>
        <xdr:cNvPr id="548" name="n_4aveValue【学校施設】&#10;有形固定資産減価償却率">
          <a:extLst>
            <a:ext uri="{FF2B5EF4-FFF2-40B4-BE49-F238E27FC236}">
              <a16:creationId xmlns:a16="http://schemas.microsoft.com/office/drawing/2014/main" id="{161F90FA-F61D-471A-82D2-54CF4B5B9B50}"/>
            </a:ext>
          </a:extLst>
        </xdr:cNvPr>
        <xdr:cNvSpPr txBox="1"/>
      </xdr:nvSpPr>
      <xdr:spPr>
        <a:xfrm>
          <a:off x="12611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160799</xdr:rowOff>
    </xdr:from>
    <xdr:ext cx="405111" cy="259045"/>
    <xdr:sp macro="" textlink="">
      <xdr:nvSpPr>
        <xdr:cNvPr id="549" name="n_1mainValue【学校施設】&#10;有形固定資産減価償却率">
          <a:extLst>
            <a:ext uri="{FF2B5EF4-FFF2-40B4-BE49-F238E27FC236}">
              <a16:creationId xmlns:a16="http://schemas.microsoft.com/office/drawing/2014/main" id="{EA80CBF0-2211-4939-B581-028B47B8FA7D}"/>
            </a:ext>
          </a:extLst>
        </xdr:cNvPr>
        <xdr:cNvSpPr txBox="1"/>
      </xdr:nvSpPr>
      <xdr:spPr>
        <a:xfrm>
          <a:off x="15266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128795</xdr:rowOff>
    </xdr:from>
    <xdr:ext cx="405111" cy="259045"/>
    <xdr:sp macro="" textlink="">
      <xdr:nvSpPr>
        <xdr:cNvPr id="550" name="n_2mainValue【学校施設】&#10;有形固定資産減価償却率">
          <a:extLst>
            <a:ext uri="{FF2B5EF4-FFF2-40B4-BE49-F238E27FC236}">
              <a16:creationId xmlns:a16="http://schemas.microsoft.com/office/drawing/2014/main" id="{8327E760-E82E-480A-91DD-557379973C5E}"/>
            </a:ext>
          </a:extLst>
        </xdr:cNvPr>
        <xdr:cNvSpPr txBox="1"/>
      </xdr:nvSpPr>
      <xdr:spPr>
        <a:xfrm>
          <a:off x="14389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94505</xdr:rowOff>
    </xdr:from>
    <xdr:ext cx="405111" cy="259045"/>
    <xdr:sp macro="" textlink="">
      <xdr:nvSpPr>
        <xdr:cNvPr id="551" name="n_3mainValue【学校施設】&#10;有形固定資産減価償却率">
          <a:extLst>
            <a:ext uri="{FF2B5EF4-FFF2-40B4-BE49-F238E27FC236}">
              <a16:creationId xmlns:a16="http://schemas.microsoft.com/office/drawing/2014/main" id="{B7FCF278-A811-4352-A2A9-56CFB474D8DA}"/>
            </a:ext>
          </a:extLst>
        </xdr:cNvPr>
        <xdr:cNvSpPr txBox="1"/>
      </xdr:nvSpPr>
      <xdr:spPr>
        <a:xfrm>
          <a:off x="13500744" y="1038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85361</xdr:rowOff>
    </xdr:from>
    <xdr:ext cx="405111" cy="259045"/>
    <xdr:sp macro="" textlink="">
      <xdr:nvSpPr>
        <xdr:cNvPr id="552" name="n_4mainValue【学校施設】&#10;有形固定資産減価償却率">
          <a:extLst>
            <a:ext uri="{FF2B5EF4-FFF2-40B4-BE49-F238E27FC236}">
              <a16:creationId xmlns:a16="http://schemas.microsoft.com/office/drawing/2014/main" id="{D5C9A189-5425-490E-A630-A87D5D586E48}"/>
            </a:ext>
          </a:extLst>
        </xdr:cNvPr>
        <xdr:cNvSpPr txBox="1"/>
      </xdr:nvSpPr>
      <xdr:spPr>
        <a:xfrm>
          <a:off x="12611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543699F5-C253-4743-B593-CB931EE662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BB47EF07-F473-4C7B-9F4F-0E655B784C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423FB072-A240-4438-BBD7-92A3EBE3E1D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7C3BE9BD-F613-41EF-9C37-EF11D3FA115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281EB7C7-7315-43BE-929A-3055F9E3EEE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FBAF8934-E2BC-4990-8FEF-FED090C40C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F92F0F83-F272-454A-A062-3091A8264C4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DE64741E-EEE4-4462-AA23-309A3DF761C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C936B65C-2BC3-469B-B33F-11458C828F8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FFFC7070-7706-487F-B4C2-C6EC58E9C27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CA445FEE-5498-45AF-A183-CF310C33374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9A1BF4B0-266D-4E95-8D20-E2EC894F31E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1374ACEB-F3CB-454D-8D63-BF7380B3CE2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3DAECDA2-B50E-43C6-98C2-32FFC235B74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AC086587-0C7A-499E-B170-CF7A986191A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BA9F7017-4C32-40F6-B1FD-08F6A1BEBD8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87317BE4-2B8D-4FB1-81C6-98B08284B00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31ED0E91-CDF1-4F7F-8E8B-719C2E33D19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3403DCB1-FB75-46CE-905A-04D686A2A61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336DC3A2-4DB4-419A-A868-D283CE72764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3AD6F831-4900-45BC-B859-3C093A17B99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7FB7B6F9-F22B-49EB-952C-B5556C14B2B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8ED531DE-CF4F-4081-9E71-54AC663474B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F73E8EC3-C357-4120-997E-E8A864E1831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7" name="直線コネクタ 576">
          <a:extLst>
            <a:ext uri="{FF2B5EF4-FFF2-40B4-BE49-F238E27FC236}">
              <a16:creationId xmlns:a16="http://schemas.microsoft.com/office/drawing/2014/main" id="{C50E6FDE-2B14-43C7-A297-533960B04235}"/>
            </a:ext>
          </a:extLst>
        </xdr:cNvPr>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78" name="【学校施設】&#10;一人当たり面積最小値テキスト">
          <a:extLst>
            <a:ext uri="{FF2B5EF4-FFF2-40B4-BE49-F238E27FC236}">
              <a16:creationId xmlns:a16="http://schemas.microsoft.com/office/drawing/2014/main" id="{F347E1D3-22B2-4A02-B1DB-08D672190CD2}"/>
            </a:ext>
          </a:extLst>
        </xdr:cNvPr>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79" name="直線コネクタ 578">
          <a:extLst>
            <a:ext uri="{FF2B5EF4-FFF2-40B4-BE49-F238E27FC236}">
              <a16:creationId xmlns:a16="http://schemas.microsoft.com/office/drawing/2014/main" id="{CACB91E4-F09A-4420-BF7D-EB683217B4D3}"/>
            </a:ext>
          </a:extLst>
        </xdr:cNvPr>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0" name="【学校施設】&#10;一人当たり面積最大値テキスト">
          <a:extLst>
            <a:ext uri="{FF2B5EF4-FFF2-40B4-BE49-F238E27FC236}">
              <a16:creationId xmlns:a16="http://schemas.microsoft.com/office/drawing/2014/main" id="{32622DB5-FE3E-4622-9B2B-5CA5ABE1F1EA}"/>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1" name="直線コネクタ 580">
          <a:extLst>
            <a:ext uri="{FF2B5EF4-FFF2-40B4-BE49-F238E27FC236}">
              <a16:creationId xmlns:a16="http://schemas.microsoft.com/office/drawing/2014/main" id="{943E2480-BC60-42BB-9612-8F5DB7F8ECA6}"/>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582" name="【学校施設】&#10;一人当たり面積平均値テキスト">
          <a:extLst>
            <a:ext uri="{FF2B5EF4-FFF2-40B4-BE49-F238E27FC236}">
              <a16:creationId xmlns:a16="http://schemas.microsoft.com/office/drawing/2014/main" id="{5DAD1BAB-0B68-4630-8721-3A745137B9D8}"/>
            </a:ext>
          </a:extLst>
        </xdr:cNvPr>
        <xdr:cNvSpPr txBox="1"/>
      </xdr:nvSpPr>
      <xdr:spPr>
        <a:xfrm>
          <a:off x="22199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3" name="フローチャート: 判断 582">
          <a:extLst>
            <a:ext uri="{FF2B5EF4-FFF2-40B4-BE49-F238E27FC236}">
              <a16:creationId xmlns:a16="http://schemas.microsoft.com/office/drawing/2014/main" id="{B9A8ADE7-C5D1-48FD-A933-6EB5C2256985}"/>
            </a:ext>
          </a:extLst>
        </xdr:cNvPr>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84" name="フローチャート: 判断 583">
          <a:extLst>
            <a:ext uri="{FF2B5EF4-FFF2-40B4-BE49-F238E27FC236}">
              <a16:creationId xmlns:a16="http://schemas.microsoft.com/office/drawing/2014/main" id="{CED63A89-AA84-41A8-B6C0-4C472122D16D}"/>
            </a:ext>
          </a:extLst>
        </xdr:cNvPr>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85" name="フローチャート: 判断 584">
          <a:extLst>
            <a:ext uri="{FF2B5EF4-FFF2-40B4-BE49-F238E27FC236}">
              <a16:creationId xmlns:a16="http://schemas.microsoft.com/office/drawing/2014/main" id="{D118A2A1-3696-45BD-B4A8-5C194665B427}"/>
            </a:ext>
          </a:extLst>
        </xdr:cNvPr>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86" name="フローチャート: 判断 585">
          <a:extLst>
            <a:ext uri="{FF2B5EF4-FFF2-40B4-BE49-F238E27FC236}">
              <a16:creationId xmlns:a16="http://schemas.microsoft.com/office/drawing/2014/main" id="{F5F6197A-7D3F-4087-843D-BE37DCC0981D}"/>
            </a:ext>
          </a:extLst>
        </xdr:cNvPr>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87" name="フローチャート: 判断 586">
          <a:extLst>
            <a:ext uri="{FF2B5EF4-FFF2-40B4-BE49-F238E27FC236}">
              <a16:creationId xmlns:a16="http://schemas.microsoft.com/office/drawing/2014/main" id="{42DE5A4B-AE87-4634-A2A2-0A27F16BB4C7}"/>
            </a:ext>
          </a:extLst>
        </xdr:cNvPr>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2B3017E2-303D-43BD-8001-B745EA808A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A86D1A88-1EB6-4972-9A36-7DE1F2208E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1E51EAC2-73C8-49AC-8B42-2875F7F210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96A38E40-661A-4862-822F-EF12712BD6B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F6CED294-62E3-4B8F-9DC7-0F79B864C4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133223</xdr:rowOff>
    </xdr:from>
    <xdr:to>
      <xdr:col>116</xdr:col>
      <xdr:colOff>114300</xdr:colOff>
      <xdr:row>64</xdr:row>
      <xdr:rowOff>63373</xdr:rowOff>
    </xdr:to>
    <xdr:sp macro="" textlink="">
      <xdr:nvSpPr>
        <xdr:cNvPr id="593" name="楕円 592">
          <a:extLst>
            <a:ext uri="{FF2B5EF4-FFF2-40B4-BE49-F238E27FC236}">
              <a16:creationId xmlns:a16="http://schemas.microsoft.com/office/drawing/2014/main" id="{6F1AEC04-AD05-41EB-885F-B5FF08C73367}"/>
            </a:ext>
          </a:extLst>
        </xdr:cNvPr>
        <xdr:cNvSpPr/>
      </xdr:nvSpPr>
      <xdr:spPr>
        <a:xfrm>
          <a:off x="22110700" y="109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84218</xdr:rowOff>
    </xdr:from>
    <xdr:ext cx="469744" cy="259045"/>
    <xdr:sp macro="" textlink="">
      <xdr:nvSpPr>
        <xdr:cNvPr id="594" name="【学校施設】&#10;一人当たり面積該当値テキスト">
          <a:extLst>
            <a:ext uri="{FF2B5EF4-FFF2-40B4-BE49-F238E27FC236}">
              <a16:creationId xmlns:a16="http://schemas.microsoft.com/office/drawing/2014/main" id="{6C5E32DC-FBC1-43F5-96C3-BAA3A7D5FBE5}"/>
            </a:ext>
          </a:extLst>
        </xdr:cNvPr>
        <xdr:cNvSpPr txBox="1"/>
      </xdr:nvSpPr>
      <xdr:spPr>
        <a:xfrm>
          <a:off x="22199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134747</xdr:rowOff>
    </xdr:from>
    <xdr:to>
      <xdr:col>112</xdr:col>
      <xdr:colOff>38100</xdr:colOff>
      <xdr:row>64</xdr:row>
      <xdr:rowOff>64897</xdr:rowOff>
    </xdr:to>
    <xdr:sp macro="" textlink="">
      <xdr:nvSpPr>
        <xdr:cNvPr id="595" name="楕円 594">
          <a:extLst>
            <a:ext uri="{FF2B5EF4-FFF2-40B4-BE49-F238E27FC236}">
              <a16:creationId xmlns:a16="http://schemas.microsoft.com/office/drawing/2014/main" id="{11CDF712-6D4D-40C6-924F-49219D4A348D}"/>
            </a:ext>
          </a:extLst>
        </xdr:cNvPr>
        <xdr:cNvSpPr/>
      </xdr:nvSpPr>
      <xdr:spPr>
        <a:xfrm>
          <a:off x="21272500" y="109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12573</xdr:rowOff>
    </xdr:from>
    <xdr:to>
      <xdr:col>116</xdr:col>
      <xdr:colOff>63500</xdr:colOff>
      <xdr:row>64</xdr:row>
      <xdr:rowOff>14097</xdr:rowOff>
    </xdr:to>
    <xdr:cxnSp macro="">
      <xdr:nvCxnSpPr>
        <xdr:cNvPr id="596" name="直線コネクタ 595">
          <a:extLst>
            <a:ext uri="{FF2B5EF4-FFF2-40B4-BE49-F238E27FC236}">
              <a16:creationId xmlns:a16="http://schemas.microsoft.com/office/drawing/2014/main" id="{15C80DDC-C76C-4FA2-B825-F5BE1AC628D5}"/>
            </a:ext>
          </a:extLst>
        </xdr:cNvPr>
        <xdr:cNvCxnSpPr/>
      </xdr:nvCxnSpPr>
      <xdr:spPr>
        <a:xfrm flipV="1">
          <a:off x="21323300" y="1098537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137033</xdr:rowOff>
    </xdr:from>
    <xdr:to>
      <xdr:col>107</xdr:col>
      <xdr:colOff>101600</xdr:colOff>
      <xdr:row>64</xdr:row>
      <xdr:rowOff>67183</xdr:rowOff>
    </xdr:to>
    <xdr:sp macro="" textlink="">
      <xdr:nvSpPr>
        <xdr:cNvPr id="597" name="楕円 596">
          <a:extLst>
            <a:ext uri="{FF2B5EF4-FFF2-40B4-BE49-F238E27FC236}">
              <a16:creationId xmlns:a16="http://schemas.microsoft.com/office/drawing/2014/main" id="{4822172D-D2E2-41F0-A013-EE3072A99FF0}"/>
            </a:ext>
          </a:extLst>
        </xdr:cNvPr>
        <xdr:cNvSpPr/>
      </xdr:nvSpPr>
      <xdr:spPr>
        <a:xfrm>
          <a:off x="203835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14097</xdr:rowOff>
    </xdr:from>
    <xdr:to>
      <xdr:col>111</xdr:col>
      <xdr:colOff>177800</xdr:colOff>
      <xdr:row>64</xdr:row>
      <xdr:rowOff>16383</xdr:rowOff>
    </xdr:to>
    <xdr:cxnSp macro="">
      <xdr:nvCxnSpPr>
        <xdr:cNvPr id="598" name="直線コネクタ 597">
          <a:extLst>
            <a:ext uri="{FF2B5EF4-FFF2-40B4-BE49-F238E27FC236}">
              <a16:creationId xmlns:a16="http://schemas.microsoft.com/office/drawing/2014/main" id="{BB52D450-4FDF-4592-8558-29051202BFD2}"/>
            </a:ext>
          </a:extLst>
        </xdr:cNvPr>
        <xdr:cNvCxnSpPr/>
      </xdr:nvCxnSpPr>
      <xdr:spPr>
        <a:xfrm flipV="1">
          <a:off x="20434300" y="109868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136652</xdr:rowOff>
    </xdr:from>
    <xdr:to>
      <xdr:col>102</xdr:col>
      <xdr:colOff>165100</xdr:colOff>
      <xdr:row>64</xdr:row>
      <xdr:rowOff>66802</xdr:rowOff>
    </xdr:to>
    <xdr:sp macro="" textlink="">
      <xdr:nvSpPr>
        <xdr:cNvPr id="599" name="楕円 598">
          <a:extLst>
            <a:ext uri="{FF2B5EF4-FFF2-40B4-BE49-F238E27FC236}">
              <a16:creationId xmlns:a16="http://schemas.microsoft.com/office/drawing/2014/main" id="{D1FA2A44-DCB1-4930-865A-348AD2BA9810}"/>
            </a:ext>
          </a:extLst>
        </xdr:cNvPr>
        <xdr:cNvSpPr/>
      </xdr:nvSpPr>
      <xdr:spPr>
        <a:xfrm>
          <a:off x="19494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16002</xdr:rowOff>
    </xdr:from>
    <xdr:to>
      <xdr:col>107</xdr:col>
      <xdr:colOff>50800</xdr:colOff>
      <xdr:row>64</xdr:row>
      <xdr:rowOff>16383</xdr:rowOff>
    </xdr:to>
    <xdr:cxnSp macro="">
      <xdr:nvCxnSpPr>
        <xdr:cNvPr id="600" name="直線コネクタ 599">
          <a:extLst>
            <a:ext uri="{FF2B5EF4-FFF2-40B4-BE49-F238E27FC236}">
              <a16:creationId xmlns:a16="http://schemas.microsoft.com/office/drawing/2014/main" id="{E80CFB70-7485-417B-9372-FF0C1FCA7557}"/>
            </a:ext>
          </a:extLst>
        </xdr:cNvPr>
        <xdr:cNvCxnSpPr/>
      </xdr:nvCxnSpPr>
      <xdr:spPr>
        <a:xfrm>
          <a:off x="19545300" y="109888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132080</xdr:rowOff>
    </xdr:from>
    <xdr:to>
      <xdr:col>98</xdr:col>
      <xdr:colOff>38100</xdr:colOff>
      <xdr:row>64</xdr:row>
      <xdr:rowOff>62230</xdr:rowOff>
    </xdr:to>
    <xdr:sp macro="" textlink="">
      <xdr:nvSpPr>
        <xdr:cNvPr id="601" name="楕円 600">
          <a:extLst>
            <a:ext uri="{FF2B5EF4-FFF2-40B4-BE49-F238E27FC236}">
              <a16:creationId xmlns:a16="http://schemas.microsoft.com/office/drawing/2014/main" id="{355A56FE-BAA8-4987-8E90-11CA6EE35C74}"/>
            </a:ext>
          </a:extLst>
        </xdr:cNvPr>
        <xdr:cNvSpPr/>
      </xdr:nvSpPr>
      <xdr:spPr>
        <a:xfrm>
          <a:off x="18605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11430</xdr:rowOff>
    </xdr:from>
    <xdr:to>
      <xdr:col>102</xdr:col>
      <xdr:colOff>114300</xdr:colOff>
      <xdr:row>64</xdr:row>
      <xdr:rowOff>16002</xdr:rowOff>
    </xdr:to>
    <xdr:cxnSp macro="">
      <xdr:nvCxnSpPr>
        <xdr:cNvPr id="602" name="直線コネクタ 601">
          <a:extLst>
            <a:ext uri="{FF2B5EF4-FFF2-40B4-BE49-F238E27FC236}">
              <a16:creationId xmlns:a16="http://schemas.microsoft.com/office/drawing/2014/main" id="{A8D8CF3F-B190-486B-AFEC-ACB80CBA3766}"/>
            </a:ext>
          </a:extLst>
        </xdr:cNvPr>
        <xdr:cNvCxnSpPr/>
      </xdr:nvCxnSpPr>
      <xdr:spPr>
        <a:xfrm>
          <a:off x="18656300" y="109842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603" name="n_1aveValue【学校施設】&#10;一人当たり面積">
          <a:extLst>
            <a:ext uri="{FF2B5EF4-FFF2-40B4-BE49-F238E27FC236}">
              <a16:creationId xmlns:a16="http://schemas.microsoft.com/office/drawing/2014/main" id="{49080E1C-B7D1-4B8C-B55C-886A18D14D13}"/>
            </a:ext>
          </a:extLst>
        </xdr:cNvPr>
        <xdr:cNvSpPr txBox="1"/>
      </xdr:nvSpPr>
      <xdr:spPr>
        <a:xfrm>
          <a:off x="21075727" y="106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macro="" textlink="">
      <xdr:nvSpPr>
        <xdr:cNvPr id="604" name="n_2aveValue【学校施設】&#10;一人当たり面積">
          <a:extLst>
            <a:ext uri="{FF2B5EF4-FFF2-40B4-BE49-F238E27FC236}">
              <a16:creationId xmlns:a16="http://schemas.microsoft.com/office/drawing/2014/main" id="{6DA22B0F-65C3-4B60-874C-80271E0D0411}"/>
            </a:ext>
          </a:extLst>
        </xdr:cNvPr>
        <xdr:cNvSpPr txBox="1"/>
      </xdr:nvSpPr>
      <xdr:spPr>
        <a:xfrm>
          <a:off x="201994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macro="" textlink="">
      <xdr:nvSpPr>
        <xdr:cNvPr id="605" name="n_3aveValue【学校施設】&#10;一人当たり面積">
          <a:extLst>
            <a:ext uri="{FF2B5EF4-FFF2-40B4-BE49-F238E27FC236}">
              <a16:creationId xmlns:a16="http://schemas.microsoft.com/office/drawing/2014/main" id="{8CC1EC19-B81F-41B4-91AA-D98961C16C28}"/>
            </a:ext>
          </a:extLst>
        </xdr:cNvPr>
        <xdr:cNvSpPr txBox="1"/>
      </xdr:nvSpPr>
      <xdr:spPr>
        <a:xfrm>
          <a:off x="19310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macro="" textlink="">
      <xdr:nvSpPr>
        <xdr:cNvPr id="606" name="n_4aveValue【学校施設】&#10;一人当たり面積">
          <a:extLst>
            <a:ext uri="{FF2B5EF4-FFF2-40B4-BE49-F238E27FC236}">
              <a16:creationId xmlns:a16="http://schemas.microsoft.com/office/drawing/2014/main" id="{4DB5E91A-6709-4266-B22B-A5AC98F05E4E}"/>
            </a:ext>
          </a:extLst>
        </xdr:cNvPr>
        <xdr:cNvSpPr txBox="1"/>
      </xdr:nvSpPr>
      <xdr:spPr>
        <a:xfrm>
          <a:off x="18421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56024</xdr:rowOff>
    </xdr:from>
    <xdr:ext cx="469744" cy="259045"/>
    <xdr:sp macro="" textlink="">
      <xdr:nvSpPr>
        <xdr:cNvPr id="607" name="n_1mainValue【学校施設】&#10;一人当たり面積">
          <a:extLst>
            <a:ext uri="{FF2B5EF4-FFF2-40B4-BE49-F238E27FC236}">
              <a16:creationId xmlns:a16="http://schemas.microsoft.com/office/drawing/2014/main" id="{B34823A7-E26F-403C-BCDB-0BC7BE18A3E9}"/>
            </a:ext>
          </a:extLst>
        </xdr:cNvPr>
        <xdr:cNvSpPr txBox="1"/>
      </xdr:nvSpPr>
      <xdr:spPr>
        <a:xfrm>
          <a:off x="21075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58310</xdr:rowOff>
    </xdr:from>
    <xdr:ext cx="469744" cy="259045"/>
    <xdr:sp macro="" textlink="">
      <xdr:nvSpPr>
        <xdr:cNvPr id="608" name="n_2mainValue【学校施設】&#10;一人当たり面積">
          <a:extLst>
            <a:ext uri="{FF2B5EF4-FFF2-40B4-BE49-F238E27FC236}">
              <a16:creationId xmlns:a16="http://schemas.microsoft.com/office/drawing/2014/main" id="{4D9B68E0-D565-4915-AC54-2BED4D8C74B4}"/>
            </a:ext>
          </a:extLst>
        </xdr:cNvPr>
        <xdr:cNvSpPr txBox="1"/>
      </xdr:nvSpPr>
      <xdr:spPr>
        <a:xfrm>
          <a:off x="20199427" y="110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57929</xdr:rowOff>
    </xdr:from>
    <xdr:ext cx="469744" cy="259045"/>
    <xdr:sp macro="" textlink="">
      <xdr:nvSpPr>
        <xdr:cNvPr id="609" name="n_3mainValue【学校施設】&#10;一人当たり面積">
          <a:extLst>
            <a:ext uri="{FF2B5EF4-FFF2-40B4-BE49-F238E27FC236}">
              <a16:creationId xmlns:a16="http://schemas.microsoft.com/office/drawing/2014/main" id="{50C2A63A-464F-482C-94F0-BB0B56A07E72}"/>
            </a:ext>
          </a:extLst>
        </xdr:cNvPr>
        <xdr:cNvSpPr txBox="1"/>
      </xdr:nvSpPr>
      <xdr:spPr>
        <a:xfrm>
          <a:off x="19310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53357</xdr:rowOff>
    </xdr:from>
    <xdr:ext cx="469744" cy="259045"/>
    <xdr:sp macro="" textlink="">
      <xdr:nvSpPr>
        <xdr:cNvPr id="610" name="n_4mainValue【学校施設】&#10;一人当たり面積">
          <a:extLst>
            <a:ext uri="{FF2B5EF4-FFF2-40B4-BE49-F238E27FC236}">
              <a16:creationId xmlns:a16="http://schemas.microsoft.com/office/drawing/2014/main" id="{A6D4DFA6-FACC-4C77-8A2E-679CDE799599}"/>
            </a:ext>
          </a:extLst>
        </xdr:cNvPr>
        <xdr:cNvSpPr txBox="1"/>
      </xdr:nvSpPr>
      <xdr:spPr>
        <a:xfrm>
          <a:off x="18421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E9776DF2-8EF3-434A-86C7-10DD11F4037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33FB005A-AF77-41D4-95D2-B94FA04782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98579FE2-FB4C-49DC-9D76-505B666879B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32EF5358-3977-4E3F-8C30-F75AE1BC3BE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3E41CE1D-7146-41E7-A3E1-4C3A189B7A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3E0CFFB7-19F3-448D-9295-5D7FFB55DF8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C5DEEED4-6CE1-4B0F-A7F1-7647F113FE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7ECBA093-6100-413A-BEAE-BFD27648F6E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a:extLst>
            <a:ext uri="{FF2B5EF4-FFF2-40B4-BE49-F238E27FC236}">
              <a16:creationId xmlns:a16="http://schemas.microsoft.com/office/drawing/2014/main" id="{26C8E646-7CB0-4137-80A9-8F86787E4D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a:extLst>
            <a:ext uri="{FF2B5EF4-FFF2-40B4-BE49-F238E27FC236}">
              <a16:creationId xmlns:a16="http://schemas.microsoft.com/office/drawing/2014/main" id="{91FA6AC9-9E99-49F0-A9C8-6BCD6CFFB8C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a:extLst>
            <a:ext uri="{FF2B5EF4-FFF2-40B4-BE49-F238E27FC236}">
              <a16:creationId xmlns:a16="http://schemas.microsoft.com/office/drawing/2014/main" id="{59702D85-F6EB-48A6-BC55-7FA738FA6BC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a:extLst>
            <a:ext uri="{FF2B5EF4-FFF2-40B4-BE49-F238E27FC236}">
              <a16:creationId xmlns:a16="http://schemas.microsoft.com/office/drawing/2014/main" id="{00D388AA-9124-4D40-863C-DE9ACE85F6B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a:extLst>
            <a:ext uri="{FF2B5EF4-FFF2-40B4-BE49-F238E27FC236}">
              <a16:creationId xmlns:a16="http://schemas.microsoft.com/office/drawing/2014/main" id="{B1CA1EAF-3EC2-49D9-85A3-4D0F3ABEE4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a:extLst>
            <a:ext uri="{FF2B5EF4-FFF2-40B4-BE49-F238E27FC236}">
              <a16:creationId xmlns:a16="http://schemas.microsoft.com/office/drawing/2014/main" id="{FFDB9ACD-B01B-43A6-B3A5-FFE7D9D2E1F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a:extLst>
            <a:ext uri="{FF2B5EF4-FFF2-40B4-BE49-F238E27FC236}">
              <a16:creationId xmlns:a16="http://schemas.microsoft.com/office/drawing/2014/main" id="{6BB5C363-45AB-4821-81D5-B33D249C15F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a:extLst>
            <a:ext uri="{FF2B5EF4-FFF2-40B4-BE49-F238E27FC236}">
              <a16:creationId xmlns:a16="http://schemas.microsoft.com/office/drawing/2014/main" id="{E9A6DF40-C7BC-46AC-BE95-A86FC131F13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7" name="正方形/長方形 626">
          <a:extLst>
            <a:ext uri="{FF2B5EF4-FFF2-40B4-BE49-F238E27FC236}">
              <a16:creationId xmlns:a16="http://schemas.microsoft.com/office/drawing/2014/main" id="{FF6C2ABD-36F5-44B6-B57F-532E84CE3D4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8" name="正方形/長方形 627">
          <a:extLst>
            <a:ext uri="{FF2B5EF4-FFF2-40B4-BE49-F238E27FC236}">
              <a16:creationId xmlns:a16="http://schemas.microsoft.com/office/drawing/2014/main" id="{AADFE087-BF6B-4C79-9B94-82B5C3B2A1A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9" name="正方形/長方形 628">
          <a:extLst>
            <a:ext uri="{FF2B5EF4-FFF2-40B4-BE49-F238E27FC236}">
              <a16:creationId xmlns:a16="http://schemas.microsoft.com/office/drawing/2014/main" id="{C3111EDF-AF4C-4688-B002-968F53FB9B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0" name="正方形/長方形 629">
          <a:extLst>
            <a:ext uri="{FF2B5EF4-FFF2-40B4-BE49-F238E27FC236}">
              <a16:creationId xmlns:a16="http://schemas.microsoft.com/office/drawing/2014/main" id="{29D4972D-7924-49D9-B594-9F11DAB94BD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1" name="正方形/長方形 630">
          <a:extLst>
            <a:ext uri="{FF2B5EF4-FFF2-40B4-BE49-F238E27FC236}">
              <a16:creationId xmlns:a16="http://schemas.microsoft.com/office/drawing/2014/main" id="{E263E1D8-BCA1-4366-B974-751843AA82A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2" name="正方形/長方形 631">
          <a:extLst>
            <a:ext uri="{FF2B5EF4-FFF2-40B4-BE49-F238E27FC236}">
              <a16:creationId xmlns:a16="http://schemas.microsoft.com/office/drawing/2014/main" id="{ED59596B-86D8-427F-ABFA-F08174CED6A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3" name="正方形/長方形 632">
          <a:extLst>
            <a:ext uri="{FF2B5EF4-FFF2-40B4-BE49-F238E27FC236}">
              <a16:creationId xmlns:a16="http://schemas.microsoft.com/office/drawing/2014/main" id="{D9127DBB-C8E2-43FF-97D3-3603DF1B6D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a:extLst>
            <a:ext uri="{FF2B5EF4-FFF2-40B4-BE49-F238E27FC236}">
              <a16:creationId xmlns:a16="http://schemas.microsoft.com/office/drawing/2014/main" id="{9341DF6F-36B7-4743-8FF7-DBF7B81202C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a:extLst>
            <a:ext uri="{FF2B5EF4-FFF2-40B4-BE49-F238E27FC236}">
              <a16:creationId xmlns:a16="http://schemas.microsoft.com/office/drawing/2014/main" id="{ABB6AE61-840B-4703-BEA5-0FBAD0CD63A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a:extLst>
            <a:ext uri="{FF2B5EF4-FFF2-40B4-BE49-F238E27FC236}">
              <a16:creationId xmlns:a16="http://schemas.microsoft.com/office/drawing/2014/main" id="{9D3DE178-1730-4EE2-817E-4EBA43CC28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a:extLst>
            <a:ext uri="{FF2B5EF4-FFF2-40B4-BE49-F238E27FC236}">
              <a16:creationId xmlns:a16="http://schemas.microsoft.com/office/drawing/2014/main" id="{195BD9B8-DB02-486B-BE36-74FEFF4CE56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a:extLst>
            <a:ext uri="{FF2B5EF4-FFF2-40B4-BE49-F238E27FC236}">
              <a16:creationId xmlns:a16="http://schemas.microsoft.com/office/drawing/2014/main" id="{1C52B612-12F2-423D-AF61-96896569B7A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a:extLst>
            <a:ext uri="{FF2B5EF4-FFF2-40B4-BE49-F238E27FC236}">
              <a16:creationId xmlns:a16="http://schemas.microsoft.com/office/drawing/2014/main" id="{128C4EEF-6F4D-4A20-A83B-9E743141A5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a:extLst>
            <a:ext uri="{FF2B5EF4-FFF2-40B4-BE49-F238E27FC236}">
              <a16:creationId xmlns:a16="http://schemas.microsoft.com/office/drawing/2014/main" id="{4C7715E5-D33D-4A94-8459-891BCC2415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a:extLst>
            <a:ext uri="{FF2B5EF4-FFF2-40B4-BE49-F238E27FC236}">
              <a16:creationId xmlns:a16="http://schemas.microsoft.com/office/drawing/2014/main" id="{0C7ED638-1459-4CC4-8ED9-15126A88CEF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a:extLst>
            <a:ext uri="{FF2B5EF4-FFF2-40B4-BE49-F238E27FC236}">
              <a16:creationId xmlns:a16="http://schemas.microsoft.com/office/drawing/2014/main" id="{F8F0315E-C2B6-47D5-AF57-9091BBC7234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a:extLst>
            <a:ext uri="{FF2B5EF4-FFF2-40B4-BE49-F238E27FC236}">
              <a16:creationId xmlns:a16="http://schemas.microsoft.com/office/drawing/2014/main" id="{7E405CF8-E937-4E0F-91EB-C56056452C9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a:extLst>
            <a:ext uri="{FF2B5EF4-FFF2-40B4-BE49-F238E27FC236}">
              <a16:creationId xmlns:a16="http://schemas.microsoft.com/office/drawing/2014/main" id="{8BD4F38A-B1BC-4FCB-B5F1-E0D6861C946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a:extLst>
            <a:ext uri="{FF2B5EF4-FFF2-40B4-BE49-F238E27FC236}">
              <a16:creationId xmlns:a16="http://schemas.microsoft.com/office/drawing/2014/main" id="{A1E03548-18A8-451D-B221-B0F6F75F33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類似団体内平均値と比較して、特に有形固定資産減価償却率が高くなっている施設は、公営住宅、認定こども園・幼稚園・保育所、学校施設であり、これらは昭和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年代の高度経済成長期とその後の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年間に多くの施設を集中して建設したことに起因している。　建設から長期間経過しているため、経年劣化による老朽化、耐震性等の課題を抱えており、公共施設等総合管理計画に基づき、施設の最適化を図る必要がある。　</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認定こども園・幼稚園・保育所については、公立保育所・公立保育園のあり方に基づく整備方針により、民間の認定こども園の活用を含め再編・整備を進めていく。</a:t>
          </a:r>
        </a:p>
        <a:p>
          <a:r>
            <a:rPr kumimoji="1" lang="ja-JP" altLang="en-US" sz="1300">
              <a:latin typeface="ＭＳ Ｐゴシック" panose="020B0600070205080204" pitchFamily="50" charset="-128"/>
              <a:ea typeface="ＭＳ Ｐゴシック" panose="020B0600070205080204" pitchFamily="50" charset="-128"/>
            </a:rPr>
            <a:t>　学校施設については、児童・生徒数を勘案しつつ、老朽化した小学校、中学校を集約・建替し、適正配置を進めていく。</a:t>
          </a:r>
        </a:p>
        <a:p>
          <a:r>
            <a:rPr kumimoji="1" lang="ja-JP" altLang="en-US" sz="1300">
              <a:latin typeface="ＭＳ Ｐゴシック" panose="020B0600070205080204" pitchFamily="50" charset="-128"/>
              <a:ea typeface="ＭＳ Ｐゴシック" panose="020B0600070205080204" pitchFamily="50" charset="-128"/>
            </a:rPr>
            <a:t>　また、富秋中学校区等において、市営住宅や小学校、中学校、その他の公共施設を再編し、公共施設の最適配置を図る大型事業を今後行っていく予定であるため、有形固定資産減価償却率は一定低下していく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278B07-2183-4A31-94A9-5FBC5E9056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2C9777-401D-4A29-B367-1D835B1FB13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509233A-A2D8-4CFD-B403-090947538B6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45EBF6-8CE0-497E-B5E3-40CC30CDEEF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AA5DCD-054E-4E35-8AB2-00DCB8F07A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157877-F9EA-407E-9C9E-71099260C37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65633B-BB92-482F-84E0-1C126197C70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9C6BA4-E322-4C8F-BA1B-3FF40C7E8E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025075-2676-4AA2-A937-5BCD28A7EBA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494597A-527C-453D-B386-B09A3ECE64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184,615
181,986
84.98
76,179,579
75,426,109
646,288
37,412,788
44,052,324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556952-2885-4FCB-87CC-7199B9AFD1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EAB7C7-9B7C-47A3-9548-D4E87BD01E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073F79-0A9A-4DCD-B448-3430ECF750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3D73ED-04F8-4647-A92C-B6FE9528DAF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0C9892-8AC4-4AB3-BDCE-3568D3A773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39120A8-FD77-423B-96A6-2618DB98BC4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EE7ECD-5986-4F40-9045-C2AA25525F8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9A337F-3049-43A0-85A7-D0D2FBDA73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2851E4-6156-414B-9FE6-D16AF7908E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A942B6D-EF5D-4E86-826D-011E0C62915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0A62F7-B60D-4BB6-B586-E6810CA11D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E2F9D45-91BC-48F9-8129-D15102FEE41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5085B3-62AD-44F1-8D24-377FFCD4E2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CFE39F-795B-4F85-B6E6-F7D4E2CC38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6FDB732-7D10-4E91-A0B7-707A541227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60978DC-2F6F-49E3-967A-3B258B244CE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4F5187-54D0-4157-A1F2-E59F6E8813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909C40A-073A-4000-BBF3-9A71558C538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336DA55-09CA-4DA8-920F-A79DF26DE62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5D6236C-E1C3-471A-8A84-4600096133F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91EEC2D-C0DE-4E9B-B491-CE6831EF0CE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DD6E17B-341A-4E88-A7D9-A2CAC53A2E4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346559-CF9B-4FB4-8B92-BAE63C887EB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BED595-3524-4067-B25D-8AC172D5085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054C06-3D1B-4821-B252-53C6044D330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DC1263A-F89A-4434-B37A-67D88D5AAA4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E9DAC3F-B52D-4AFB-BE27-2FA4CB92F0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0EE3908-6B8C-45EC-B8E8-BAFA1E6FDD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7832A6-BE1F-435E-9699-6F157132044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5EDD989-F7D3-4C01-A4E8-AB4F28293DD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EEE2B16-E868-4091-8E8A-BB67EDF696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1D8EF03-6CC9-401E-9FD3-84334F07807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489E08D-1BBC-440B-83E1-CACFAF2F3F0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2CAC1CE-E291-4C7A-A6E1-274DE56E6E2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CB5BEF6-C2E3-4FC5-90E3-08880CE6FAE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D0B8E47-C525-4216-9269-78DE5DBF8F4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F96927B-0445-4FC5-8F9B-AF8E53236DB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CD239F4-A746-4668-898F-42B4B91B313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CE2D4F9-C2C4-4DAE-83D0-C28AA798F4F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C84D8C8-9EF8-4342-8540-B236588212E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CEEB62A-CCA6-4CA3-9BCB-4FDE54DC5B4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02D61EE-D0D8-4CFC-920A-E3CAD0B3243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73728E1-C115-4354-8D14-5B8D073F4D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007C34B-4B73-41BB-B008-77A19810B7D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4ADA3468-83D5-46AC-8508-476E69BEEBD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F623B5E5-D3A0-485F-8235-868D1844762F}"/>
            </a:ext>
          </a:extLst>
        </xdr:cNvPr>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CAD557FE-AE15-4A03-B124-ED5F2E49C2FF}"/>
            </a:ext>
          </a:extLst>
        </xdr:cNvPr>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9682685A-2987-46F2-8593-369C06C16CB4}"/>
            </a:ext>
          </a:extLst>
        </xdr:cNvPr>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7C8A1D89-61C5-41C3-9149-08D745683252}"/>
            </a:ext>
          </a:extLst>
        </xdr:cNvPr>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B714AFE9-C0C4-47B2-BE65-CE2178B1EA64}"/>
            </a:ext>
          </a:extLst>
        </xdr:cNvPr>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59072</xdr:rowOff>
    </xdr:from>
    <xdr:ext cx="405111" cy="259045"/>
    <xdr:sp macro="" textlink="">
      <xdr:nvSpPr>
        <xdr:cNvPr id="62" name="【図書館】&#10;有形固定資産減価償却率平均値テキスト">
          <a:extLst>
            <a:ext uri="{FF2B5EF4-FFF2-40B4-BE49-F238E27FC236}">
              <a16:creationId xmlns:a16="http://schemas.microsoft.com/office/drawing/2014/main" id="{DABF0147-69BE-45FB-A9A7-4670F4512161}"/>
            </a:ext>
          </a:extLst>
        </xdr:cNvPr>
        <xdr:cNvSpPr txBox="1"/>
      </xdr:nvSpPr>
      <xdr:spPr>
        <a:xfrm>
          <a:off x="46736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9430AD73-82AC-4D74-93FD-7340A847A8B8}"/>
            </a:ext>
          </a:extLst>
        </xdr:cNvPr>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D3C6372B-F203-4674-A1CE-62F454C531D3}"/>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2A2BBE57-41B4-4E8D-B20B-BDCE3AF6E794}"/>
            </a:ext>
          </a:extLst>
        </xdr:cNvPr>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BEB217E3-CA26-4EEB-BCCE-306117B8B1E4}"/>
            </a:ext>
          </a:extLst>
        </xdr:cNvPr>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4AD3B59D-B979-4386-B2C8-3A01CA444411}"/>
            </a:ext>
          </a:extLst>
        </xdr:cNvPr>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01A8762-185D-4112-8DC6-2C28728D222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07D7623-C5BA-4DF2-B3F4-42D48ECFFD3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82D9479-7A16-49C4-8CBB-332E2810F9A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61CB9B-D3C4-460E-8351-FDB97A12209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856062A-0F63-44D6-9C21-B07B4631559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71120</xdr:rowOff>
    </xdr:from>
    <xdr:to>
      <xdr:col>24</xdr:col>
      <xdr:colOff>114300</xdr:colOff>
      <xdr:row>35</xdr:row>
      <xdr:rowOff>1270</xdr:rowOff>
    </xdr:to>
    <xdr:sp macro="" textlink="">
      <xdr:nvSpPr>
        <xdr:cNvPr id="73" name="楕円 72">
          <a:extLst>
            <a:ext uri="{FF2B5EF4-FFF2-40B4-BE49-F238E27FC236}">
              <a16:creationId xmlns:a16="http://schemas.microsoft.com/office/drawing/2014/main" id="{0171CF3F-58F4-4021-8C7D-B1A071C37192}"/>
            </a:ext>
          </a:extLst>
        </xdr:cNvPr>
        <xdr:cNvSpPr/>
      </xdr:nvSpPr>
      <xdr:spPr>
        <a:xfrm>
          <a:off x="4584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157497</xdr:rowOff>
    </xdr:from>
    <xdr:ext cx="405111" cy="259045"/>
    <xdr:sp macro="" textlink="">
      <xdr:nvSpPr>
        <xdr:cNvPr id="74" name="【図書館】&#10;有形固定資産減価償却率該当値テキスト">
          <a:extLst>
            <a:ext uri="{FF2B5EF4-FFF2-40B4-BE49-F238E27FC236}">
              <a16:creationId xmlns:a16="http://schemas.microsoft.com/office/drawing/2014/main" id="{354BCF36-98C0-46A8-947F-0241E91ABE78}"/>
            </a:ext>
          </a:extLst>
        </xdr:cNvPr>
        <xdr:cNvSpPr txBox="1"/>
      </xdr:nvSpPr>
      <xdr:spPr>
        <a:xfrm>
          <a:off x="46736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23495</xdr:rowOff>
    </xdr:from>
    <xdr:to>
      <xdr:col>20</xdr:col>
      <xdr:colOff>38100</xdr:colOff>
      <xdr:row>34</xdr:row>
      <xdr:rowOff>125095</xdr:rowOff>
    </xdr:to>
    <xdr:sp macro="" textlink="">
      <xdr:nvSpPr>
        <xdr:cNvPr id="75" name="楕円 74">
          <a:extLst>
            <a:ext uri="{FF2B5EF4-FFF2-40B4-BE49-F238E27FC236}">
              <a16:creationId xmlns:a16="http://schemas.microsoft.com/office/drawing/2014/main" id="{E47F109B-6CD5-4EF8-8BF8-969D2B60B648}"/>
            </a:ext>
          </a:extLst>
        </xdr:cNvPr>
        <xdr:cNvSpPr/>
      </xdr:nvSpPr>
      <xdr:spPr>
        <a:xfrm>
          <a:off x="3746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74295</xdr:rowOff>
    </xdr:from>
    <xdr:to>
      <xdr:col>24</xdr:col>
      <xdr:colOff>63500</xdr:colOff>
      <xdr:row>34</xdr:row>
      <xdr:rowOff>121920</xdr:rowOff>
    </xdr:to>
    <xdr:cxnSp macro="">
      <xdr:nvCxnSpPr>
        <xdr:cNvPr id="76" name="直線コネクタ 75">
          <a:extLst>
            <a:ext uri="{FF2B5EF4-FFF2-40B4-BE49-F238E27FC236}">
              <a16:creationId xmlns:a16="http://schemas.microsoft.com/office/drawing/2014/main" id="{95AC0AE8-4C41-4CD4-9F92-AD8CF1EE4E94}"/>
            </a:ext>
          </a:extLst>
        </xdr:cNvPr>
        <xdr:cNvCxnSpPr/>
      </xdr:nvCxnSpPr>
      <xdr:spPr>
        <a:xfrm>
          <a:off x="3797300" y="59035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147320</xdr:rowOff>
    </xdr:from>
    <xdr:to>
      <xdr:col>15</xdr:col>
      <xdr:colOff>101600</xdr:colOff>
      <xdr:row>34</xdr:row>
      <xdr:rowOff>77470</xdr:rowOff>
    </xdr:to>
    <xdr:sp macro="" textlink="">
      <xdr:nvSpPr>
        <xdr:cNvPr id="77" name="楕円 76">
          <a:extLst>
            <a:ext uri="{FF2B5EF4-FFF2-40B4-BE49-F238E27FC236}">
              <a16:creationId xmlns:a16="http://schemas.microsoft.com/office/drawing/2014/main" id="{AB6BC7E3-1A2E-490F-A600-2BD8FD6C198B}"/>
            </a:ext>
          </a:extLst>
        </xdr:cNvPr>
        <xdr:cNvSpPr/>
      </xdr:nvSpPr>
      <xdr:spPr>
        <a:xfrm>
          <a:off x="2857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26670</xdr:rowOff>
    </xdr:from>
    <xdr:to>
      <xdr:col>19</xdr:col>
      <xdr:colOff>177800</xdr:colOff>
      <xdr:row>34</xdr:row>
      <xdr:rowOff>74295</xdr:rowOff>
    </xdr:to>
    <xdr:cxnSp macro="">
      <xdr:nvCxnSpPr>
        <xdr:cNvPr id="78" name="直線コネクタ 77">
          <a:extLst>
            <a:ext uri="{FF2B5EF4-FFF2-40B4-BE49-F238E27FC236}">
              <a16:creationId xmlns:a16="http://schemas.microsoft.com/office/drawing/2014/main" id="{649A13D6-A44E-456E-BD59-EB1FA07EAA0E}"/>
            </a:ext>
          </a:extLst>
        </xdr:cNvPr>
        <xdr:cNvCxnSpPr/>
      </xdr:nvCxnSpPr>
      <xdr:spPr>
        <a:xfrm>
          <a:off x="2908300" y="58559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101600</xdr:rowOff>
    </xdr:from>
    <xdr:to>
      <xdr:col>10</xdr:col>
      <xdr:colOff>165100</xdr:colOff>
      <xdr:row>34</xdr:row>
      <xdr:rowOff>31750</xdr:rowOff>
    </xdr:to>
    <xdr:sp macro="" textlink="">
      <xdr:nvSpPr>
        <xdr:cNvPr id="79" name="楕円 78">
          <a:extLst>
            <a:ext uri="{FF2B5EF4-FFF2-40B4-BE49-F238E27FC236}">
              <a16:creationId xmlns:a16="http://schemas.microsoft.com/office/drawing/2014/main" id="{0E0CB9C0-85AB-4063-8255-D522846AD626}"/>
            </a:ext>
          </a:extLst>
        </xdr:cNvPr>
        <xdr:cNvSpPr/>
      </xdr:nvSpPr>
      <xdr:spPr>
        <a:xfrm>
          <a:off x="1968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152400</xdr:rowOff>
    </xdr:from>
    <xdr:to>
      <xdr:col>15</xdr:col>
      <xdr:colOff>50800</xdr:colOff>
      <xdr:row>34</xdr:row>
      <xdr:rowOff>26670</xdr:rowOff>
    </xdr:to>
    <xdr:cxnSp macro="">
      <xdr:nvCxnSpPr>
        <xdr:cNvPr id="80" name="直線コネクタ 79">
          <a:extLst>
            <a:ext uri="{FF2B5EF4-FFF2-40B4-BE49-F238E27FC236}">
              <a16:creationId xmlns:a16="http://schemas.microsoft.com/office/drawing/2014/main" id="{B2FCE0ED-58F8-4C27-BE7D-95B5FA9FC227}"/>
            </a:ext>
          </a:extLst>
        </xdr:cNvPr>
        <xdr:cNvCxnSpPr/>
      </xdr:nvCxnSpPr>
      <xdr:spPr>
        <a:xfrm>
          <a:off x="2019300" y="5810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53975</xdr:rowOff>
    </xdr:from>
    <xdr:to>
      <xdr:col>6</xdr:col>
      <xdr:colOff>38100</xdr:colOff>
      <xdr:row>33</xdr:row>
      <xdr:rowOff>155575</xdr:rowOff>
    </xdr:to>
    <xdr:sp macro="" textlink="">
      <xdr:nvSpPr>
        <xdr:cNvPr id="81" name="楕円 80">
          <a:extLst>
            <a:ext uri="{FF2B5EF4-FFF2-40B4-BE49-F238E27FC236}">
              <a16:creationId xmlns:a16="http://schemas.microsoft.com/office/drawing/2014/main" id="{D1344797-C8A8-4D69-BDEE-1886DB006EC7}"/>
            </a:ext>
          </a:extLst>
        </xdr:cNvPr>
        <xdr:cNvSpPr/>
      </xdr:nvSpPr>
      <xdr:spPr>
        <a:xfrm>
          <a:off x="1079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104775</xdr:rowOff>
    </xdr:from>
    <xdr:to>
      <xdr:col>10</xdr:col>
      <xdr:colOff>114300</xdr:colOff>
      <xdr:row>33</xdr:row>
      <xdr:rowOff>152400</xdr:rowOff>
    </xdr:to>
    <xdr:cxnSp macro="">
      <xdr:nvCxnSpPr>
        <xdr:cNvPr id="82" name="直線コネクタ 81">
          <a:extLst>
            <a:ext uri="{FF2B5EF4-FFF2-40B4-BE49-F238E27FC236}">
              <a16:creationId xmlns:a16="http://schemas.microsoft.com/office/drawing/2014/main" id="{F0DBB2DE-ADFE-4112-9A59-7B79F7DA90CC}"/>
            </a:ext>
          </a:extLst>
        </xdr:cNvPr>
        <xdr:cNvCxnSpPr/>
      </xdr:nvCxnSpPr>
      <xdr:spPr>
        <a:xfrm>
          <a:off x="1130300" y="57626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3" name="n_1aveValue【図書館】&#10;有形固定資産減価償却率">
          <a:extLst>
            <a:ext uri="{FF2B5EF4-FFF2-40B4-BE49-F238E27FC236}">
              <a16:creationId xmlns:a16="http://schemas.microsoft.com/office/drawing/2014/main" id="{09FDBE9D-3559-4B80-89E8-BFD0981A265D}"/>
            </a:ext>
          </a:extLst>
        </xdr:cNvPr>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20972</xdr:rowOff>
    </xdr:from>
    <xdr:ext cx="405111" cy="259045"/>
    <xdr:sp macro="" textlink="">
      <xdr:nvSpPr>
        <xdr:cNvPr id="84" name="n_2aveValue【図書館】&#10;有形固定資産減価償却率">
          <a:extLst>
            <a:ext uri="{FF2B5EF4-FFF2-40B4-BE49-F238E27FC236}">
              <a16:creationId xmlns:a16="http://schemas.microsoft.com/office/drawing/2014/main" id="{77273025-03CE-41BD-A314-CE4E859E292E}"/>
            </a:ext>
          </a:extLst>
        </xdr:cNvPr>
        <xdr:cNvSpPr txBox="1"/>
      </xdr:nvSpPr>
      <xdr:spPr>
        <a:xfrm>
          <a:off x="2705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169562</xdr:rowOff>
    </xdr:from>
    <xdr:ext cx="405111" cy="259045"/>
    <xdr:sp macro="" textlink="">
      <xdr:nvSpPr>
        <xdr:cNvPr id="85" name="n_3aveValue【図書館】&#10;有形固定資産減価償却率">
          <a:extLst>
            <a:ext uri="{FF2B5EF4-FFF2-40B4-BE49-F238E27FC236}">
              <a16:creationId xmlns:a16="http://schemas.microsoft.com/office/drawing/2014/main" id="{369F3223-1091-4D8E-B335-37EAFE0C68B8}"/>
            </a:ext>
          </a:extLst>
        </xdr:cNvPr>
        <xdr:cNvSpPr txBox="1"/>
      </xdr:nvSpPr>
      <xdr:spPr>
        <a:xfrm>
          <a:off x="1816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142892</xdr:rowOff>
    </xdr:from>
    <xdr:ext cx="405111" cy="259045"/>
    <xdr:sp macro="" textlink="">
      <xdr:nvSpPr>
        <xdr:cNvPr id="86" name="n_4aveValue【図書館】&#10;有形固定資産減価償却率">
          <a:extLst>
            <a:ext uri="{FF2B5EF4-FFF2-40B4-BE49-F238E27FC236}">
              <a16:creationId xmlns:a16="http://schemas.microsoft.com/office/drawing/2014/main" id="{22B6CC3D-A39B-4382-BE6F-C18C977C82C7}"/>
            </a:ext>
          </a:extLst>
        </xdr:cNvPr>
        <xdr:cNvSpPr txBox="1"/>
      </xdr:nvSpPr>
      <xdr:spPr>
        <a:xfrm>
          <a:off x="927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141622</xdr:rowOff>
    </xdr:from>
    <xdr:ext cx="405111" cy="259045"/>
    <xdr:sp macro="" textlink="">
      <xdr:nvSpPr>
        <xdr:cNvPr id="87" name="n_1mainValue【図書館】&#10;有形固定資産減価償却率">
          <a:extLst>
            <a:ext uri="{FF2B5EF4-FFF2-40B4-BE49-F238E27FC236}">
              <a16:creationId xmlns:a16="http://schemas.microsoft.com/office/drawing/2014/main" id="{53479A97-2C01-461F-AD73-FC2E35B9217E}"/>
            </a:ext>
          </a:extLst>
        </xdr:cNvPr>
        <xdr:cNvSpPr txBox="1"/>
      </xdr:nvSpPr>
      <xdr:spPr>
        <a:xfrm>
          <a:off x="35820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93997</xdr:rowOff>
    </xdr:from>
    <xdr:ext cx="405111" cy="259045"/>
    <xdr:sp macro="" textlink="">
      <xdr:nvSpPr>
        <xdr:cNvPr id="88" name="n_2mainValue【図書館】&#10;有形固定資産減価償却率">
          <a:extLst>
            <a:ext uri="{FF2B5EF4-FFF2-40B4-BE49-F238E27FC236}">
              <a16:creationId xmlns:a16="http://schemas.microsoft.com/office/drawing/2014/main" id="{3D0FFBD9-5C40-4393-A4C1-704FDC8110EE}"/>
            </a:ext>
          </a:extLst>
        </xdr:cNvPr>
        <xdr:cNvSpPr txBox="1"/>
      </xdr:nvSpPr>
      <xdr:spPr>
        <a:xfrm>
          <a:off x="2705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48277</xdr:rowOff>
    </xdr:from>
    <xdr:ext cx="405111" cy="259045"/>
    <xdr:sp macro="" textlink="">
      <xdr:nvSpPr>
        <xdr:cNvPr id="89" name="n_3mainValue【図書館】&#10;有形固定資産減価償却率">
          <a:extLst>
            <a:ext uri="{FF2B5EF4-FFF2-40B4-BE49-F238E27FC236}">
              <a16:creationId xmlns:a16="http://schemas.microsoft.com/office/drawing/2014/main" id="{F80DBF15-EAD3-4093-8C28-22317B928407}"/>
            </a:ext>
          </a:extLst>
        </xdr:cNvPr>
        <xdr:cNvSpPr txBox="1"/>
      </xdr:nvSpPr>
      <xdr:spPr>
        <a:xfrm>
          <a:off x="181674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652</xdr:rowOff>
    </xdr:from>
    <xdr:ext cx="405111" cy="259045"/>
    <xdr:sp macro="" textlink="">
      <xdr:nvSpPr>
        <xdr:cNvPr id="90" name="n_4mainValue【図書館】&#10;有形固定資産減価償却率">
          <a:extLst>
            <a:ext uri="{FF2B5EF4-FFF2-40B4-BE49-F238E27FC236}">
              <a16:creationId xmlns:a16="http://schemas.microsoft.com/office/drawing/2014/main" id="{0D09E478-C091-43F4-BE7F-E7139EC39626}"/>
            </a:ext>
          </a:extLst>
        </xdr:cNvPr>
        <xdr:cNvSpPr txBox="1"/>
      </xdr:nvSpPr>
      <xdr:spPr>
        <a:xfrm>
          <a:off x="927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CEFC0C4-309C-4AC9-87EC-B80EC6ADA1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31D9A75-3241-44B5-A780-515FC9A4E5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569DB61-FE0C-40BF-8F62-A693B0C8B8F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6CF6B4F-F5D1-4E4D-875C-8813FBBFAA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4E0ABD8-16B6-46EA-91DC-5AA619BAE6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79087BF-790D-461F-B922-3BC59FE04B2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24076F7-0E09-4632-967B-9A45362602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EF6B676-59EE-4380-A61B-EC1AE9D0BBC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4CC7483E-8AA9-4011-8BD9-9407FEE0B33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281D193-2C91-4C60-AD59-E89B594EF85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9273E10-150F-421B-A1B5-2FD54B01ECC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48DC9C8-A577-43E6-B294-637E7DCDB28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49FC29F-2D71-4FCC-A010-D4F4D381299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20FEA96-670D-496C-A401-48C355C2E41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5744377-6E87-4770-90F2-6CB76087F64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1482E3BA-73DD-421F-8CF7-DB7957683F2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6B2D3AE-6996-447F-934E-5A5A30F8CB7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12BBFF18-5711-40AD-ABC0-F3EE4B5E7A2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15A1525-13C9-45A5-8FDE-D203994C573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8632708B-B3E3-4D3A-8C8F-7ABCBEAB99E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5E89983-5016-48C4-9807-406F7DF1015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1794C7E7-78E8-4603-BCC5-8816C4C6A51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4B0EAABD-23CD-46A5-BA26-7711C76CE6B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C532179E-055D-4B51-AD6D-F3EFE4FF2426}"/>
            </a:ext>
          </a:extLst>
        </xdr:cNvPr>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B18A3BD6-C364-4076-8C9C-01CA96A4F99E}"/>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88F849C2-E85C-4B7A-8D56-766B1708B9EC}"/>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6EDFA4C4-2914-4A39-A6CA-0F098C328D27}"/>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D981886A-4422-49F2-AC90-40ECAF86DF5F}"/>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a:extLst>
            <a:ext uri="{FF2B5EF4-FFF2-40B4-BE49-F238E27FC236}">
              <a16:creationId xmlns:a16="http://schemas.microsoft.com/office/drawing/2014/main" id="{6825E043-2665-4BEB-B1DD-D412B7B6D50A}"/>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79DDC65E-9912-44F9-87AE-2AF7D4753222}"/>
            </a:ext>
          </a:extLst>
        </xdr:cNvPr>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854B14AB-008B-4AF2-BCEE-233144C550E8}"/>
            </a:ext>
          </a:extLst>
        </xdr:cNvPr>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68DEB21C-E69C-45EC-972E-7BC242269F46}"/>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DEB45FA3-6FA1-428A-8C45-2230D7666777}"/>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4ABC2247-8AFB-443F-A763-93C1A08D5D20}"/>
            </a:ext>
          </a:extLst>
        </xdr:cNvPr>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3F80C3D-AD28-444D-B3EE-D96D3F13F91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DF95E56-B734-4629-9EAE-1A706FF93C8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CF66AA1-FA70-4203-AB97-B4C7BECF0E7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F7A0E37-812F-4ED1-B70C-53103068AC9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36C2B56-80F1-49DE-8A51-984A3D9FCF8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30" name="楕円 129">
          <a:extLst>
            <a:ext uri="{FF2B5EF4-FFF2-40B4-BE49-F238E27FC236}">
              <a16:creationId xmlns:a16="http://schemas.microsoft.com/office/drawing/2014/main" id="{66513C29-4695-4201-A6FA-52F7690B652C}"/>
            </a:ext>
          </a:extLst>
        </xdr:cNvPr>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31" name="【図書館】&#10;一人当たり面積該当値テキスト">
          <a:extLst>
            <a:ext uri="{FF2B5EF4-FFF2-40B4-BE49-F238E27FC236}">
              <a16:creationId xmlns:a16="http://schemas.microsoft.com/office/drawing/2014/main" id="{E58ED8A9-0B96-4BFC-8BA2-8F997C6A8B16}"/>
            </a:ext>
          </a:extLst>
        </xdr:cNvPr>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2" name="楕円 131">
          <a:extLst>
            <a:ext uri="{FF2B5EF4-FFF2-40B4-BE49-F238E27FC236}">
              <a16:creationId xmlns:a16="http://schemas.microsoft.com/office/drawing/2014/main" id="{7E8EE387-649E-4BBA-9B47-51B0109B70E8}"/>
            </a:ext>
          </a:extLst>
        </xdr:cNvPr>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3" name="直線コネクタ 132">
          <a:extLst>
            <a:ext uri="{FF2B5EF4-FFF2-40B4-BE49-F238E27FC236}">
              <a16:creationId xmlns:a16="http://schemas.microsoft.com/office/drawing/2014/main" id="{F39EC038-116A-4858-B150-A434F4856F91}"/>
            </a:ext>
          </a:extLst>
        </xdr:cNvPr>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34" name="楕円 133">
          <a:extLst>
            <a:ext uri="{FF2B5EF4-FFF2-40B4-BE49-F238E27FC236}">
              <a16:creationId xmlns:a16="http://schemas.microsoft.com/office/drawing/2014/main" id="{BB6B9CD4-E0DB-49AB-8CE2-31AB2F25F994}"/>
            </a:ext>
          </a:extLst>
        </xdr:cNvPr>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35" name="直線コネクタ 134">
          <a:extLst>
            <a:ext uri="{FF2B5EF4-FFF2-40B4-BE49-F238E27FC236}">
              <a16:creationId xmlns:a16="http://schemas.microsoft.com/office/drawing/2014/main" id="{E78BE528-857C-4785-B251-2B70CCD19F4B}"/>
            </a:ext>
          </a:extLst>
        </xdr:cNvPr>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6" name="楕円 135">
          <a:extLst>
            <a:ext uri="{FF2B5EF4-FFF2-40B4-BE49-F238E27FC236}">
              <a16:creationId xmlns:a16="http://schemas.microsoft.com/office/drawing/2014/main" id="{5C5998D7-8D70-42BF-848B-546CB353FC46}"/>
            </a:ext>
          </a:extLst>
        </xdr:cNvPr>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63500</xdr:rowOff>
    </xdr:to>
    <xdr:cxnSp macro="">
      <xdr:nvCxnSpPr>
        <xdr:cNvPr id="137" name="直線コネクタ 136">
          <a:extLst>
            <a:ext uri="{FF2B5EF4-FFF2-40B4-BE49-F238E27FC236}">
              <a16:creationId xmlns:a16="http://schemas.microsoft.com/office/drawing/2014/main" id="{DB77B86E-1F32-4673-AB6A-CF8E09F1E602}"/>
            </a:ext>
          </a:extLst>
        </xdr:cNvPr>
        <xdr:cNvCxnSpPr/>
      </xdr:nvCxnSpPr>
      <xdr:spPr>
        <a:xfrm>
          <a:off x="7861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xdr:rowOff>
    </xdr:from>
    <xdr:to>
      <xdr:col>36</xdr:col>
      <xdr:colOff>165100</xdr:colOff>
      <xdr:row>40</xdr:row>
      <xdr:rowOff>114300</xdr:rowOff>
    </xdr:to>
    <xdr:sp macro="" textlink="">
      <xdr:nvSpPr>
        <xdr:cNvPr id="138" name="楕円 137">
          <a:extLst>
            <a:ext uri="{FF2B5EF4-FFF2-40B4-BE49-F238E27FC236}">
              <a16:creationId xmlns:a16="http://schemas.microsoft.com/office/drawing/2014/main" id="{9312CB0A-09BA-4839-AD8A-38B77CA91997}"/>
            </a:ext>
          </a:extLst>
        </xdr:cNvPr>
        <xdr:cNvSpPr/>
      </xdr:nvSpPr>
      <xdr:spPr>
        <a:xfrm>
          <a:off x="6921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63500</xdr:rowOff>
    </xdr:from>
    <xdr:to>
      <xdr:col>41</xdr:col>
      <xdr:colOff>50800</xdr:colOff>
      <xdr:row>40</xdr:row>
      <xdr:rowOff>63500</xdr:rowOff>
    </xdr:to>
    <xdr:cxnSp macro="">
      <xdr:nvCxnSpPr>
        <xdr:cNvPr id="139" name="直線コネクタ 138">
          <a:extLst>
            <a:ext uri="{FF2B5EF4-FFF2-40B4-BE49-F238E27FC236}">
              <a16:creationId xmlns:a16="http://schemas.microsoft.com/office/drawing/2014/main" id="{8AE19598-9183-487E-853A-12A09FF6ED89}"/>
            </a:ext>
          </a:extLst>
        </xdr:cNvPr>
        <xdr:cNvCxnSpPr/>
      </xdr:nvCxnSpPr>
      <xdr:spPr>
        <a:xfrm>
          <a:off x="6972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40" name="n_1aveValue【図書館】&#10;一人当たり面積">
          <a:extLst>
            <a:ext uri="{FF2B5EF4-FFF2-40B4-BE49-F238E27FC236}">
              <a16:creationId xmlns:a16="http://schemas.microsoft.com/office/drawing/2014/main" id="{C6AA9EA8-8722-43AA-BA72-1E9458C21E74}"/>
            </a:ext>
          </a:extLst>
        </xdr:cNvPr>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a:extLst>
            <a:ext uri="{FF2B5EF4-FFF2-40B4-BE49-F238E27FC236}">
              <a16:creationId xmlns:a16="http://schemas.microsoft.com/office/drawing/2014/main" id="{AA96B149-D09A-4D2A-AB7E-E18374B2EE2C}"/>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a:extLst>
            <a:ext uri="{FF2B5EF4-FFF2-40B4-BE49-F238E27FC236}">
              <a16:creationId xmlns:a16="http://schemas.microsoft.com/office/drawing/2014/main" id="{9141DE54-8FDF-458C-8948-232729CC8FFF}"/>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3" name="n_4aveValue【図書館】&#10;一人当たり面積">
          <a:extLst>
            <a:ext uri="{FF2B5EF4-FFF2-40B4-BE49-F238E27FC236}">
              <a16:creationId xmlns:a16="http://schemas.microsoft.com/office/drawing/2014/main" id="{40A14617-DC7A-4771-B7F3-14FB7F9BF762}"/>
            </a:ext>
          </a:extLst>
        </xdr:cNvPr>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4" name="n_1mainValue【図書館】&#10;一人当たり面積">
          <a:extLst>
            <a:ext uri="{FF2B5EF4-FFF2-40B4-BE49-F238E27FC236}">
              <a16:creationId xmlns:a16="http://schemas.microsoft.com/office/drawing/2014/main" id="{24C69F71-CCA2-4845-BEF8-E2102069A7A6}"/>
            </a:ext>
          </a:extLst>
        </xdr:cNvPr>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5" name="n_2mainValue【図書館】&#10;一人当たり面積">
          <a:extLst>
            <a:ext uri="{FF2B5EF4-FFF2-40B4-BE49-F238E27FC236}">
              <a16:creationId xmlns:a16="http://schemas.microsoft.com/office/drawing/2014/main" id="{3F48A31B-B32F-4B8D-BFA9-624B5DAAD310}"/>
            </a:ext>
          </a:extLst>
        </xdr:cNvPr>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6" name="n_3mainValue【図書館】&#10;一人当たり面積">
          <a:extLst>
            <a:ext uri="{FF2B5EF4-FFF2-40B4-BE49-F238E27FC236}">
              <a16:creationId xmlns:a16="http://schemas.microsoft.com/office/drawing/2014/main" id="{77506F89-2BD2-4783-B123-E1E3FD1976B9}"/>
            </a:ext>
          </a:extLst>
        </xdr:cNvPr>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47" name="n_4mainValue【図書館】&#10;一人当たり面積">
          <a:extLst>
            <a:ext uri="{FF2B5EF4-FFF2-40B4-BE49-F238E27FC236}">
              <a16:creationId xmlns:a16="http://schemas.microsoft.com/office/drawing/2014/main" id="{17E5009C-548A-4833-A4F1-396237D3E30E}"/>
            </a:ext>
          </a:extLst>
        </xdr:cNvPr>
        <xdr:cNvSpPr txBox="1"/>
      </xdr:nvSpPr>
      <xdr:spPr>
        <a:xfrm>
          <a:off x="6737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32E79CD-515D-4AEC-AE76-7DD34B842D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8C82CEA-8345-4EA7-A6B0-4B70104D476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4803715-3C73-4C7A-8345-A6AFDEE25B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D5771E7-754D-4F51-A892-300D0D3E541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91F112D-BFF7-410B-9EE5-A86800AB3F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BFBB749-5A57-46FB-BC95-8B857BA96BC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CFDF367-E32F-4CB8-9D5A-CD30C9C830C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D5BAF5F-BF71-44B3-AA33-98BE155AA57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F266D36-590A-4975-9D71-6198214E76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FD5612F-6BA9-4CB2-A432-226F00917D9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E13FF02-952D-4E12-868E-B9E2D28ADEC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76E98EDE-FB98-4A7B-9A6F-534D75D46BC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BA6D47D9-F2C1-40B3-BBC4-26DED5BBAC1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1DEDF08D-05F4-49C2-9627-21FEC43666A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7A0A8B4C-3FD5-495B-9954-866F48F12AF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9B1A0933-532D-4ED4-84CC-646F013D661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24FFE6C1-D0D4-4C00-AE6E-F8664F34D06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72738576-AA3F-468B-ACC0-E9AA2EE75C3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5516716E-230C-4ABC-8D7B-10B8ADB3B10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F5CAE4C3-F25A-4385-8947-A9CF3BAB565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38C17DF8-7C4E-4EDC-9932-C6E98899F47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7E4BBEF-0D03-4320-9958-5A94ABDC082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B20EB838-78DB-41A4-A088-1CA2DF4DA88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B40C8899-6CEA-430E-A0FA-9695BC99734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29F9CE2A-323A-459D-905D-7034998B492C}"/>
            </a:ext>
          </a:extLst>
        </xdr:cNvPr>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A0B58495-68C7-45DB-A28F-73D46F327FF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F46D5463-7614-4BA8-A4C3-3AE16BC942A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C9DE5D8-8988-49FB-B835-8E6A93B83B52}"/>
            </a:ext>
          </a:extLst>
        </xdr:cNvPr>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10AF7EAD-7134-4A70-9314-603BC922C598}"/>
            </a:ext>
          </a:extLst>
        </xdr:cNvPr>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63E36900-FAD7-4DB9-A4EE-88CD873831FC}"/>
            </a:ext>
          </a:extLst>
        </xdr:cNvPr>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99E7E018-73D7-4AEC-8EA6-7FF59E216535}"/>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059967E3-8F34-4FEE-B567-2716533DFE00}"/>
            </a:ext>
          </a:extLst>
        </xdr:cNvPr>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8732E48B-B3E1-418B-8E5D-A2AE2B8B7866}"/>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9DFAF9A0-D352-4BD4-9DB9-7514D9EC9BD9}"/>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FF3F972E-7308-464F-9917-12E72BD74494}"/>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F412000-67B1-49D4-96B7-10036A3F3A3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A0FB7D7-190F-4EC4-A8AA-61D9BC2AA8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A35BDFE-7B81-4D78-90A9-BCFA1697FBF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512F35C-C16B-49B4-91D7-93039464CB6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6DBBE34-92FA-4B54-BEF1-8812BA1BB00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88" name="楕円 187">
          <a:extLst>
            <a:ext uri="{FF2B5EF4-FFF2-40B4-BE49-F238E27FC236}">
              <a16:creationId xmlns:a16="http://schemas.microsoft.com/office/drawing/2014/main" id="{E25C628C-F1AF-43B8-8C60-613F458EA295}"/>
            </a:ext>
          </a:extLst>
        </xdr:cNvPr>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127652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3239B87F-BF5F-4AB4-B22E-2B1521F4BF8C}"/>
            </a:ext>
          </a:extLst>
        </xdr:cNvPr>
        <xdr:cNvSpPr txBox="1"/>
      </xdr:nvSpPr>
      <xdr:spPr>
        <a:xfrm>
          <a:off x="46736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111125</xdr:rowOff>
    </xdr:from>
    <xdr:to>
      <xdr:col>20</xdr:col>
      <xdr:colOff>38100</xdr:colOff>
      <xdr:row>60</xdr:row>
      <xdr:rowOff>41275</xdr:rowOff>
    </xdr:to>
    <xdr:sp macro="" textlink="">
      <xdr:nvSpPr>
        <xdr:cNvPr id="190" name="楕円 189">
          <a:extLst>
            <a:ext uri="{FF2B5EF4-FFF2-40B4-BE49-F238E27FC236}">
              <a16:creationId xmlns:a16="http://schemas.microsoft.com/office/drawing/2014/main" id="{A06B38A3-1FA3-4086-85F1-3DF3C914C69C}"/>
            </a:ext>
          </a:extLst>
        </xdr:cNvPr>
        <xdr:cNvSpPr/>
      </xdr:nvSpPr>
      <xdr:spPr>
        <a:xfrm>
          <a:off x="3746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161925</xdr:rowOff>
    </xdr:from>
    <xdr:to>
      <xdr:col>24</xdr:col>
      <xdr:colOff>63500</xdr:colOff>
      <xdr:row>60</xdr:row>
      <xdr:rowOff>28575</xdr:rowOff>
    </xdr:to>
    <xdr:cxnSp macro="">
      <xdr:nvCxnSpPr>
        <xdr:cNvPr id="191" name="直線コネクタ 190">
          <a:extLst>
            <a:ext uri="{FF2B5EF4-FFF2-40B4-BE49-F238E27FC236}">
              <a16:creationId xmlns:a16="http://schemas.microsoft.com/office/drawing/2014/main" id="{AF30C0D8-E87D-41FC-B5F8-1E2769508C44}"/>
            </a:ext>
          </a:extLst>
        </xdr:cNvPr>
        <xdr:cNvCxnSpPr/>
      </xdr:nvCxnSpPr>
      <xdr:spPr>
        <a:xfrm>
          <a:off x="3797300" y="10277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65405</xdr:rowOff>
    </xdr:from>
    <xdr:to>
      <xdr:col>15</xdr:col>
      <xdr:colOff>101600</xdr:colOff>
      <xdr:row>59</xdr:row>
      <xdr:rowOff>167005</xdr:rowOff>
    </xdr:to>
    <xdr:sp macro="" textlink="">
      <xdr:nvSpPr>
        <xdr:cNvPr id="192" name="楕円 191">
          <a:extLst>
            <a:ext uri="{FF2B5EF4-FFF2-40B4-BE49-F238E27FC236}">
              <a16:creationId xmlns:a16="http://schemas.microsoft.com/office/drawing/2014/main" id="{DC824440-B5FC-4B3F-807C-C8B47E049D3B}"/>
            </a:ext>
          </a:extLst>
        </xdr:cNvPr>
        <xdr:cNvSpPr/>
      </xdr:nvSpPr>
      <xdr:spPr>
        <a:xfrm>
          <a:off x="2857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161925</xdr:rowOff>
    </xdr:to>
    <xdr:cxnSp macro="">
      <xdr:nvCxnSpPr>
        <xdr:cNvPr id="193" name="直線コネクタ 192">
          <a:extLst>
            <a:ext uri="{FF2B5EF4-FFF2-40B4-BE49-F238E27FC236}">
              <a16:creationId xmlns:a16="http://schemas.microsoft.com/office/drawing/2014/main" id="{C7070C08-95D0-428E-A6A9-311905D3CFE3}"/>
            </a:ext>
          </a:extLst>
        </xdr:cNvPr>
        <xdr:cNvCxnSpPr/>
      </xdr:nvCxnSpPr>
      <xdr:spPr>
        <a:xfrm>
          <a:off x="2908300" y="102317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94" name="楕円 193">
          <a:extLst>
            <a:ext uri="{FF2B5EF4-FFF2-40B4-BE49-F238E27FC236}">
              <a16:creationId xmlns:a16="http://schemas.microsoft.com/office/drawing/2014/main" id="{0BBDC6C2-2927-4B49-A45C-BA6E0B3327ED}"/>
            </a:ext>
          </a:extLst>
        </xdr:cNvPr>
        <xdr:cNvSpPr/>
      </xdr:nvSpPr>
      <xdr:spPr>
        <a:xfrm>
          <a:off x="1968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72390</xdr:rowOff>
    </xdr:from>
    <xdr:to>
      <xdr:col>15</xdr:col>
      <xdr:colOff>50800</xdr:colOff>
      <xdr:row>59</xdr:row>
      <xdr:rowOff>116205</xdr:rowOff>
    </xdr:to>
    <xdr:cxnSp macro="">
      <xdr:nvCxnSpPr>
        <xdr:cNvPr id="195" name="直線コネクタ 194">
          <a:extLst>
            <a:ext uri="{FF2B5EF4-FFF2-40B4-BE49-F238E27FC236}">
              <a16:creationId xmlns:a16="http://schemas.microsoft.com/office/drawing/2014/main" id="{4774320E-0621-4B52-95DA-8A255D15E149}"/>
            </a:ext>
          </a:extLst>
        </xdr:cNvPr>
        <xdr:cNvCxnSpPr/>
      </xdr:nvCxnSpPr>
      <xdr:spPr>
        <a:xfrm>
          <a:off x="2019300" y="101879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147320</xdr:rowOff>
    </xdr:from>
    <xdr:to>
      <xdr:col>6</xdr:col>
      <xdr:colOff>38100</xdr:colOff>
      <xdr:row>59</xdr:row>
      <xdr:rowOff>77470</xdr:rowOff>
    </xdr:to>
    <xdr:sp macro="" textlink="">
      <xdr:nvSpPr>
        <xdr:cNvPr id="196" name="楕円 195">
          <a:extLst>
            <a:ext uri="{FF2B5EF4-FFF2-40B4-BE49-F238E27FC236}">
              <a16:creationId xmlns:a16="http://schemas.microsoft.com/office/drawing/2014/main" id="{D0FEC412-AE54-4BF1-9AE4-8045B0F28474}"/>
            </a:ext>
          </a:extLst>
        </xdr:cNvPr>
        <xdr:cNvSpPr/>
      </xdr:nvSpPr>
      <xdr:spPr>
        <a:xfrm>
          <a:off x="1079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26670</xdr:rowOff>
    </xdr:from>
    <xdr:to>
      <xdr:col>10</xdr:col>
      <xdr:colOff>114300</xdr:colOff>
      <xdr:row>59</xdr:row>
      <xdr:rowOff>72390</xdr:rowOff>
    </xdr:to>
    <xdr:cxnSp macro="">
      <xdr:nvCxnSpPr>
        <xdr:cNvPr id="197" name="直線コネクタ 196">
          <a:extLst>
            <a:ext uri="{FF2B5EF4-FFF2-40B4-BE49-F238E27FC236}">
              <a16:creationId xmlns:a16="http://schemas.microsoft.com/office/drawing/2014/main" id="{25D67B23-18C8-4899-8FCD-D6336B9A8A86}"/>
            </a:ext>
          </a:extLst>
        </xdr:cNvPr>
        <xdr:cNvCxnSpPr/>
      </xdr:nvCxnSpPr>
      <xdr:spPr>
        <a:xfrm>
          <a:off x="1130300" y="10142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a:extLst>
            <a:ext uri="{FF2B5EF4-FFF2-40B4-BE49-F238E27FC236}">
              <a16:creationId xmlns:a16="http://schemas.microsoft.com/office/drawing/2014/main" id="{6246D8A2-30CE-4F37-BF63-E07BED96CB16}"/>
            </a:ext>
          </a:extLst>
        </xdr:cNvPr>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99" name="n_2aveValue【体育館・プール】&#10;有形固定資産減価償却率">
          <a:extLst>
            <a:ext uri="{FF2B5EF4-FFF2-40B4-BE49-F238E27FC236}">
              <a16:creationId xmlns:a16="http://schemas.microsoft.com/office/drawing/2014/main" id="{A00A69E4-B42D-469D-9DCB-FFB1DEF7F54C}"/>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200" name="n_3aveValue【体育館・プール】&#10;有形固定資産減価償却率">
          <a:extLst>
            <a:ext uri="{FF2B5EF4-FFF2-40B4-BE49-F238E27FC236}">
              <a16:creationId xmlns:a16="http://schemas.microsoft.com/office/drawing/2014/main" id="{63921088-40F5-4916-981D-884C179B0489}"/>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1" name="n_4aveValue【体育館・プール】&#10;有形固定資産減価償却率">
          <a:extLst>
            <a:ext uri="{FF2B5EF4-FFF2-40B4-BE49-F238E27FC236}">
              <a16:creationId xmlns:a16="http://schemas.microsoft.com/office/drawing/2014/main" id="{A06E3B40-676C-415E-AFF1-1E3C0468C172}"/>
            </a:ext>
          </a:extLst>
        </xdr:cNvPr>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32402</xdr:rowOff>
    </xdr:from>
    <xdr:ext cx="405111" cy="259045"/>
    <xdr:sp macro="" textlink="">
      <xdr:nvSpPr>
        <xdr:cNvPr id="202" name="n_1mainValue【体育館・プール】&#10;有形固定資産減価償却率">
          <a:extLst>
            <a:ext uri="{FF2B5EF4-FFF2-40B4-BE49-F238E27FC236}">
              <a16:creationId xmlns:a16="http://schemas.microsoft.com/office/drawing/2014/main" id="{6174149D-5D93-43C4-A2A7-E612D2A8558D}"/>
            </a:ext>
          </a:extLst>
        </xdr:cNvPr>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203" name="n_2mainValue【体育館・プール】&#10;有形固定資産減価償却率">
          <a:extLst>
            <a:ext uri="{FF2B5EF4-FFF2-40B4-BE49-F238E27FC236}">
              <a16:creationId xmlns:a16="http://schemas.microsoft.com/office/drawing/2014/main" id="{5B386607-509F-4E03-A2FB-3161D249CC7C}"/>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139717</xdr:rowOff>
    </xdr:from>
    <xdr:ext cx="405111" cy="259045"/>
    <xdr:sp macro="" textlink="">
      <xdr:nvSpPr>
        <xdr:cNvPr id="204" name="n_3mainValue【体育館・プール】&#10;有形固定資産減価償却率">
          <a:extLst>
            <a:ext uri="{FF2B5EF4-FFF2-40B4-BE49-F238E27FC236}">
              <a16:creationId xmlns:a16="http://schemas.microsoft.com/office/drawing/2014/main" id="{D34F8FBC-BF9C-4632-A32F-436641478215}"/>
            </a:ext>
          </a:extLst>
        </xdr:cNvPr>
        <xdr:cNvSpPr txBox="1"/>
      </xdr:nvSpPr>
      <xdr:spPr>
        <a:xfrm>
          <a:off x="1816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93997</xdr:rowOff>
    </xdr:from>
    <xdr:ext cx="405111" cy="259045"/>
    <xdr:sp macro="" textlink="">
      <xdr:nvSpPr>
        <xdr:cNvPr id="205" name="n_4mainValue【体育館・プール】&#10;有形固定資産減価償却率">
          <a:extLst>
            <a:ext uri="{FF2B5EF4-FFF2-40B4-BE49-F238E27FC236}">
              <a16:creationId xmlns:a16="http://schemas.microsoft.com/office/drawing/2014/main" id="{107ADA83-100A-4C05-AAB2-345BAAA29B5C}"/>
            </a:ext>
          </a:extLst>
        </xdr:cNvPr>
        <xdr:cNvSpPr txBox="1"/>
      </xdr:nvSpPr>
      <xdr:spPr>
        <a:xfrm>
          <a:off x="927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475F63F-2044-4813-A450-0C8EAA6DC7D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59E055E-A145-440A-AE2E-9F0DC2AC0DE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2F8C8ED-09E7-4B0D-AA73-15B5A3015F1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BCB3F33-9D8B-4136-8067-79B1C8B2091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EF86E1F3-63EA-42C6-955C-CB708158BA2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312F25B-9072-491F-8675-AFB3307BFD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4EB5BC9-3B92-4BE1-9B94-C0DAAA84516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D52E52C-9485-4273-AB54-896A9303DCE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55065F4E-856B-4EB6-BFED-2C549A3BD74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C483B5D1-B575-40B4-B6B2-1DE5F131EC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2F8239E0-8AB4-4A46-8400-E10C76B479A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CCBD2F4A-6A0A-4B57-9FD9-EC8D22A9CCA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E1A31DBF-4BB1-4364-AE7B-428D3D3BD88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9D1DFF93-F212-4C77-9264-4198866FFA0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36520410-418A-43FF-9F0C-470561027F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7FE464A8-DFF4-4011-A673-329D6297A23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B8AD8B98-0122-4774-BC04-EBAD6A5193A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35B16260-9A65-43F3-9386-7EBBC4F60B7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4A6C3D9F-EEF0-41F1-BB62-59E395A6F92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6FC750DD-B665-464C-A22B-2D113AAECC7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3345D1B8-0307-4111-8AC3-362536A8141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2543FE37-3056-4FCD-9BC2-084BA13E71F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B83A8F99-0858-4F11-9C45-2ABC23763E9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E4E2BAD1-21EA-4C5F-8480-B6648DDF8D54}"/>
            </a:ext>
          </a:extLst>
        </xdr:cNvPr>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6E7A386E-5541-4D21-B75F-0B637F71260C}"/>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72926A5A-B3C4-4FC9-9974-CEA605FDF77E}"/>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FF0ADFC0-A083-4218-A6B0-D10AAEE847C8}"/>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574A3D55-ED0E-4171-B8DA-C82A357C23A6}"/>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a:extLst>
            <a:ext uri="{FF2B5EF4-FFF2-40B4-BE49-F238E27FC236}">
              <a16:creationId xmlns:a16="http://schemas.microsoft.com/office/drawing/2014/main" id="{0FD282CF-0482-40D7-8298-96B62DCABF15}"/>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FB86DAE4-EAF6-43BF-BCF5-EE7971E9FFD2}"/>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75CA539A-C600-4FF2-8499-0D744797D39F}"/>
            </a:ext>
          </a:extLst>
        </xdr:cNvPr>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84C6ABE8-393B-477E-9ADA-BEF1DECCEDEB}"/>
            </a:ext>
          </a:extLst>
        </xdr:cNvPr>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03E018FA-B70C-4C95-AE5C-1D91F8894AC8}"/>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A1F45431-017D-4066-A766-663F129E2D6F}"/>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51840E6-9A26-44A6-BF1C-4069131E6B0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28944F7-ABE3-4335-AE1E-3C751E2C65E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177729-93F2-4349-A7CD-2C8DEA2CCE5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518D263-35FE-4440-91E3-3211F26A855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78707AD-DC61-4D8D-88BB-C08E15B97AF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29210</xdr:rowOff>
    </xdr:from>
    <xdr:to>
      <xdr:col>55</xdr:col>
      <xdr:colOff>50800</xdr:colOff>
      <xdr:row>63</xdr:row>
      <xdr:rowOff>130810</xdr:rowOff>
    </xdr:to>
    <xdr:sp macro="" textlink="">
      <xdr:nvSpPr>
        <xdr:cNvPr id="245" name="楕円 244">
          <a:extLst>
            <a:ext uri="{FF2B5EF4-FFF2-40B4-BE49-F238E27FC236}">
              <a16:creationId xmlns:a16="http://schemas.microsoft.com/office/drawing/2014/main" id="{F647A089-9F9E-4ECF-BFB0-676690BCF12C}"/>
            </a:ext>
          </a:extLst>
        </xdr:cNvPr>
        <xdr:cNvSpPr/>
      </xdr:nvSpPr>
      <xdr:spPr>
        <a:xfrm>
          <a:off x="10426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7637</xdr:rowOff>
    </xdr:from>
    <xdr:ext cx="469744" cy="259045"/>
    <xdr:sp macro="" textlink="">
      <xdr:nvSpPr>
        <xdr:cNvPr id="246" name="【体育館・プール】&#10;一人当たり面積該当値テキスト">
          <a:extLst>
            <a:ext uri="{FF2B5EF4-FFF2-40B4-BE49-F238E27FC236}">
              <a16:creationId xmlns:a16="http://schemas.microsoft.com/office/drawing/2014/main" id="{C165194A-5470-4233-8711-CF4AA6C9865D}"/>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29210</xdr:rowOff>
    </xdr:from>
    <xdr:to>
      <xdr:col>50</xdr:col>
      <xdr:colOff>165100</xdr:colOff>
      <xdr:row>63</xdr:row>
      <xdr:rowOff>130810</xdr:rowOff>
    </xdr:to>
    <xdr:sp macro="" textlink="">
      <xdr:nvSpPr>
        <xdr:cNvPr id="247" name="楕円 246">
          <a:extLst>
            <a:ext uri="{FF2B5EF4-FFF2-40B4-BE49-F238E27FC236}">
              <a16:creationId xmlns:a16="http://schemas.microsoft.com/office/drawing/2014/main" id="{DF25D211-E68B-43B3-9D5F-BFD5CF6FECB0}"/>
            </a:ext>
          </a:extLst>
        </xdr:cNvPr>
        <xdr:cNvSpPr/>
      </xdr:nvSpPr>
      <xdr:spPr>
        <a:xfrm>
          <a:off x="9588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80010</xdr:rowOff>
    </xdr:from>
    <xdr:to>
      <xdr:col>55</xdr:col>
      <xdr:colOff>0</xdr:colOff>
      <xdr:row>63</xdr:row>
      <xdr:rowOff>80010</xdr:rowOff>
    </xdr:to>
    <xdr:cxnSp macro="">
      <xdr:nvCxnSpPr>
        <xdr:cNvPr id="248" name="直線コネクタ 247">
          <a:extLst>
            <a:ext uri="{FF2B5EF4-FFF2-40B4-BE49-F238E27FC236}">
              <a16:creationId xmlns:a16="http://schemas.microsoft.com/office/drawing/2014/main" id="{07A62272-2975-4FC5-9D87-6358F27340B9}"/>
            </a:ext>
          </a:extLst>
        </xdr:cNvPr>
        <xdr:cNvCxnSpPr/>
      </xdr:nvCxnSpPr>
      <xdr:spPr>
        <a:xfrm>
          <a:off x="9639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29210</xdr:rowOff>
    </xdr:from>
    <xdr:to>
      <xdr:col>46</xdr:col>
      <xdr:colOff>38100</xdr:colOff>
      <xdr:row>63</xdr:row>
      <xdr:rowOff>130810</xdr:rowOff>
    </xdr:to>
    <xdr:sp macro="" textlink="">
      <xdr:nvSpPr>
        <xdr:cNvPr id="249" name="楕円 248">
          <a:extLst>
            <a:ext uri="{FF2B5EF4-FFF2-40B4-BE49-F238E27FC236}">
              <a16:creationId xmlns:a16="http://schemas.microsoft.com/office/drawing/2014/main" id="{FE35B5A6-6C56-4AA8-857B-A69F1113CADD}"/>
            </a:ext>
          </a:extLst>
        </xdr:cNvPr>
        <xdr:cNvSpPr/>
      </xdr:nvSpPr>
      <xdr:spPr>
        <a:xfrm>
          <a:off x="8699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80010</xdr:rowOff>
    </xdr:from>
    <xdr:to>
      <xdr:col>50</xdr:col>
      <xdr:colOff>114300</xdr:colOff>
      <xdr:row>63</xdr:row>
      <xdr:rowOff>80010</xdr:rowOff>
    </xdr:to>
    <xdr:cxnSp macro="">
      <xdr:nvCxnSpPr>
        <xdr:cNvPr id="250" name="直線コネクタ 249">
          <a:extLst>
            <a:ext uri="{FF2B5EF4-FFF2-40B4-BE49-F238E27FC236}">
              <a16:creationId xmlns:a16="http://schemas.microsoft.com/office/drawing/2014/main" id="{A538FA13-A203-470E-86CE-12AD0CD35FA7}"/>
            </a:ext>
          </a:extLst>
        </xdr:cNvPr>
        <xdr:cNvCxnSpPr/>
      </xdr:nvCxnSpPr>
      <xdr:spPr>
        <a:xfrm>
          <a:off x="8750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29210</xdr:rowOff>
    </xdr:from>
    <xdr:to>
      <xdr:col>41</xdr:col>
      <xdr:colOff>101600</xdr:colOff>
      <xdr:row>63</xdr:row>
      <xdr:rowOff>130810</xdr:rowOff>
    </xdr:to>
    <xdr:sp macro="" textlink="">
      <xdr:nvSpPr>
        <xdr:cNvPr id="251" name="楕円 250">
          <a:extLst>
            <a:ext uri="{FF2B5EF4-FFF2-40B4-BE49-F238E27FC236}">
              <a16:creationId xmlns:a16="http://schemas.microsoft.com/office/drawing/2014/main" id="{A15010EC-5AAE-442F-A429-D6812F32B876}"/>
            </a:ext>
          </a:extLst>
        </xdr:cNvPr>
        <xdr:cNvSpPr/>
      </xdr:nvSpPr>
      <xdr:spPr>
        <a:xfrm>
          <a:off x="781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80010</xdr:rowOff>
    </xdr:from>
    <xdr:to>
      <xdr:col>45</xdr:col>
      <xdr:colOff>177800</xdr:colOff>
      <xdr:row>63</xdr:row>
      <xdr:rowOff>80010</xdr:rowOff>
    </xdr:to>
    <xdr:cxnSp macro="">
      <xdr:nvCxnSpPr>
        <xdr:cNvPr id="252" name="直線コネクタ 251">
          <a:extLst>
            <a:ext uri="{FF2B5EF4-FFF2-40B4-BE49-F238E27FC236}">
              <a16:creationId xmlns:a16="http://schemas.microsoft.com/office/drawing/2014/main" id="{71C61FBA-ABEE-444A-8089-807805676DC0}"/>
            </a:ext>
          </a:extLst>
        </xdr:cNvPr>
        <xdr:cNvCxnSpPr/>
      </xdr:nvCxnSpPr>
      <xdr:spPr>
        <a:xfrm>
          <a:off x="7861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29210</xdr:rowOff>
    </xdr:from>
    <xdr:to>
      <xdr:col>36</xdr:col>
      <xdr:colOff>165100</xdr:colOff>
      <xdr:row>63</xdr:row>
      <xdr:rowOff>130810</xdr:rowOff>
    </xdr:to>
    <xdr:sp macro="" textlink="">
      <xdr:nvSpPr>
        <xdr:cNvPr id="253" name="楕円 252">
          <a:extLst>
            <a:ext uri="{FF2B5EF4-FFF2-40B4-BE49-F238E27FC236}">
              <a16:creationId xmlns:a16="http://schemas.microsoft.com/office/drawing/2014/main" id="{10B75530-9BE2-41E7-B024-ED27F5A02652}"/>
            </a:ext>
          </a:extLst>
        </xdr:cNvPr>
        <xdr:cNvSpPr/>
      </xdr:nvSpPr>
      <xdr:spPr>
        <a:xfrm>
          <a:off x="6921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80010</xdr:rowOff>
    </xdr:from>
    <xdr:to>
      <xdr:col>41</xdr:col>
      <xdr:colOff>50800</xdr:colOff>
      <xdr:row>63</xdr:row>
      <xdr:rowOff>80010</xdr:rowOff>
    </xdr:to>
    <xdr:cxnSp macro="">
      <xdr:nvCxnSpPr>
        <xdr:cNvPr id="254" name="直線コネクタ 253">
          <a:extLst>
            <a:ext uri="{FF2B5EF4-FFF2-40B4-BE49-F238E27FC236}">
              <a16:creationId xmlns:a16="http://schemas.microsoft.com/office/drawing/2014/main" id="{25C54B5C-ACDF-4275-B89D-E34FABFCC818}"/>
            </a:ext>
          </a:extLst>
        </xdr:cNvPr>
        <xdr:cNvCxnSpPr/>
      </xdr:nvCxnSpPr>
      <xdr:spPr>
        <a:xfrm>
          <a:off x="6972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a:extLst>
            <a:ext uri="{FF2B5EF4-FFF2-40B4-BE49-F238E27FC236}">
              <a16:creationId xmlns:a16="http://schemas.microsoft.com/office/drawing/2014/main" id="{93D5EC01-E948-40A5-B3B6-1DAC5019B2D2}"/>
            </a:ext>
          </a:extLst>
        </xdr:cNvPr>
        <xdr:cNvSpPr txBox="1"/>
      </xdr:nvSpPr>
      <xdr:spPr>
        <a:xfrm>
          <a:off x="93917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a:extLst>
            <a:ext uri="{FF2B5EF4-FFF2-40B4-BE49-F238E27FC236}">
              <a16:creationId xmlns:a16="http://schemas.microsoft.com/office/drawing/2014/main" id="{AC023083-B504-4C8A-A6FA-B15BE009FF8F}"/>
            </a:ext>
          </a:extLst>
        </xdr:cNvPr>
        <xdr:cNvSpPr txBox="1"/>
      </xdr:nvSpPr>
      <xdr:spPr>
        <a:xfrm>
          <a:off x="8515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a:extLst>
            <a:ext uri="{FF2B5EF4-FFF2-40B4-BE49-F238E27FC236}">
              <a16:creationId xmlns:a16="http://schemas.microsoft.com/office/drawing/2014/main" id="{2392ACE3-275D-4A5A-BAB8-5232F0DF66A9}"/>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a:extLst>
            <a:ext uri="{FF2B5EF4-FFF2-40B4-BE49-F238E27FC236}">
              <a16:creationId xmlns:a16="http://schemas.microsoft.com/office/drawing/2014/main" id="{2F2B23DE-569E-4FAC-A167-1E5A2923E97F}"/>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121937</xdr:rowOff>
    </xdr:from>
    <xdr:ext cx="469744" cy="259045"/>
    <xdr:sp macro="" textlink="">
      <xdr:nvSpPr>
        <xdr:cNvPr id="259" name="n_1mainValue【体育館・プール】&#10;一人当たり面積">
          <a:extLst>
            <a:ext uri="{FF2B5EF4-FFF2-40B4-BE49-F238E27FC236}">
              <a16:creationId xmlns:a16="http://schemas.microsoft.com/office/drawing/2014/main" id="{D4EBAF37-4F23-4319-A1A7-E5C1D99579AD}"/>
            </a:ext>
          </a:extLst>
        </xdr:cNvPr>
        <xdr:cNvSpPr txBox="1"/>
      </xdr:nvSpPr>
      <xdr:spPr>
        <a:xfrm>
          <a:off x="9391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121937</xdr:rowOff>
    </xdr:from>
    <xdr:ext cx="469744" cy="259045"/>
    <xdr:sp macro="" textlink="">
      <xdr:nvSpPr>
        <xdr:cNvPr id="260" name="n_2mainValue【体育館・プール】&#10;一人当たり面積">
          <a:extLst>
            <a:ext uri="{FF2B5EF4-FFF2-40B4-BE49-F238E27FC236}">
              <a16:creationId xmlns:a16="http://schemas.microsoft.com/office/drawing/2014/main" id="{EE9F6C8E-2C54-4F36-BE4E-668E4A35D6C0}"/>
            </a:ext>
          </a:extLst>
        </xdr:cNvPr>
        <xdr:cNvSpPr txBox="1"/>
      </xdr:nvSpPr>
      <xdr:spPr>
        <a:xfrm>
          <a:off x="8515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121937</xdr:rowOff>
    </xdr:from>
    <xdr:ext cx="469744" cy="259045"/>
    <xdr:sp macro="" textlink="">
      <xdr:nvSpPr>
        <xdr:cNvPr id="261" name="n_3mainValue【体育館・プール】&#10;一人当たり面積">
          <a:extLst>
            <a:ext uri="{FF2B5EF4-FFF2-40B4-BE49-F238E27FC236}">
              <a16:creationId xmlns:a16="http://schemas.microsoft.com/office/drawing/2014/main" id="{F8753371-BBB3-4B22-B237-9182D1B2B844}"/>
            </a:ext>
          </a:extLst>
        </xdr:cNvPr>
        <xdr:cNvSpPr txBox="1"/>
      </xdr:nvSpPr>
      <xdr:spPr>
        <a:xfrm>
          <a:off x="7626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121937</xdr:rowOff>
    </xdr:from>
    <xdr:ext cx="469744" cy="259045"/>
    <xdr:sp macro="" textlink="">
      <xdr:nvSpPr>
        <xdr:cNvPr id="262" name="n_4mainValue【体育館・プール】&#10;一人当たり面積">
          <a:extLst>
            <a:ext uri="{FF2B5EF4-FFF2-40B4-BE49-F238E27FC236}">
              <a16:creationId xmlns:a16="http://schemas.microsoft.com/office/drawing/2014/main" id="{9AE5A48E-5398-42BA-B82D-8040ED0B1373}"/>
            </a:ext>
          </a:extLst>
        </xdr:cNvPr>
        <xdr:cNvSpPr txBox="1"/>
      </xdr:nvSpPr>
      <xdr:spPr>
        <a:xfrm>
          <a:off x="6737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B9BAF50-0B09-494F-A43A-9AAA0C915AA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B792E8E-B1BA-4624-940E-4077B6BE71B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C0D49CC6-FF9F-4F5C-9A0C-C9D744C874D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0460A48-8151-48CE-AE19-8F7536AD4A6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52BB164-D482-401D-9A92-47BDA160BA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CB896BB-8468-437C-B3EF-B2670C9A47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07FA5CA-7FDA-4087-91BA-6474B5823B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0E4472C-5927-4A4D-9FFB-823E06E71C7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67FC21B-B415-41ED-977F-EA7ECC84A93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A9282DA-5AA7-4099-9032-7D05D66C6C2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A855F072-1CB1-4B56-9BCA-D29821B353E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428CBD33-4F88-40C9-A120-BF2D8372F31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AB0F156E-9A38-4716-A074-720CD9BF4E2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6F29647E-9A72-4A7F-AE53-4D856A8AA43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F9D294B-F091-4A18-9DDE-DB39601D24C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46823D50-91BB-4839-95AC-37D37D325F6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A8E2767D-E7D6-458E-994F-90D5418639D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6CD3F4B6-3405-4694-A392-288A559F17C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D82F7C85-FF2D-4564-A66D-FA3935D4638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DD993A1-6598-4357-B175-6D81932A088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B06EB171-C14D-4DE7-96CC-CA8A30324EB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827C298D-C09A-4EFF-95AA-2CBAC337B00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386335A1-DBB5-47BA-B67B-6FCD76BDCE1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8FFFF93-7070-4B2D-9CAD-FF9089D2A24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463DEAE6-73ED-4218-B136-037DACBC99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F983DF1F-2474-450B-9232-28F596847384}"/>
            </a:ext>
          </a:extLst>
        </xdr:cNvPr>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58CC9C1F-D09A-4D5B-8A88-46E5768E3312}"/>
            </a:ext>
          </a:extLst>
        </xdr:cNvPr>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A75C57C6-1501-4FB4-A85A-15D8DAF46406}"/>
            </a:ext>
          </a:extLst>
        </xdr:cNvPr>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80B1D772-A26D-4495-947C-55BD6CC1A000}"/>
            </a:ext>
          </a:extLst>
        </xdr:cNvPr>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66B8DCE4-BA03-48A2-83E5-483372C88279}"/>
            </a:ext>
          </a:extLst>
        </xdr:cNvPr>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126109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5D09D388-AEF0-4F85-8B8B-58F24DDBB0AD}"/>
            </a:ext>
          </a:extLst>
        </xdr:cNvPr>
        <xdr:cNvSpPr txBox="1"/>
      </xdr:nvSpPr>
      <xdr:spPr>
        <a:xfrm>
          <a:off x="4673600" y="14013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F1C82A93-B768-494B-A7AF-09374B468F7B}"/>
            </a:ext>
          </a:extLst>
        </xdr:cNvPr>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a:extLst>
            <a:ext uri="{FF2B5EF4-FFF2-40B4-BE49-F238E27FC236}">
              <a16:creationId xmlns:a16="http://schemas.microsoft.com/office/drawing/2014/main" id="{943C582E-C509-47F8-A818-BDE0C1676BCE}"/>
            </a:ext>
          </a:extLst>
        </xdr:cNvPr>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a:extLst>
            <a:ext uri="{FF2B5EF4-FFF2-40B4-BE49-F238E27FC236}">
              <a16:creationId xmlns:a16="http://schemas.microsoft.com/office/drawing/2014/main" id="{9A84D0D3-E47F-4E84-A82E-DD9AED43CBB6}"/>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a:extLst>
            <a:ext uri="{FF2B5EF4-FFF2-40B4-BE49-F238E27FC236}">
              <a16:creationId xmlns:a16="http://schemas.microsoft.com/office/drawing/2014/main" id="{A6BA04EE-EE54-4148-AE46-4478BB4D3DF8}"/>
            </a:ext>
          </a:extLst>
        </xdr:cNvPr>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a:extLst>
            <a:ext uri="{FF2B5EF4-FFF2-40B4-BE49-F238E27FC236}">
              <a16:creationId xmlns:a16="http://schemas.microsoft.com/office/drawing/2014/main" id="{3FA5FD92-E1E1-4165-B7AC-605A0E0C0A40}"/>
            </a:ext>
          </a:extLst>
        </xdr:cNvPr>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4FE96FE-55C2-4DCE-B406-3DB0A2572E0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25E238E-DE9B-4886-9E2F-1EE9D1A3A46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559ACA2-936E-418C-A77C-346231BFB1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1C98D8A-434C-43B7-B63F-072A9D56B9D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2200B61-B77D-4CB9-8F1A-423D9F297DE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126093</xdr:rowOff>
    </xdr:from>
    <xdr:to>
      <xdr:col>24</xdr:col>
      <xdr:colOff>114300</xdr:colOff>
      <xdr:row>85</xdr:row>
      <xdr:rowOff>56243</xdr:rowOff>
    </xdr:to>
    <xdr:sp macro="" textlink="">
      <xdr:nvSpPr>
        <xdr:cNvPr id="304" name="楕円 303">
          <a:extLst>
            <a:ext uri="{FF2B5EF4-FFF2-40B4-BE49-F238E27FC236}">
              <a16:creationId xmlns:a16="http://schemas.microsoft.com/office/drawing/2014/main" id="{B129E110-FD5D-485B-B96B-073FE2A1A5A0}"/>
            </a:ext>
          </a:extLst>
        </xdr:cNvPr>
        <xdr:cNvSpPr/>
      </xdr:nvSpPr>
      <xdr:spPr>
        <a:xfrm>
          <a:off x="45847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104520</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19E7B226-EE06-4A24-8E4C-7396DDDE0055}"/>
            </a:ext>
          </a:extLst>
        </xdr:cNvPr>
        <xdr:cNvSpPr txBox="1"/>
      </xdr:nvSpPr>
      <xdr:spPr>
        <a:xfrm>
          <a:off x="4673600"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93436</xdr:rowOff>
    </xdr:from>
    <xdr:to>
      <xdr:col>20</xdr:col>
      <xdr:colOff>38100</xdr:colOff>
      <xdr:row>85</xdr:row>
      <xdr:rowOff>23586</xdr:rowOff>
    </xdr:to>
    <xdr:sp macro="" textlink="">
      <xdr:nvSpPr>
        <xdr:cNvPr id="306" name="楕円 305">
          <a:extLst>
            <a:ext uri="{FF2B5EF4-FFF2-40B4-BE49-F238E27FC236}">
              <a16:creationId xmlns:a16="http://schemas.microsoft.com/office/drawing/2014/main" id="{DE5BA530-E22F-4BF8-A3BA-29C548D1B949}"/>
            </a:ext>
          </a:extLst>
        </xdr:cNvPr>
        <xdr:cNvSpPr/>
      </xdr:nvSpPr>
      <xdr:spPr>
        <a:xfrm>
          <a:off x="3746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144236</xdr:rowOff>
    </xdr:from>
    <xdr:to>
      <xdr:col>24</xdr:col>
      <xdr:colOff>63500</xdr:colOff>
      <xdr:row>85</xdr:row>
      <xdr:rowOff>5443</xdr:rowOff>
    </xdr:to>
    <xdr:cxnSp macro="">
      <xdr:nvCxnSpPr>
        <xdr:cNvPr id="307" name="直線コネクタ 306">
          <a:extLst>
            <a:ext uri="{FF2B5EF4-FFF2-40B4-BE49-F238E27FC236}">
              <a16:creationId xmlns:a16="http://schemas.microsoft.com/office/drawing/2014/main" id="{F6E3F2EF-DC18-4548-B1FB-02F3F97C99DC}"/>
            </a:ext>
          </a:extLst>
        </xdr:cNvPr>
        <xdr:cNvCxnSpPr/>
      </xdr:nvCxnSpPr>
      <xdr:spPr>
        <a:xfrm>
          <a:off x="3797300" y="145460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57513</xdr:rowOff>
    </xdr:from>
    <xdr:to>
      <xdr:col>15</xdr:col>
      <xdr:colOff>101600</xdr:colOff>
      <xdr:row>84</xdr:row>
      <xdr:rowOff>159113</xdr:rowOff>
    </xdr:to>
    <xdr:sp macro="" textlink="">
      <xdr:nvSpPr>
        <xdr:cNvPr id="308" name="楕円 307">
          <a:extLst>
            <a:ext uri="{FF2B5EF4-FFF2-40B4-BE49-F238E27FC236}">
              <a16:creationId xmlns:a16="http://schemas.microsoft.com/office/drawing/2014/main" id="{C7214774-BB2A-41AB-B011-9F278FDC8EBA}"/>
            </a:ext>
          </a:extLst>
        </xdr:cNvPr>
        <xdr:cNvSpPr/>
      </xdr:nvSpPr>
      <xdr:spPr>
        <a:xfrm>
          <a:off x="2857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108313</xdr:rowOff>
    </xdr:from>
    <xdr:to>
      <xdr:col>19</xdr:col>
      <xdr:colOff>177800</xdr:colOff>
      <xdr:row>84</xdr:row>
      <xdr:rowOff>144236</xdr:rowOff>
    </xdr:to>
    <xdr:cxnSp macro="">
      <xdr:nvCxnSpPr>
        <xdr:cNvPr id="309" name="直線コネクタ 308">
          <a:extLst>
            <a:ext uri="{FF2B5EF4-FFF2-40B4-BE49-F238E27FC236}">
              <a16:creationId xmlns:a16="http://schemas.microsoft.com/office/drawing/2014/main" id="{669E5B61-3B88-4F08-85A5-6C2D0B868CF4}"/>
            </a:ext>
          </a:extLst>
        </xdr:cNvPr>
        <xdr:cNvCxnSpPr/>
      </xdr:nvCxnSpPr>
      <xdr:spPr>
        <a:xfrm>
          <a:off x="2908300" y="145101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23223</xdr:rowOff>
    </xdr:from>
    <xdr:to>
      <xdr:col>10</xdr:col>
      <xdr:colOff>165100</xdr:colOff>
      <xdr:row>84</xdr:row>
      <xdr:rowOff>124823</xdr:rowOff>
    </xdr:to>
    <xdr:sp macro="" textlink="">
      <xdr:nvSpPr>
        <xdr:cNvPr id="310" name="楕円 309">
          <a:extLst>
            <a:ext uri="{FF2B5EF4-FFF2-40B4-BE49-F238E27FC236}">
              <a16:creationId xmlns:a16="http://schemas.microsoft.com/office/drawing/2014/main" id="{814E41B7-549B-4D48-A814-95EC0595287A}"/>
            </a:ext>
          </a:extLst>
        </xdr:cNvPr>
        <xdr:cNvSpPr/>
      </xdr:nvSpPr>
      <xdr:spPr>
        <a:xfrm>
          <a:off x="1968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74023</xdr:rowOff>
    </xdr:from>
    <xdr:to>
      <xdr:col>15</xdr:col>
      <xdr:colOff>50800</xdr:colOff>
      <xdr:row>84</xdr:row>
      <xdr:rowOff>108313</xdr:rowOff>
    </xdr:to>
    <xdr:cxnSp macro="">
      <xdr:nvCxnSpPr>
        <xdr:cNvPr id="311" name="直線コネクタ 310">
          <a:extLst>
            <a:ext uri="{FF2B5EF4-FFF2-40B4-BE49-F238E27FC236}">
              <a16:creationId xmlns:a16="http://schemas.microsoft.com/office/drawing/2014/main" id="{E00DEC60-6AB9-42A0-ACA8-27FCCEDE5BE0}"/>
            </a:ext>
          </a:extLst>
        </xdr:cNvPr>
        <xdr:cNvCxnSpPr/>
      </xdr:nvCxnSpPr>
      <xdr:spPr>
        <a:xfrm>
          <a:off x="2019300" y="144758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162016</xdr:rowOff>
    </xdr:from>
    <xdr:to>
      <xdr:col>6</xdr:col>
      <xdr:colOff>38100</xdr:colOff>
      <xdr:row>84</xdr:row>
      <xdr:rowOff>92166</xdr:rowOff>
    </xdr:to>
    <xdr:sp macro="" textlink="">
      <xdr:nvSpPr>
        <xdr:cNvPr id="312" name="楕円 311">
          <a:extLst>
            <a:ext uri="{FF2B5EF4-FFF2-40B4-BE49-F238E27FC236}">
              <a16:creationId xmlns:a16="http://schemas.microsoft.com/office/drawing/2014/main" id="{B55784B6-4AF4-4FD3-8F6D-5E2953000FDD}"/>
            </a:ext>
          </a:extLst>
        </xdr:cNvPr>
        <xdr:cNvSpPr/>
      </xdr:nvSpPr>
      <xdr:spPr>
        <a:xfrm>
          <a:off x="1079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41366</xdr:rowOff>
    </xdr:from>
    <xdr:to>
      <xdr:col>10</xdr:col>
      <xdr:colOff>114300</xdr:colOff>
      <xdr:row>84</xdr:row>
      <xdr:rowOff>74023</xdr:rowOff>
    </xdr:to>
    <xdr:cxnSp macro="">
      <xdr:nvCxnSpPr>
        <xdr:cNvPr id="313" name="直線コネクタ 312">
          <a:extLst>
            <a:ext uri="{FF2B5EF4-FFF2-40B4-BE49-F238E27FC236}">
              <a16:creationId xmlns:a16="http://schemas.microsoft.com/office/drawing/2014/main" id="{D445EC4C-F407-4EF1-BCA2-9BA0B17037A0}"/>
            </a:ext>
          </a:extLst>
        </xdr:cNvPr>
        <xdr:cNvCxnSpPr/>
      </xdr:nvCxnSpPr>
      <xdr:spPr>
        <a:xfrm>
          <a:off x="1130300" y="144431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53176</xdr:rowOff>
    </xdr:from>
    <xdr:ext cx="405111" cy="259045"/>
    <xdr:sp macro="" textlink="">
      <xdr:nvSpPr>
        <xdr:cNvPr id="314" name="n_1aveValue【福祉施設】&#10;有形固定資産減価償却率">
          <a:extLst>
            <a:ext uri="{FF2B5EF4-FFF2-40B4-BE49-F238E27FC236}">
              <a16:creationId xmlns:a16="http://schemas.microsoft.com/office/drawing/2014/main" id="{074B21BB-944B-4478-962A-2CFEBF1411E6}"/>
            </a:ext>
          </a:extLst>
        </xdr:cNvPr>
        <xdr:cNvSpPr txBox="1"/>
      </xdr:nvSpPr>
      <xdr:spPr>
        <a:xfrm>
          <a:off x="35820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5" name="n_2aveValue【福祉施設】&#10;有形固定資産減価償却率">
          <a:extLst>
            <a:ext uri="{FF2B5EF4-FFF2-40B4-BE49-F238E27FC236}">
              <a16:creationId xmlns:a16="http://schemas.microsoft.com/office/drawing/2014/main" id="{11AF7A5C-E06C-43DD-8305-945313EA0245}"/>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316" name="n_3aveValue【福祉施設】&#10;有形固定資産減価償却率">
          <a:extLst>
            <a:ext uri="{FF2B5EF4-FFF2-40B4-BE49-F238E27FC236}">
              <a16:creationId xmlns:a16="http://schemas.microsoft.com/office/drawing/2014/main" id="{BADEE59B-8D5C-47BA-908C-F5305855CCD7}"/>
            </a:ext>
          </a:extLst>
        </xdr:cNvPr>
        <xdr:cNvSpPr txBox="1"/>
      </xdr:nvSpPr>
      <xdr:spPr>
        <a:xfrm>
          <a:off x="1816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7" name="n_4aveValue【福祉施設】&#10;有形固定資産減価償却率">
          <a:extLst>
            <a:ext uri="{FF2B5EF4-FFF2-40B4-BE49-F238E27FC236}">
              <a16:creationId xmlns:a16="http://schemas.microsoft.com/office/drawing/2014/main" id="{B7FEA62A-BAD8-40EE-96CF-2B53AA50C05D}"/>
            </a:ext>
          </a:extLst>
        </xdr:cNvPr>
        <xdr:cNvSpPr txBox="1"/>
      </xdr:nvSpPr>
      <xdr:spPr>
        <a:xfrm>
          <a:off x="927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14713</xdr:rowOff>
    </xdr:from>
    <xdr:ext cx="405111" cy="259045"/>
    <xdr:sp macro="" textlink="">
      <xdr:nvSpPr>
        <xdr:cNvPr id="318" name="n_1mainValue【福祉施設】&#10;有形固定資産減価償却率">
          <a:extLst>
            <a:ext uri="{FF2B5EF4-FFF2-40B4-BE49-F238E27FC236}">
              <a16:creationId xmlns:a16="http://schemas.microsoft.com/office/drawing/2014/main" id="{F9AB010B-E8EF-4B2A-A330-786BBBD42F54}"/>
            </a:ext>
          </a:extLst>
        </xdr:cNvPr>
        <xdr:cNvSpPr txBox="1"/>
      </xdr:nvSpPr>
      <xdr:spPr>
        <a:xfrm>
          <a:off x="35820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150240</xdr:rowOff>
    </xdr:from>
    <xdr:ext cx="405111" cy="259045"/>
    <xdr:sp macro="" textlink="">
      <xdr:nvSpPr>
        <xdr:cNvPr id="319" name="n_2mainValue【福祉施設】&#10;有形固定資産減価償却率">
          <a:extLst>
            <a:ext uri="{FF2B5EF4-FFF2-40B4-BE49-F238E27FC236}">
              <a16:creationId xmlns:a16="http://schemas.microsoft.com/office/drawing/2014/main" id="{458384C2-9E53-42E5-942B-6CF7BBAB12A1}"/>
            </a:ext>
          </a:extLst>
        </xdr:cNvPr>
        <xdr:cNvSpPr txBox="1"/>
      </xdr:nvSpPr>
      <xdr:spPr>
        <a:xfrm>
          <a:off x="27057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115950</xdr:rowOff>
    </xdr:from>
    <xdr:ext cx="405111" cy="259045"/>
    <xdr:sp macro="" textlink="">
      <xdr:nvSpPr>
        <xdr:cNvPr id="320" name="n_3mainValue【福祉施設】&#10;有形固定資産減価償却率">
          <a:extLst>
            <a:ext uri="{FF2B5EF4-FFF2-40B4-BE49-F238E27FC236}">
              <a16:creationId xmlns:a16="http://schemas.microsoft.com/office/drawing/2014/main" id="{114B3F44-1E25-4EF3-B5CB-98DF10309491}"/>
            </a:ext>
          </a:extLst>
        </xdr:cNvPr>
        <xdr:cNvSpPr txBox="1"/>
      </xdr:nvSpPr>
      <xdr:spPr>
        <a:xfrm>
          <a:off x="1816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83293</xdr:rowOff>
    </xdr:from>
    <xdr:ext cx="405111" cy="259045"/>
    <xdr:sp macro="" textlink="">
      <xdr:nvSpPr>
        <xdr:cNvPr id="321" name="n_4mainValue【福祉施設】&#10;有形固定資産減価償却率">
          <a:extLst>
            <a:ext uri="{FF2B5EF4-FFF2-40B4-BE49-F238E27FC236}">
              <a16:creationId xmlns:a16="http://schemas.microsoft.com/office/drawing/2014/main" id="{28324F8A-9982-49B2-A531-0EB731690F3F}"/>
            </a:ext>
          </a:extLst>
        </xdr:cNvPr>
        <xdr:cNvSpPr txBox="1"/>
      </xdr:nvSpPr>
      <xdr:spPr>
        <a:xfrm>
          <a:off x="927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7785CB1-BECC-4405-B460-57CB811B19A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760968E-29AF-4438-B285-B406426EC79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4B7EC5F-6E13-41EF-B01D-B842AC5A89C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C5998F0-0E1F-40B5-BDEF-6A5578C0F6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4E5DBF6-352C-4747-BD7E-F498A25014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A8E8D76-1FB2-43E2-9D18-2550A3F9AA3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186E802-A895-403B-A88B-C8CB00ABBE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27A2766-5E93-4CE3-8D2B-310F81BA45C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2CC8CEE1-6661-4749-BF3E-4887C29E079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614A4F6A-8BAC-4515-A70D-137A8970748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3E776ABD-DE1D-4B35-B363-382C236BC33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9444A07-9DD9-4CAA-BB7D-7E6EE6277F0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7DD7A87-0E75-4D61-AA56-3A891748079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82BACACF-CD96-420F-8686-F0F709BC031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4D7CA068-85F1-483F-90A5-8931F926F31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39ED0E-C076-46F7-A69F-0F7AF787F6C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668DED4B-954B-4324-BE19-F0D352D04BD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8217B94A-310D-41A3-92E4-822598ED907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27DE951B-4E55-471E-91B3-543B322B9A8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1EEB8D44-DDD2-4FBA-A1C5-DA2200B989F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7489180-DA96-4EB6-BA45-EDA8BB7405A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FB975D6-7F9B-45C5-9A97-04BE4412369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6CE750D0-9340-47D9-A7D1-948FC4C7C1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AA50EF8B-8D84-4B6F-81D3-B6FDF5C86E00}"/>
            </a:ext>
          </a:extLst>
        </xdr:cNvPr>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696262E8-3BBF-46A0-ADB9-F8768BF06892}"/>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B9A51BA8-043A-4E52-B2D2-9A833F7FC2E3}"/>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9830A831-EACD-4AB7-9584-10D98F93882A}"/>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149244C3-C869-41BC-996F-31204844A4A8}"/>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350" name="【福祉施設】&#10;一人当たり面積平均値テキスト">
          <a:extLst>
            <a:ext uri="{FF2B5EF4-FFF2-40B4-BE49-F238E27FC236}">
              <a16:creationId xmlns:a16="http://schemas.microsoft.com/office/drawing/2014/main" id="{99E81E01-CD16-4155-8D3F-53540B6E35BE}"/>
            </a:ext>
          </a:extLst>
        </xdr:cNvPr>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293420A8-3635-4AC7-BDD1-3156E5EFAF59}"/>
            </a:ext>
          </a:extLst>
        </xdr:cNvPr>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a:extLst>
            <a:ext uri="{FF2B5EF4-FFF2-40B4-BE49-F238E27FC236}">
              <a16:creationId xmlns:a16="http://schemas.microsoft.com/office/drawing/2014/main" id="{01E53357-310A-4840-B60F-A5A971267236}"/>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a:extLst>
            <a:ext uri="{FF2B5EF4-FFF2-40B4-BE49-F238E27FC236}">
              <a16:creationId xmlns:a16="http://schemas.microsoft.com/office/drawing/2014/main" id="{369D5620-B578-4473-91AB-6DB4B83862B0}"/>
            </a:ext>
          </a:extLst>
        </xdr:cNvPr>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a:extLst>
            <a:ext uri="{FF2B5EF4-FFF2-40B4-BE49-F238E27FC236}">
              <a16:creationId xmlns:a16="http://schemas.microsoft.com/office/drawing/2014/main" id="{13990EDC-DF57-4B31-A093-8CBC198E0086}"/>
            </a:ext>
          </a:extLst>
        </xdr:cNvPr>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a:extLst>
            <a:ext uri="{FF2B5EF4-FFF2-40B4-BE49-F238E27FC236}">
              <a16:creationId xmlns:a16="http://schemas.microsoft.com/office/drawing/2014/main" id="{FDCC58E3-B0FB-40CA-BA83-34131E458F4F}"/>
            </a:ext>
          </a:extLst>
        </xdr:cNvPr>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441F2EA-FEF8-407F-B053-0F2004509CA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17446C0-5CE2-4A18-94BA-E264104BD3B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50639E5-825C-4F96-97FA-A414B2E052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98ACC50-F6D6-4A41-A1CF-93E59837C2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AFE3431-23D0-444C-B403-B3EFE04DD9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61" name="楕円 360">
          <a:extLst>
            <a:ext uri="{FF2B5EF4-FFF2-40B4-BE49-F238E27FC236}">
              <a16:creationId xmlns:a16="http://schemas.microsoft.com/office/drawing/2014/main" id="{B61228AF-A5F5-43F2-968C-43AED69A2DAB}"/>
            </a:ext>
          </a:extLst>
        </xdr:cNvPr>
        <xdr:cNvSpPr/>
      </xdr:nvSpPr>
      <xdr:spPr>
        <a:xfrm>
          <a:off x="10426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111777</xdr:rowOff>
    </xdr:from>
    <xdr:ext cx="469744" cy="259045"/>
    <xdr:sp macro="" textlink="">
      <xdr:nvSpPr>
        <xdr:cNvPr id="362" name="【福祉施設】&#10;一人当たり面積該当値テキスト">
          <a:extLst>
            <a:ext uri="{FF2B5EF4-FFF2-40B4-BE49-F238E27FC236}">
              <a16:creationId xmlns:a16="http://schemas.microsoft.com/office/drawing/2014/main" id="{AFCC16C2-C5BD-4F0D-AF5C-E4FAD3C3F391}"/>
            </a:ext>
          </a:extLst>
        </xdr:cNvPr>
        <xdr:cNvSpPr txBox="1"/>
      </xdr:nvSpPr>
      <xdr:spPr>
        <a:xfrm>
          <a:off x="10515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88900</xdr:rowOff>
    </xdr:from>
    <xdr:to>
      <xdr:col>50</xdr:col>
      <xdr:colOff>165100</xdr:colOff>
      <xdr:row>83</xdr:row>
      <xdr:rowOff>19050</xdr:rowOff>
    </xdr:to>
    <xdr:sp macro="" textlink="">
      <xdr:nvSpPr>
        <xdr:cNvPr id="363" name="楕円 362">
          <a:extLst>
            <a:ext uri="{FF2B5EF4-FFF2-40B4-BE49-F238E27FC236}">
              <a16:creationId xmlns:a16="http://schemas.microsoft.com/office/drawing/2014/main" id="{C27F5007-30D5-4300-B70B-FCCCE52DE02F}"/>
            </a:ext>
          </a:extLst>
        </xdr:cNvPr>
        <xdr:cNvSpPr/>
      </xdr:nvSpPr>
      <xdr:spPr>
        <a:xfrm>
          <a:off x="9588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139700</xdr:rowOff>
    </xdr:from>
    <xdr:to>
      <xdr:col>55</xdr:col>
      <xdr:colOff>0</xdr:colOff>
      <xdr:row>82</xdr:row>
      <xdr:rowOff>139700</xdr:rowOff>
    </xdr:to>
    <xdr:cxnSp macro="">
      <xdr:nvCxnSpPr>
        <xdr:cNvPr id="364" name="直線コネクタ 363">
          <a:extLst>
            <a:ext uri="{FF2B5EF4-FFF2-40B4-BE49-F238E27FC236}">
              <a16:creationId xmlns:a16="http://schemas.microsoft.com/office/drawing/2014/main" id="{CDD492C6-D9B1-424A-B1DC-59BA24CB6A5A}"/>
            </a:ext>
          </a:extLst>
        </xdr:cNvPr>
        <xdr:cNvCxnSpPr/>
      </xdr:nvCxnSpPr>
      <xdr:spPr>
        <a:xfrm>
          <a:off x="9639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65" name="楕円 364">
          <a:extLst>
            <a:ext uri="{FF2B5EF4-FFF2-40B4-BE49-F238E27FC236}">
              <a16:creationId xmlns:a16="http://schemas.microsoft.com/office/drawing/2014/main" id="{978CCA0D-E379-4AC7-BCBD-CE23CC4A38AA}"/>
            </a:ext>
          </a:extLst>
        </xdr:cNvPr>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139700</xdr:rowOff>
    </xdr:from>
    <xdr:to>
      <xdr:col>50</xdr:col>
      <xdr:colOff>114300</xdr:colOff>
      <xdr:row>82</xdr:row>
      <xdr:rowOff>152400</xdr:rowOff>
    </xdr:to>
    <xdr:cxnSp macro="">
      <xdr:nvCxnSpPr>
        <xdr:cNvPr id="366" name="直線コネクタ 365">
          <a:extLst>
            <a:ext uri="{FF2B5EF4-FFF2-40B4-BE49-F238E27FC236}">
              <a16:creationId xmlns:a16="http://schemas.microsoft.com/office/drawing/2014/main" id="{F62B34D7-CA39-449D-9747-A529B9BDB7B2}"/>
            </a:ext>
          </a:extLst>
        </xdr:cNvPr>
        <xdr:cNvCxnSpPr/>
      </xdr:nvCxnSpPr>
      <xdr:spPr>
        <a:xfrm flipV="1">
          <a:off x="8750300" y="1419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67" name="楕円 366">
          <a:extLst>
            <a:ext uri="{FF2B5EF4-FFF2-40B4-BE49-F238E27FC236}">
              <a16:creationId xmlns:a16="http://schemas.microsoft.com/office/drawing/2014/main" id="{BABCD239-074B-4CCE-9767-BD099F888A70}"/>
            </a:ext>
          </a:extLst>
        </xdr:cNvPr>
        <xdr:cNvSpPr/>
      </xdr:nvSpPr>
      <xdr:spPr>
        <a:xfrm>
          <a:off x="781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152400</xdr:rowOff>
    </xdr:from>
    <xdr:to>
      <xdr:col>45</xdr:col>
      <xdr:colOff>177800</xdr:colOff>
      <xdr:row>82</xdr:row>
      <xdr:rowOff>152400</xdr:rowOff>
    </xdr:to>
    <xdr:cxnSp macro="">
      <xdr:nvCxnSpPr>
        <xdr:cNvPr id="368" name="直線コネクタ 367">
          <a:extLst>
            <a:ext uri="{FF2B5EF4-FFF2-40B4-BE49-F238E27FC236}">
              <a16:creationId xmlns:a16="http://schemas.microsoft.com/office/drawing/2014/main" id="{F8E0B1D4-A918-4A78-8FE3-BF36B94697AD}"/>
            </a:ext>
          </a:extLst>
        </xdr:cNvPr>
        <xdr:cNvCxnSpPr/>
      </xdr:nvCxnSpPr>
      <xdr:spPr>
        <a:xfrm>
          <a:off x="7861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69" name="楕円 368">
          <a:extLst>
            <a:ext uri="{FF2B5EF4-FFF2-40B4-BE49-F238E27FC236}">
              <a16:creationId xmlns:a16="http://schemas.microsoft.com/office/drawing/2014/main" id="{B1AC3CF9-A2C4-4E9E-BC21-D6169F465017}"/>
            </a:ext>
          </a:extLst>
        </xdr:cNvPr>
        <xdr:cNvSpPr/>
      </xdr:nvSpPr>
      <xdr:spPr>
        <a:xfrm>
          <a:off x="692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152400</xdr:rowOff>
    </xdr:from>
    <xdr:to>
      <xdr:col>41</xdr:col>
      <xdr:colOff>50800</xdr:colOff>
      <xdr:row>82</xdr:row>
      <xdr:rowOff>152400</xdr:rowOff>
    </xdr:to>
    <xdr:cxnSp macro="">
      <xdr:nvCxnSpPr>
        <xdr:cNvPr id="370" name="直線コネクタ 369">
          <a:extLst>
            <a:ext uri="{FF2B5EF4-FFF2-40B4-BE49-F238E27FC236}">
              <a16:creationId xmlns:a16="http://schemas.microsoft.com/office/drawing/2014/main" id="{BF6F867D-5848-4E1E-A9D5-72C7B17C1024}"/>
            </a:ext>
          </a:extLst>
        </xdr:cNvPr>
        <xdr:cNvCxnSpPr/>
      </xdr:nvCxnSpPr>
      <xdr:spPr>
        <a:xfrm>
          <a:off x="6972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71" name="n_1aveValue【福祉施設】&#10;一人当たり面積">
          <a:extLst>
            <a:ext uri="{FF2B5EF4-FFF2-40B4-BE49-F238E27FC236}">
              <a16:creationId xmlns:a16="http://schemas.microsoft.com/office/drawing/2014/main" id="{BFBAF13B-B01B-416C-BE26-066C720102A8}"/>
            </a:ext>
          </a:extLst>
        </xdr:cNvPr>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111777</xdr:rowOff>
    </xdr:from>
    <xdr:ext cx="469744" cy="259045"/>
    <xdr:sp macro="" textlink="">
      <xdr:nvSpPr>
        <xdr:cNvPr id="372" name="n_2aveValue【福祉施設】&#10;一人当たり面積">
          <a:extLst>
            <a:ext uri="{FF2B5EF4-FFF2-40B4-BE49-F238E27FC236}">
              <a16:creationId xmlns:a16="http://schemas.microsoft.com/office/drawing/2014/main" id="{24049AF7-A992-4364-BA07-3E640CB870D2}"/>
            </a:ext>
          </a:extLst>
        </xdr:cNvPr>
        <xdr:cNvSpPr txBox="1"/>
      </xdr:nvSpPr>
      <xdr:spPr>
        <a:xfrm>
          <a:off x="8515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99077</xdr:rowOff>
    </xdr:from>
    <xdr:ext cx="469744" cy="259045"/>
    <xdr:sp macro="" textlink="">
      <xdr:nvSpPr>
        <xdr:cNvPr id="373" name="n_3aveValue【福祉施設】&#10;一人当たり面積">
          <a:extLst>
            <a:ext uri="{FF2B5EF4-FFF2-40B4-BE49-F238E27FC236}">
              <a16:creationId xmlns:a16="http://schemas.microsoft.com/office/drawing/2014/main" id="{CA5C2C17-8AC6-41A8-83E1-81E8933AFE85}"/>
            </a:ext>
          </a:extLst>
        </xdr:cNvPr>
        <xdr:cNvSpPr txBox="1"/>
      </xdr:nvSpPr>
      <xdr:spPr>
        <a:xfrm>
          <a:off x="7626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73677</xdr:rowOff>
    </xdr:from>
    <xdr:ext cx="469744" cy="259045"/>
    <xdr:sp macro="" textlink="">
      <xdr:nvSpPr>
        <xdr:cNvPr id="374" name="n_4aveValue【福祉施設】&#10;一人当たり面積">
          <a:extLst>
            <a:ext uri="{FF2B5EF4-FFF2-40B4-BE49-F238E27FC236}">
              <a16:creationId xmlns:a16="http://schemas.microsoft.com/office/drawing/2014/main" id="{42B7C739-F44F-448A-A18D-4FF8202DF6F7}"/>
            </a:ext>
          </a:extLst>
        </xdr:cNvPr>
        <xdr:cNvSpPr txBox="1"/>
      </xdr:nvSpPr>
      <xdr:spPr>
        <a:xfrm>
          <a:off x="6737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35577</xdr:rowOff>
    </xdr:from>
    <xdr:ext cx="469744" cy="259045"/>
    <xdr:sp macro="" textlink="">
      <xdr:nvSpPr>
        <xdr:cNvPr id="375" name="n_1mainValue【福祉施設】&#10;一人当たり面積">
          <a:extLst>
            <a:ext uri="{FF2B5EF4-FFF2-40B4-BE49-F238E27FC236}">
              <a16:creationId xmlns:a16="http://schemas.microsoft.com/office/drawing/2014/main" id="{018C6137-6E62-4D63-9245-E9C1A05FFA35}"/>
            </a:ext>
          </a:extLst>
        </xdr:cNvPr>
        <xdr:cNvSpPr txBox="1"/>
      </xdr:nvSpPr>
      <xdr:spPr>
        <a:xfrm>
          <a:off x="9391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76" name="n_2mainValue【福祉施設】&#10;一人当たり面積">
          <a:extLst>
            <a:ext uri="{FF2B5EF4-FFF2-40B4-BE49-F238E27FC236}">
              <a16:creationId xmlns:a16="http://schemas.microsoft.com/office/drawing/2014/main" id="{20F2C7EC-20AC-47AE-994E-8D924AFC93F2}"/>
            </a:ext>
          </a:extLst>
        </xdr:cNvPr>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77" name="n_3mainValue【福祉施設】&#10;一人当たり面積">
          <a:extLst>
            <a:ext uri="{FF2B5EF4-FFF2-40B4-BE49-F238E27FC236}">
              <a16:creationId xmlns:a16="http://schemas.microsoft.com/office/drawing/2014/main" id="{45EE3667-D201-462B-A025-71B1A3198EEB}"/>
            </a:ext>
          </a:extLst>
        </xdr:cNvPr>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78" name="n_4mainValue【福祉施設】&#10;一人当たり面積">
          <a:extLst>
            <a:ext uri="{FF2B5EF4-FFF2-40B4-BE49-F238E27FC236}">
              <a16:creationId xmlns:a16="http://schemas.microsoft.com/office/drawing/2014/main" id="{654ADAF5-CF08-4C93-ACD7-0D4D943FCDB0}"/>
            </a:ext>
          </a:extLst>
        </xdr:cNvPr>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76E455D-FF0B-44BD-B1C2-B84EF9468C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C346B7DB-AEEC-4125-BB1D-84C96AD2B5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F514003-28E8-487C-AA74-1748B7EB9A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3217E6D-49DC-4A06-AD86-B304630182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D1F7280-3D54-456E-B127-5199C74F525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1155992-EF49-4FDF-AF95-6F4101844D8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6301643-1A9C-43B7-903A-A2ACC370DE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F319787-6389-4611-8E23-7FB2A5BDB7E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EB7FE4DD-4A1E-48B1-9BF8-290A6394724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5FD2298-F58C-4B40-93EE-94AF9AED4BE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42208BD7-5EE2-45E8-A6CE-D0740A07E81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D584B109-90B9-405A-8B10-F5168A2B919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9854F4F8-2288-43B3-9CF2-BD695E8AEF6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56F21506-3468-4CF2-AD63-684F366ED94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6C5164F5-9087-4717-9B11-6CBD5B448D7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4A5ABAE0-F8E0-4DAA-A680-9E22F498ECA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FB5F1F40-B86D-45C8-93B3-3A00C164675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B385D209-C731-4133-8156-A0DD1EFF49D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C4648CC8-DDE8-46D6-B2B2-6390DF2D824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F3173525-C63F-4F38-9C4A-5BE199DB28B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AC8F5CAF-9F1F-4390-92ED-06D3CF2D2B2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3006E68-1561-43F6-B5A9-6AA30DF7AB3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9364BEC9-0AC6-4A4A-AED7-89CBCD725C4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DDE124BC-6690-4447-A9F5-092457D4AF0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8A9031B5-BB81-4E63-9E19-2F9DB8DF2B9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A7F2F945-C6B2-450D-B197-A6999CE817DE}"/>
            </a:ext>
          </a:extLst>
        </xdr:cNvPr>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44FF33D7-B59B-4CD5-905C-5AE4D4841A03}"/>
            </a:ext>
          </a:extLst>
        </xdr:cNvPr>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B94C34A1-5136-460C-BB0C-EC233574D8B1}"/>
            </a:ext>
          </a:extLst>
        </xdr:cNvPr>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259B0BBD-66CE-464A-9088-818C3563929E}"/>
            </a:ext>
          </a:extLst>
        </xdr:cNvPr>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DAA8AE2F-7E7C-4347-A09B-3E99EF8C99BF}"/>
            </a:ext>
          </a:extLst>
        </xdr:cNvPr>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6C49832E-ACFE-49A6-A3BC-09D41162B924}"/>
            </a:ext>
          </a:extLst>
        </xdr:cNvPr>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04726B17-F360-4944-A84B-AE721B04E720}"/>
            </a:ext>
          </a:extLst>
        </xdr:cNvPr>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854254DC-3C3E-4DFB-B1BB-BDDC46028BDE}"/>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a:extLst>
            <a:ext uri="{FF2B5EF4-FFF2-40B4-BE49-F238E27FC236}">
              <a16:creationId xmlns:a16="http://schemas.microsoft.com/office/drawing/2014/main" id="{4595AF6C-13CC-40D7-B4C6-A5CD525D942A}"/>
            </a:ext>
          </a:extLst>
        </xdr:cNvPr>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791A512B-AF31-41C6-BB9C-14A90CB0EE27}"/>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a:extLst>
            <a:ext uri="{FF2B5EF4-FFF2-40B4-BE49-F238E27FC236}">
              <a16:creationId xmlns:a16="http://schemas.microsoft.com/office/drawing/2014/main" id="{3946C4BF-BE9A-43A2-A3B7-0264D3D4053A}"/>
            </a:ext>
          </a:extLst>
        </xdr:cNvPr>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9669B95-AD1B-4236-AA1D-A74206E02D6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82C32D7-5BDA-42CD-AE3A-F70ACAD81BE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98EA77C-38B8-419D-B305-E961E9B9F67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4F79F65-F4EC-4AED-9D1A-3A58527F74C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6C5ABF6-3468-4EF8-B769-8600F2324D4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27032</xdr:rowOff>
    </xdr:from>
    <xdr:to>
      <xdr:col>24</xdr:col>
      <xdr:colOff>114300</xdr:colOff>
      <xdr:row>105</xdr:row>
      <xdr:rowOff>128632</xdr:rowOff>
    </xdr:to>
    <xdr:sp macro="" textlink="">
      <xdr:nvSpPr>
        <xdr:cNvPr id="420" name="楕円 419">
          <a:extLst>
            <a:ext uri="{FF2B5EF4-FFF2-40B4-BE49-F238E27FC236}">
              <a16:creationId xmlns:a16="http://schemas.microsoft.com/office/drawing/2014/main" id="{DBEFBFE4-04C2-46A3-B2C5-43883D562969}"/>
            </a:ext>
          </a:extLst>
        </xdr:cNvPr>
        <xdr:cNvSpPr/>
      </xdr:nvSpPr>
      <xdr:spPr>
        <a:xfrm>
          <a:off x="4584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5459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72827411-1DA9-4F8B-8698-ABCD4FDBB552}"/>
            </a:ext>
          </a:extLst>
        </xdr:cNvPr>
        <xdr:cNvSpPr txBox="1"/>
      </xdr:nvSpPr>
      <xdr:spPr>
        <a:xfrm>
          <a:off x="4673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141332</xdr:rowOff>
    </xdr:from>
    <xdr:to>
      <xdr:col>20</xdr:col>
      <xdr:colOff>38100</xdr:colOff>
      <xdr:row>105</xdr:row>
      <xdr:rowOff>71482</xdr:rowOff>
    </xdr:to>
    <xdr:sp macro="" textlink="">
      <xdr:nvSpPr>
        <xdr:cNvPr id="422" name="楕円 421">
          <a:extLst>
            <a:ext uri="{FF2B5EF4-FFF2-40B4-BE49-F238E27FC236}">
              <a16:creationId xmlns:a16="http://schemas.microsoft.com/office/drawing/2014/main" id="{80B87AB0-3F93-4C9B-A3DE-88ADBE8E65EB}"/>
            </a:ext>
          </a:extLst>
        </xdr:cNvPr>
        <xdr:cNvSpPr/>
      </xdr:nvSpPr>
      <xdr:spPr>
        <a:xfrm>
          <a:off x="3746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20682</xdr:rowOff>
    </xdr:from>
    <xdr:to>
      <xdr:col>24</xdr:col>
      <xdr:colOff>63500</xdr:colOff>
      <xdr:row>105</xdr:row>
      <xdr:rowOff>77832</xdr:rowOff>
    </xdr:to>
    <xdr:cxnSp macro="">
      <xdr:nvCxnSpPr>
        <xdr:cNvPr id="423" name="直線コネクタ 422">
          <a:extLst>
            <a:ext uri="{FF2B5EF4-FFF2-40B4-BE49-F238E27FC236}">
              <a16:creationId xmlns:a16="http://schemas.microsoft.com/office/drawing/2014/main" id="{29932720-4AFC-467E-AE92-FC1072A5DB3B}"/>
            </a:ext>
          </a:extLst>
        </xdr:cNvPr>
        <xdr:cNvCxnSpPr/>
      </xdr:nvCxnSpPr>
      <xdr:spPr>
        <a:xfrm>
          <a:off x="3797300" y="1802293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424" name="楕円 423">
          <a:extLst>
            <a:ext uri="{FF2B5EF4-FFF2-40B4-BE49-F238E27FC236}">
              <a16:creationId xmlns:a16="http://schemas.microsoft.com/office/drawing/2014/main" id="{3618DA3E-83E4-4505-B5D8-BFCA0F09BA7A}"/>
            </a:ext>
          </a:extLst>
        </xdr:cNvPr>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105</xdr:row>
      <xdr:rowOff>20682</xdr:rowOff>
    </xdr:to>
    <xdr:cxnSp macro="">
      <xdr:nvCxnSpPr>
        <xdr:cNvPr id="425" name="直線コネクタ 424">
          <a:extLst>
            <a:ext uri="{FF2B5EF4-FFF2-40B4-BE49-F238E27FC236}">
              <a16:creationId xmlns:a16="http://schemas.microsoft.com/office/drawing/2014/main" id="{64E270A5-9428-48D2-AFC8-D7E8B86391BC}"/>
            </a:ext>
          </a:extLst>
        </xdr:cNvPr>
        <xdr:cNvCxnSpPr/>
      </xdr:nvCxnSpPr>
      <xdr:spPr>
        <a:xfrm>
          <a:off x="2908300" y="179870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26" name="楕円 425">
          <a:extLst>
            <a:ext uri="{FF2B5EF4-FFF2-40B4-BE49-F238E27FC236}">
              <a16:creationId xmlns:a16="http://schemas.microsoft.com/office/drawing/2014/main" id="{C360910E-EE8B-4E81-BEE7-1BF9A8594FED}"/>
            </a:ext>
          </a:extLst>
        </xdr:cNvPr>
        <xdr:cNvSpPr/>
      </xdr:nvSpPr>
      <xdr:spPr>
        <a:xfrm>
          <a:off x="1968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120287</xdr:rowOff>
    </xdr:from>
    <xdr:to>
      <xdr:col>15</xdr:col>
      <xdr:colOff>50800</xdr:colOff>
      <xdr:row>104</xdr:row>
      <xdr:rowOff>156211</xdr:rowOff>
    </xdr:to>
    <xdr:cxnSp macro="">
      <xdr:nvCxnSpPr>
        <xdr:cNvPr id="427" name="直線コネクタ 426">
          <a:extLst>
            <a:ext uri="{FF2B5EF4-FFF2-40B4-BE49-F238E27FC236}">
              <a16:creationId xmlns:a16="http://schemas.microsoft.com/office/drawing/2014/main" id="{AE3CEB59-0238-4E84-89C0-90D0CA920DA2}"/>
            </a:ext>
          </a:extLst>
        </xdr:cNvPr>
        <xdr:cNvCxnSpPr/>
      </xdr:nvCxnSpPr>
      <xdr:spPr>
        <a:xfrm>
          <a:off x="2019300" y="179510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28" name="楕円 427">
          <a:extLst>
            <a:ext uri="{FF2B5EF4-FFF2-40B4-BE49-F238E27FC236}">
              <a16:creationId xmlns:a16="http://schemas.microsoft.com/office/drawing/2014/main" id="{73275BBE-8703-4CF8-BAC1-70E14074C384}"/>
            </a:ext>
          </a:extLst>
        </xdr:cNvPr>
        <xdr:cNvSpPr/>
      </xdr:nvSpPr>
      <xdr:spPr>
        <a:xfrm>
          <a:off x="1079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84364</xdr:rowOff>
    </xdr:from>
    <xdr:to>
      <xdr:col>10</xdr:col>
      <xdr:colOff>114300</xdr:colOff>
      <xdr:row>104</xdr:row>
      <xdr:rowOff>120287</xdr:rowOff>
    </xdr:to>
    <xdr:cxnSp macro="">
      <xdr:nvCxnSpPr>
        <xdr:cNvPr id="429" name="直線コネクタ 428">
          <a:extLst>
            <a:ext uri="{FF2B5EF4-FFF2-40B4-BE49-F238E27FC236}">
              <a16:creationId xmlns:a16="http://schemas.microsoft.com/office/drawing/2014/main" id="{B4CD6715-82FC-4F41-9DB7-7B7EF3F6D963}"/>
            </a:ext>
          </a:extLst>
        </xdr:cNvPr>
        <xdr:cNvCxnSpPr/>
      </xdr:nvCxnSpPr>
      <xdr:spPr>
        <a:xfrm>
          <a:off x="1130300" y="179151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A03E2EE9-8DD1-4ED5-B73C-0A3FFD291E2F}"/>
            </a:ext>
          </a:extLst>
        </xdr:cNvPr>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1" name="n_2aveValue【市民会館】&#10;有形固定資産減価償却率">
          <a:extLst>
            <a:ext uri="{FF2B5EF4-FFF2-40B4-BE49-F238E27FC236}">
              <a16:creationId xmlns:a16="http://schemas.microsoft.com/office/drawing/2014/main" id="{04387A34-B8CC-4F5F-B586-5FB9CA64A9CB}"/>
            </a:ext>
          </a:extLst>
        </xdr:cNvPr>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a:extLst>
            <a:ext uri="{FF2B5EF4-FFF2-40B4-BE49-F238E27FC236}">
              <a16:creationId xmlns:a16="http://schemas.microsoft.com/office/drawing/2014/main" id="{BCF4B22E-468B-4FA6-97E2-14476E83F2A1}"/>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34851</xdr:rowOff>
    </xdr:from>
    <xdr:ext cx="405111" cy="259045"/>
    <xdr:sp macro="" textlink="">
      <xdr:nvSpPr>
        <xdr:cNvPr id="433" name="n_4aveValue【市民会館】&#10;有形固定資産減価償却率">
          <a:extLst>
            <a:ext uri="{FF2B5EF4-FFF2-40B4-BE49-F238E27FC236}">
              <a16:creationId xmlns:a16="http://schemas.microsoft.com/office/drawing/2014/main" id="{F9A05D04-1FE0-4C52-B796-930578E4B24C}"/>
            </a:ext>
          </a:extLst>
        </xdr:cNvPr>
        <xdr:cNvSpPr txBox="1"/>
      </xdr:nvSpPr>
      <xdr:spPr>
        <a:xfrm>
          <a:off x="927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62609</xdr:rowOff>
    </xdr:from>
    <xdr:ext cx="405111" cy="259045"/>
    <xdr:sp macro="" textlink="">
      <xdr:nvSpPr>
        <xdr:cNvPr id="434" name="n_1mainValue【市民会館】&#10;有形固定資産減価償却率">
          <a:extLst>
            <a:ext uri="{FF2B5EF4-FFF2-40B4-BE49-F238E27FC236}">
              <a16:creationId xmlns:a16="http://schemas.microsoft.com/office/drawing/2014/main" id="{C9B25050-772D-43F0-A5E2-73D3A54657D3}"/>
            </a:ext>
          </a:extLst>
        </xdr:cNvPr>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26688</xdr:rowOff>
    </xdr:from>
    <xdr:ext cx="405111" cy="259045"/>
    <xdr:sp macro="" textlink="">
      <xdr:nvSpPr>
        <xdr:cNvPr id="435" name="n_2mainValue【市民会館】&#10;有形固定資産減価償却率">
          <a:extLst>
            <a:ext uri="{FF2B5EF4-FFF2-40B4-BE49-F238E27FC236}">
              <a16:creationId xmlns:a16="http://schemas.microsoft.com/office/drawing/2014/main" id="{73335424-C3F8-48FF-B986-90DF562E39B3}"/>
            </a:ext>
          </a:extLst>
        </xdr:cNvPr>
        <xdr:cNvSpPr txBox="1"/>
      </xdr:nvSpPr>
      <xdr:spPr>
        <a:xfrm>
          <a:off x="2705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6" name="n_3mainValue【市民会館】&#10;有形固定資産減価償却率">
          <a:extLst>
            <a:ext uri="{FF2B5EF4-FFF2-40B4-BE49-F238E27FC236}">
              <a16:creationId xmlns:a16="http://schemas.microsoft.com/office/drawing/2014/main" id="{1E22BD35-F37F-405D-B81B-2DBC80B269F3}"/>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37" name="n_4mainValue【市民会館】&#10;有形固定資産減価償却率">
          <a:extLst>
            <a:ext uri="{FF2B5EF4-FFF2-40B4-BE49-F238E27FC236}">
              <a16:creationId xmlns:a16="http://schemas.microsoft.com/office/drawing/2014/main" id="{C2444799-D435-4991-A79E-8E75119986F3}"/>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3465F66E-6053-486A-A282-6D82B5F2C61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38B4F79-FBF5-4E6F-97D5-3B5B9ADE72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5C06A47E-2925-4280-961C-C238606316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FF877BE2-ED69-473D-B7F5-B4B23B0D4AC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768E5A02-7BE2-4CCF-B80E-A34F4100023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5587C09E-91C5-453A-B247-ECDE65240E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C13EA20F-5519-4F58-A669-13E04416EFF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F7E02F7D-432E-4E5F-911F-E6A5CEB4FAA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9FA84D88-D536-4359-955E-BD4B3D8DCFA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F33B299E-C4C8-4CF1-8BAF-0B1CE293EBA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9AE47C28-1815-4C0C-8202-DD0D8355F5C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5A08FBBD-F74A-48D0-9B2B-E2A5218BB5F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B08100A8-4760-4490-89C3-D8BC8A8C074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D3F99C75-5973-456F-9122-96E24495ACD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4053FC8D-5354-4343-A168-0E716032456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8F95DA81-14F6-4C1E-9625-C22E97EE309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C5F8B41B-B7B9-45BA-81DC-C52EE9C5413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5C0F677C-E4E0-4821-B6CA-E49D27E6AB7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7111403C-C9A6-452C-B200-43469199649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9711255-008E-437E-8297-F97F2E76085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6CD167C1-0EF1-4F28-9103-F4E476945C8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871B689A-9DCE-4743-AAA1-A10C9FF0ACC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7D3065FC-C71E-4AC5-BAF7-645ECA0B961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DB09B0B9-0FCC-48B2-A131-6E4988C311C5}"/>
            </a:ext>
          </a:extLst>
        </xdr:cNvPr>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8ABDA1A1-DDCE-47B3-A32A-440FE3F6CEAC}"/>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817AF126-0AFA-4763-BCD5-5C03A69FF74F}"/>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AE840D1F-F1BD-4F56-B99F-6053DEE6F4B8}"/>
            </a:ext>
          </a:extLst>
        </xdr:cNvPr>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731FA94B-76E0-4E63-AABA-4CBC24618067}"/>
            </a:ext>
          </a:extLst>
        </xdr:cNvPr>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82566</xdr:rowOff>
    </xdr:from>
    <xdr:ext cx="469744" cy="259045"/>
    <xdr:sp macro="" textlink="">
      <xdr:nvSpPr>
        <xdr:cNvPr id="466" name="【市民会館】&#10;一人当たり面積平均値テキスト">
          <a:extLst>
            <a:ext uri="{FF2B5EF4-FFF2-40B4-BE49-F238E27FC236}">
              <a16:creationId xmlns:a16="http://schemas.microsoft.com/office/drawing/2014/main" id="{7B2668DC-D73E-49B0-91A5-4E654B889735}"/>
            </a:ext>
          </a:extLst>
        </xdr:cNvPr>
        <xdr:cNvSpPr txBox="1"/>
      </xdr:nvSpPr>
      <xdr:spPr>
        <a:xfrm>
          <a:off x="10515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BF2127EE-A813-41D4-9086-5F590B6DEDED}"/>
            </a:ext>
          </a:extLst>
        </xdr:cNvPr>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a:extLst>
            <a:ext uri="{FF2B5EF4-FFF2-40B4-BE49-F238E27FC236}">
              <a16:creationId xmlns:a16="http://schemas.microsoft.com/office/drawing/2014/main" id="{6C9B1954-9A06-4C30-885E-6DEDBCEF411A}"/>
            </a:ext>
          </a:extLst>
        </xdr:cNvPr>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a:extLst>
            <a:ext uri="{FF2B5EF4-FFF2-40B4-BE49-F238E27FC236}">
              <a16:creationId xmlns:a16="http://schemas.microsoft.com/office/drawing/2014/main" id="{42C1A3EB-03FE-49F4-8627-8D5CA33E7BA6}"/>
            </a:ext>
          </a:extLst>
        </xdr:cNvPr>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a:extLst>
            <a:ext uri="{FF2B5EF4-FFF2-40B4-BE49-F238E27FC236}">
              <a16:creationId xmlns:a16="http://schemas.microsoft.com/office/drawing/2014/main" id="{08026411-BAE5-4204-96A0-3C8DC22681E6}"/>
            </a:ext>
          </a:extLst>
        </xdr:cNvPr>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a:extLst>
            <a:ext uri="{FF2B5EF4-FFF2-40B4-BE49-F238E27FC236}">
              <a16:creationId xmlns:a16="http://schemas.microsoft.com/office/drawing/2014/main" id="{9875DC86-DB6F-4D13-889F-708A4202C0E8}"/>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629176F-5FC6-467D-AA8A-5C711298279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FCA8720-5DEB-48DF-8309-4E268C58261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8BACDAD-786B-4272-BF92-3BEE644DFF6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196F7EF-D431-4542-8CB6-ED61859B606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D26C4E8-9859-472B-B8BD-15C7DBC7105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477" name="楕円 476">
          <a:extLst>
            <a:ext uri="{FF2B5EF4-FFF2-40B4-BE49-F238E27FC236}">
              <a16:creationId xmlns:a16="http://schemas.microsoft.com/office/drawing/2014/main" id="{87282939-FB04-4305-9568-2E06CB3785B0}"/>
            </a:ext>
          </a:extLst>
        </xdr:cNvPr>
        <xdr:cNvSpPr/>
      </xdr:nvSpPr>
      <xdr:spPr>
        <a:xfrm>
          <a:off x="10426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7638</xdr:rowOff>
    </xdr:from>
    <xdr:ext cx="469744" cy="259045"/>
    <xdr:sp macro="" textlink="">
      <xdr:nvSpPr>
        <xdr:cNvPr id="478" name="【市民会館】&#10;一人当たり面積該当値テキスト">
          <a:extLst>
            <a:ext uri="{FF2B5EF4-FFF2-40B4-BE49-F238E27FC236}">
              <a16:creationId xmlns:a16="http://schemas.microsoft.com/office/drawing/2014/main" id="{94B5FBE7-3BA4-4E64-B056-B3416CFC1908}"/>
            </a:ext>
          </a:extLst>
        </xdr:cNvPr>
        <xdr:cNvSpPr txBox="1"/>
      </xdr:nvSpPr>
      <xdr:spPr>
        <a:xfrm>
          <a:off x="10515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479" name="楕円 478">
          <a:extLst>
            <a:ext uri="{FF2B5EF4-FFF2-40B4-BE49-F238E27FC236}">
              <a16:creationId xmlns:a16="http://schemas.microsoft.com/office/drawing/2014/main" id="{2BA2811A-E210-4E0A-BF28-D4AB32384945}"/>
            </a:ext>
          </a:extLst>
        </xdr:cNvPr>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80011</xdr:rowOff>
    </xdr:to>
    <xdr:cxnSp macro="">
      <xdr:nvCxnSpPr>
        <xdr:cNvPr id="480" name="直線コネクタ 479">
          <a:extLst>
            <a:ext uri="{FF2B5EF4-FFF2-40B4-BE49-F238E27FC236}">
              <a16:creationId xmlns:a16="http://schemas.microsoft.com/office/drawing/2014/main" id="{15609844-6572-45CE-A73C-199EC238E915}"/>
            </a:ext>
          </a:extLst>
        </xdr:cNvPr>
        <xdr:cNvCxnSpPr/>
      </xdr:nvCxnSpPr>
      <xdr:spPr>
        <a:xfrm>
          <a:off x="9639300" y="184099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481" name="楕円 480">
          <a:extLst>
            <a:ext uri="{FF2B5EF4-FFF2-40B4-BE49-F238E27FC236}">
              <a16:creationId xmlns:a16="http://schemas.microsoft.com/office/drawing/2014/main" id="{7078F989-74D7-4742-B89B-0D9F17C7791A}"/>
            </a:ext>
          </a:extLst>
        </xdr:cNvPr>
        <xdr:cNvSpPr/>
      </xdr:nvSpPr>
      <xdr:spPr>
        <a:xfrm>
          <a:off x="869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64770</xdr:rowOff>
    </xdr:to>
    <xdr:cxnSp macro="">
      <xdr:nvCxnSpPr>
        <xdr:cNvPr id="482" name="直線コネクタ 481">
          <a:extLst>
            <a:ext uri="{FF2B5EF4-FFF2-40B4-BE49-F238E27FC236}">
              <a16:creationId xmlns:a16="http://schemas.microsoft.com/office/drawing/2014/main" id="{9BAE109E-1764-488D-9DD0-293981A54A27}"/>
            </a:ext>
          </a:extLst>
        </xdr:cNvPr>
        <xdr:cNvCxnSpPr/>
      </xdr:nvCxnSpPr>
      <xdr:spPr>
        <a:xfrm>
          <a:off x="8750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13970</xdr:rowOff>
    </xdr:from>
    <xdr:to>
      <xdr:col>41</xdr:col>
      <xdr:colOff>101600</xdr:colOff>
      <xdr:row>107</xdr:row>
      <xdr:rowOff>115570</xdr:rowOff>
    </xdr:to>
    <xdr:sp macro="" textlink="">
      <xdr:nvSpPr>
        <xdr:cNvPr id="483" name="楕円 482">
          <a:extLst>
            <a:ext uri="{FF2B5EF4-FFF2-40B4-BE49-F238E27FC236}">
              <a16:creationId xmlns:a16="http://schemas.microsoft.com/office/drawing/2014/main" id="{3BDE9478-EB40-49FD-9F25-3987BDB66BAB}"/>
            </a:ext>
          </a:extLst>
        </xdr:cNvPr>
        <xdr:cNvSpPr/>
      </xdr:nvSpPr>
      <xdr:spPr>
        <a:xfrm>
          <a:off x="781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64770</xdr:rowOff>
    </xdr:from>
    <xdr:to>
      <xdr:col>45</xdr:col>
      <xdr:colOff>177800</xdr:colOff>
      <xdr:row>107</xdr:row>
      <xdr:rowOff>64770</xdr:rowOff>
    </xdr:to>
    <xdr:cxnSp macro="">
      <xdr:nvCxnSpPr>
        <xdr:cNvPr id="484" name="直線コネクタ 483">
          <a:extLst>
            <a:ext uri="{FF2B5EF4-FFF2-40B4-BE49-F238E27FC236}">
              <a16:creationId xmlns:a16="http://schemas.microsoft.com/office/drawing/2014/main" id="{890E1DC3-80F6-451B-B641-C74F8CA97367}"/>
            </a:ext>
          </a:extLst>
        </xdr:cNvPr>
        <xdr:cNvCxnSpPr/>
      </xdr:nvCxnSpPr>
      <xdr:spPr>
        <a:xfrm>
          <a:off x="7861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13970</xdr:rowOff>
    </xdr:from>
    <xdr:to>
      <xdr:col>36</xdr:col>
      <xdr:colOff>165100</xdr:colOff>
      <xdr:row>107</xdr:row>
      <xdr:rowOff>115570</xdr:rowOff>
    </xdr:to>
    <xdr:sp macro="" textlink="">
      <xdr:nvSpPr>
        <xdr:cNvPr id="485" name="楕円 484">
          <a:extLst>
            <a:ext uri="{FF2B5EF4-FFF2-40B4-BE49-F238E27FC236}">
              <a16:creationId xmlns:a16="http://schemas.microsoft.com/office/drawing/2014/main" id="{F47AA585-4392-44F2-AD8F-8F915D661170}"/>
            </a:ext>
          </a:extLst>
        </xdr:cNvPr>
        <xdr:cNvSpPr/>
      </xdr:nvSpPr>
      <xdr:spPr>
        <a:xfrm>
          <a:off x="6921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64770</xdr:rowOff>
    </xdr:from>
    <xdr:to>
      <xdr:col>41</xdr:col>
      <xdr:colOff>50800</xdr:colOff>
      <xdr:row>107</xdr:row>
      <xdr:rowOff>64770</xdr:rowOff>
    </xdr:to>
    <xdr:cxnSp macro="">
      <xdr:nvCxnSpPr>
        <xdr:cNvPr id="486" name="直線コネクタ 485">
          <a:extLst>
            <a:ext uri="{FF2B5EF4-FFF2-40B4-BE49-F238E27FC236}">
              <a16:creationId xmlns:a16="http://schemas.microsoft.com/office/drawing/2014/main" id="{4DB84205-3676-44DD-974B-7A326CE268BD}"/>
            </a:ext>
          </a:extLst>
        </xdr:cNvPr>
        <xdr:cNvCxnSpPr/>
      </xdr:nvCxnSpPr>
      <xdr:spPr>
        <a:xfrm>
          <a:off x="6972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36847</xdr:rowOff>
    </xdr:from>
    <xdr:ext cx="469744" cy="259045"/>
    <xdr:sp macro="" textlink="">
      <xdr:nvSpPr>
        <xdr:cNvPr id="487" name="n_1aveValue【市民会館】&#10;一人当たり面積">
          <a:extLst>
            <a:ext uri="{FF2B5EF4-FFF2-40B4-BE49-F238E27FC236}">
              <a16:creationId xmlns:a16="http://schemas.microsoft.com/office/drawing/2014/main" id="{51983726-574F-46F9-824C-B5A78F87DF94}"/>
            </a:ext>
          </a:extLst>
        </xdr:cNvPr>
        <xdr:cNvSpPr txBox="1"/>
      </xdr:nvSpPr>
      <xdr:spPr>
        <a:xfrm>
          <a:off x="9391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88" name="n_2aveValue【市民会館】&#10;一人当たり面積">
          <a:extLst>
            <a:ext uri="{FF2B5EF4-FFF2-40B4-BE49-F238E27FC236}">
              <a16:creationId xmlns:a16="http://schemas.microsoft.com/office/drawing/2014/main" id="{B85262FC-54FC-4E7C-AAE9-DC93846DFCE9}"/>
            </a:ext>
          </a:extLst>
        </xdr:cNvPr>
        <xdr:cNvSpPr txBox="1"/>
      </xdr:nvSpPr>
      <xdr:spPr>
        <a:xfrm>
          <a:off x="8515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89" name="n_3aveValue【市民会館】&#10;一人当たり面積">
          <a:extLst>
            <a:ext uri="{FF2B5EF4-FFF2-40B4-BE49-F238E27FC236}">
              <a16:creationId xmlns:a16="http://schemas.microsoft.com/office/drawing/2014/main" id="{96830964-32FA-480B-AA0C-FCBE123F6C0F}"/>
            </a:ext>
          </a:extLst>
        </xdr:cNvPr>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90" name="n_4aveValue【市民会館】&#10;一人当たり面積">
          <a:extLst>
            <a:ext uri="{FF2B5EF4-FFF2-40B4-BE49-F238E27FC236}">
              <a16:creationId xmlns:a16="http://schemas.microsoft.com/office/drawing/2014/main" id="{B8B92F1D-5FE0-44A4-9629-2DEC545681ED}"/>
            </a:ext>
          </a:extLst>
        </xdr:cNvPr>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106697</xdr:rowOff>
    </xdr:from>
    <xdr:ext cx="469744" cy="259045"/>
    <xdr:sp macro="" textlink="">
      <xdr:nvSpPr>
        <xdr:cNvPr id="491" name="n_1mainValue【市民会館】&#10;一人当たり面積">
          <a:extLst>
            <a:ext uri="{FF2B5EF4-FFF2-40B4-BE49-F238E27FC236}">
              <a16:creationId xmlns:a16="http://schemas.microsoft.com/office/drawing/2014/main" id="{00DD2602-CA44-48B8-93DA-C4C224DA5EE3}"/>
            </a:ext>
          </a:extLst>
        </xdr:cNvPr>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106697</xdr:rowOff>
    </xdr:from>
    <xdr:ext cx="469744" cy="259045"/>
    <xdr:sp macro="" textlink="">
      <xdr:nvSpPr>
        <xdr:cNvPr id="492" name="n_2mainValue【市民会館】&#10;一人当たり面積">
          <a:extLst>
            <a:ext uri="{FF2B5EF4-FFF2-40B4-BE49-F238E27FC236}">
              <a16:creationId xmlns:a16="http://schemas.microsoft.com/office/drawing/2014/main" id="{EBEEC1BB-A091-400B-9FC2-831E873D9FED}"/>
            </a:ext>
          </a:extLst>
        </xdr:cNvPr>
        <xdr:cNvSpPr txBox="1"/>
      </xdr:nvSpPr>
      <xdr:spPr>
        <a:xfrm>
          <a:off x="8515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493" name="n_3mainValue【市民会館】&#10;一人当たり面積">
          <a:extLst>
            <a:ext uri="{FF2B5EF4-FFF2-40B4-BE49-F238E27FC236}">
              <a16:creationId xmlns:a16="http://schemas.microsoft.com/office/drawing/2014/main" id="{880D5241-A81B-4ADC-87D5-48BDF647A03A}"/>
            </a:ext>
          </a:extLst>
        </xdr:cNvPr>
        <xdr:cNvSpPr txBox="1"/>
      </xdr:nvSpPr>
      <xdr:spPr>
        <a:xfrm>
          <a:off x="7626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106697</xdr:rowOff>
    </xdr:from>
    <xdr:ext cx="469744" cy="259045"/>
    <xdr:sp macro="" textlink="">
      <xdr:nvSpPr>
        <xdr:cNvPr id="494" name="n_4mainValue【市民会館】&#10;一人当たり面積">
          <a:extLst>
            <a:ext uri="{FF2B5EF4-FFF2-40B4-BE49-F238E27FC236}">
              <a16:creationId xmlns:a16="http://schemas.microsoft.com/office/drawing/2014/main" id="{E6F06201-6278-42ED-A801-5D40A04C80BD}"/>
            </a:ext>
          </a:extLst>
        </xdr:cNvPr>
        <xdr:cNvSpPr txBox="1"/>
      </xdr:nvSpPr>
      <xdr:spPr>
        <a:xfrm>
          <a:off x="6737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713F7702-0CE3-4542-A36D-ECA3AEDDB4B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5066AD33-4534-4951-AFE2-2D0592C3E7B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AA584DB1-AE1A-47E2-91C4-D3D670C6EC7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939F8380-9251-464E-AC86-F250E408F0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F9D1211-391F-4188-8FF9-6CE47AE33BA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1E91F2A0-75FC-454D-95AE-6AD1E95935C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C8773061-5B83-4DF4-894E-AC3C5F46C6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964793C9-AEA2-451A-829A-7F78B75FA2B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FF4D8EC5-7F84-44A6-95D4-AD0F034B514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D29C835-EBFA-49DD-8FB0-E678134C7A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D1B2B33D-941D-4F6D-9252-A0904B574F4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22E257CD-8738-4045-A79E-BE0795F87FC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CDD31A4F-31C4-45F9-BFF9-2AB1003132A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6FCA2D78-B8A7-4BD8-B5F2-5B606DB91C5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72C6AE06-09BB-4F15-B6CA-08B3EDC4C7E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BA5B8484-4F19-4242-9888-126FD27B99F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3F819F2-3AC3-467E-BEF7-B442CA11DF8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24F72626-403C-43F4-B15C-CBDF0705324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56C375F6-5012-4AC8-A2D0-E0BD89ABBB5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552B9309-EBFB-4CBA-9186-CA57C338AE3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44261048-5FDE-4A2F-817B-99E343D3F0E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B7B7D04F-AF3E-4E11-B005-2C90011495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8627887-D8BA-4653-A05C-DBDC9DA3C25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4C60A795-B07D-4C85-B23C-EC63C980CF8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9B63D772-BA54-432F-94A7-468F82F1897F}"/>
            </a:ext>
          </a:extLst>
        </xdr:cNvPr>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D477608B-F2B5-4024-AC9C-1853F2D6AD19}"/>
            </a:ext>
          </a:extLst>
        </xdr:cNvPr>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D398DB8E-169C-4764-AAE9-A2506CBA2AC5}"/>
            </a:ext>
          </a:extLst>
        </xdr:cNvPr>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650BB678-3C12-47BA-97AA-14375749AB8F}"/>
            </a:ext>
          </a:extLst>
        </xdr:cNvPr>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93267597-F03F-44D9-A729-959BB743B505}"/>
            </a:ext>
          </a:extLst>
        </xdr:cNvPr>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36C89978-D5E6-4DE0-A6C7-E7064D05404B}"/>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030B6AC6-4F42-44BF-AB96-E716F818B96F}"/>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a:extLst>
            <a:ext uri="{FF2B5EF4-FFF2-40B4-BE49-F238E27FC236}">
              <a16:creationId xmlns:a16="http://schemas.microsoft.com/office/drawing/2014/main" id="{A11A4B98-ED7D-4D5E-9F2E-B202F7AE480C}"/>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a:extLst>
            <a:ext uri="{FF2B5EF4-FFF2-40B4-BE49-F238E27FC236}">
              <a16:creationId xmlns:a16="http://schemas.microsoft.com/office/drawing/2014/main" id="{02B72255-791A-4E75-858B-68D9EFBCB902}"/>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a:extLst>
            <a:ext uri="{FF2B5EF4-FFF2-40B4-BE49-F238E27FC236}">
              <a16:creationId xmlns:a16="http://schemas.microsoft.com/office/drawing/2014/main" id="{1EC4A214-45C4-409E-8D9A-2742697DE155}"/>
            </a:ext>
          </a:extLst>
        </xdr:cNvPr>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a:extLst>
            <a:ext uri="{FF2B5EF4-FFF2-40B4-BE49-F238E27FC236}">
              <a16:creationId xmlns:a16="http://schemas.microsoft.com/office/drawing/2014/main" id="{871D77D2-EB71-439C-8B8E-AAF0AEB9A842}"/>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4A538BF-69D6-469C-BA6B-11D1D011A5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793B032-BD41-4694-B8B0-3C13C68C5A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BC96300-F169-418F-9E94-DCA28BB284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C237229D-13F5-4EC0-8AAA-C2B11D0FAF1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64AE389-A7F6-4780-95BE-A7E24D33806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535" name="楕円 534">
          <a:extLst>
            <a:ext uri="{FF2B5EF4-FFF2-40B4-BE49-F238E27FC236}">
              <a16:creationId xmlns:a16="http://schemas.microsoft.com/office/drawing/2014/main" id="{819A6EC3-015B-4483-AF96-A7E45A7E02A8}"/>
            </a:ext>
          </a:extLst>
        </xdr:cNvPr>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148607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EE04EFF9-2DCB-4B1F-AA90-870278B194CB}"/>
            </a:ext>
          </a:extLst>
        </xdr:cNvPr>
        <xdr:cNvSpPr txBox="1"/>
      </xdr:nvSpPr>
      <xdr:spPr>
        <a:xfrm>
          <a:off x="16357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537" name="楕円 536">
          <a:extLst>
            <a:ext uri="{FF2B5EF4-FFF2-40B4-BE49-F238E27FC236}">
              <a16:creationId xmlns:a16="http://schemas.microsoft.com/office/drawing/2014/main" id="{BEE254A1-5085-4D61-9A11-03937164897F}"/>
            </a:ext>
          </a:extLst>
        </xdr:cNvPr>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49530</xdr:rowOff>
    </xdr:to>
    <xdr:cxnSp macro="">
      <xdr:nvCxnSpPr>
        <xdr:cNvPr id="538" name="直線コネクタ 537">
          <a:extLst>
            <a:ext uri="{FF2B5EF4-FFF2-40B4-BE49-F238E27FC236}">
              <a16:creationId xmlns:a16="http://schemas.microsoft.com/office/drawing/2014/main" id="{B3C2ACDE-B591-4C8D-9B99-13F674A4207D}"/>
            </a:ext>
          </a:extLst>
        </xdr:cNvPr>
        <xdr:cNvCxnSpPr/>
      </xdr:nvCxnSpPr>
      <xdr:spPr>
        <a:xfrm>
          <a:off x="15481300" y="6522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539" name="楕円 538">
          <a:extLst>
            <a:ext uri="{FF2B5EF4-FFF2-40B4-BE49-F238E27FC236}">
              <a16:creationId xmlns:a16="http://schemas.microsoft.com/office/drawing/2014/main" id="{89B7AC87-45FF-4617-B81E-E403FE938D2F}"/>
            </a:ext>
          </a:extLst>
        </xdr:cNvPr>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38</xdr:row>
      <xdr:rowOff>7620</xdr:rowOff>
    </xdr:to>
    <xdr:cxnSp macro="">
      <xdr:nvCxnSpPr>
        <xdr:cNvPr id="540" name="直線コネクタ 539">
          <a:extLst>
            <a:ext uri="{FF2B5EF4-FFF2-40B4-BE49-F238E27FC236}">
              <a16:creationId xmlns:a16="http://schemas.microsoft.com/office/drawing/2014/main" id="{05C06EBC-DAD9-4A86-AC5F-8DF7F92FCB02}"/>
            </a:ext>
          </a:extLst>
        </xdr:cNvPr>
        <xdr:cNvCxnSpPr/>
      </xdr:nvCxnSpPr>
      <xdr:spPr>
        <a:xfrm>
          <a:off x="14592300" y="64827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41" name="楕円 540">
          <a:extLst>
            <a:ext uri="{FF2B5EF4-FFF2-40B4-BE49-F238E27FC236}">
              <a16:creationId xmlns:a16="http://schemas.microsoft.com/office/drawing/2014/main" id="{998B1EC3-EA51-42D1-8B39-BE974A8E274D}"/>
            </a:ext>
          </a:extLst>
        </xdr:cNvPr>
        <xdr:cNvSpPr/>
      </xdr:nvSpPr>
      <xdr:spPr>
        <a:xfrm>
          <a:off x="13652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97155</xdr:rowOff>
    </xdr:from>
    <xdr:to>
      <xdr:col>76</xdr:col>
      <xdr:colOff>114300</xdr:colOff>
      <xdr:row>37</xdr:row>
      <xdr:rowOff>139065</xdr:rowOff>
    </xdr:to>
    <xdr:cxnSp macro="">
      <xdr:nvCxnSpPr>
        <xdr:cNvPr id="542" name="直線コネクタ 541">
          <a:extLst>
            <a:ext uri="{FF2B5EF4-FFF2-40B4-BE49-F238E27FC236}">
              <a16:creationId xmlns:a16="http://schemas.microsoft.com/office/drawing/2014/main" id="{D83E7440-4A2B-4FBC-8BBA-9487A9B57996}"/>
            </a:ext>
          </a:extLst>
        </xdr:cNvPr>
        <xdr:cNvCxnSpPr/>
      </xdr:nvCxnSpPr>
      <xdr:spPr>
        <a:xfrm>
          <a:off x="13703300" y="6440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4445</xdr:rowOff>
    </xdr:from>
    <xdr:to>
      <xdr:col>67</xdr:col>
      <xdr:colOff>101600</xdr:colOff>
      <xdr:row>37</xdr:row>
      <xdr:rowOff>106045</xdr:rowOff>
    </xdr:to>
    <xdr:sp macro="" textlink="">
      <xdr:nvSpPr>
        <xdr:cNvPr id="543" name="楕円 542">
          <a:extLst>
            <a:ext uri="{FF2B5EF4-FFF2-40B4-BE49-F238E27FC236}">
              <a16:creationId xmlns:a16="http://schemas.microsoft.com/office/drawing/2014/main" id="{C0E3BF05-DA50-4FA2-94BD-04E663561CF1}"/>
            </a:ext>
          </a:extLst>
        </xdr:cNvPr>
        <xdr:cNvSpPr/>
      </xdr:nvSpPr>
      <xdr:spPr>
        <a:xfrm>
          <a:off x="12763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55245</xdr:rowOff>
    </xdr:from>
    <xdr:to>
      <xdr:col>71</xdr:col>
      <xdr:colOff>177800</xdr:colOff>
      <xdr:row>37</xdr:row>
      <xdr:rowOff>97155</xdr:rowOff>
    </xdr:to>
    <xdr:cxnSp macro="">
      <xdr:nvCxnSpPr>
        <xdr:cNvPr id="544" name="直線コネクタ 543">
          <a:extLst>
            <a:ext uri="{FF2B5EF4-FFF2-40B4-BE49-F238E27FC236}">
              <a16:creationId xmlns:a16="http://schemas.microsoft.com/office/drawing/2014/main" id="{F9474465-739D-4337-8C99-318D7241971A}"/>
            </a:ext>
          </a:extLst>
        </xdr:cNvPr>
        <xdr:cNvCxnSpPr/>
      </xdr:nvCxnSpPr>
      <xdr:spPr>
        <a:xfrm>
          <a:off x="12814300" y="63988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820EC317-06DB-45DD-A9EE-133625CCB235}"/>
            </a:ext>
          </a:extLst>
        </xdr:cNvPr>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C2D51B43-0E04-45DD-9E12-388CE8974E21}"/>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154322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333763CE-3C26-4EC9-8A29-6F23A8291A4F}"/>
            </a:ext>
          </a:extLst>
        </xdr:cNvPr>
        <xdr:cNvSpPr txBox="1"/>
      </xdr:nvSpPr>
      <xdr:spPr>
        <a:xfrm>
          <a:off x="13500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B2C1684D-6ECC-4879-BF50-C523AA4123BF}"/>
            </a:ext>
          </a:extLst>
        </xdr:cNvPr>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74947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8903892A-E69A-4E9B-B25A-C45E987305CB}"/>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176C294F-C2E8-486D-9C1E-04DAC01D26F8}"/>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9FE28781-58F7-4F2C-8860-DE2A51E47266}"/>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F32B2974-ABC5-4920-94CE-3022E138A5EC}"/>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852D7AC3-FC7B-42AE-94EB-D2D1264143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53948973-F056-4FF3-913A-B98A2384886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F45F0A54-00FC-4CA3-9F8E-65A56EDAC2D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9C3B01EA-8566-4A8A-989B-5B62D7652CC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3C298E1D-3D9A-4590-B94B-82098042EEA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25AAC3FC-726D-4783-9267-4C2EE9AEF71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FFDCE0E3-2DC2-43D7-BB51-A0353D3B06C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DAF58D1D-4CBF-470A-A95B-F13A7325C2F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81F17FF8-E557-444C-A684-D6BDC5A41C4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7BDC1A12-4750-436D-A7E3-08DB65454A7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BEA32B94-E006-4B48-AEE0-0BC83533B80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324970E0-B811-4574-BBBD-BC6A77FB3C6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B5EE82B4-2C4D-41D0-AA32-4050FC2F915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5780F79E-D01D-4FF6-A9EF-D22BD30D0B8B}"/>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DA1E1A0A-0730-48C0-9BAD-6C309E0CDB2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42F68963-A098-46DD-A588-6EA41D1D2D39}"/>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6252D0AD-EAE6-46E2-9C66-3373160ED72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A43BE543-1AC8-4789-AE5E-33CFE364FE77}"/>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9067AF1D-D974-43F9-B145-26E5F770864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0860A5B8-A153-4382-BEBF-17A4BA606505}"/>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CA1335FE-4812-4D41-A4BE-5C09F6C1789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62B6543B-6ED3-4546-B021-06DF8737163C}"/>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D20D29F0-4F9E-4B51-A478-09FF33354A3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5AF80E51-F953-4050-8B07-C2408AA1AD0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4E95A3EB-60C1-4158-8A26-5A5C4207880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F93D7AF7-B6A1-4F39-AA9D-42A26D1F6C46}"/>
            </a:ext>
          </a:extLst>
        </xdr:cNvPr>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D23657D1-B292-4FCD-8DD8-52BD74BFF8A2}"/>
            </a:ext>
          </a:extLst>
        </xdr:cNvPr>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101FABF4-EED3-4C35-9A12-9B63A4822464}"/>
            </a:ext>
          </a:extLst>
        </xdr:cNvPr>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CDC8BF2A-E67B-46C2-A301-667FD8764B95}"/>
            </a:ext>
          </a:extLst>
        </xdr:cNvPr>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E91F2FED-06F3-4DB1-B0D9-FCA6B03F2344}"/>
            </a:ext>
          </a:extLst>
        </xdr:cNvPr>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216E6F95-89DA-45C5-859F-70E19BBCD3D5}"/>
            </a:ext>
          </a:extLst>
        </xdr:cNvPr>
        <xdr:cNvSpPr txBox="1"/>
      </xdr:nvSpPr>
      <xdr:spPr>
        <a:xfrm>
          <a:off x="22199600" y="649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BD5E7ADD-F9D6-415E-BAD4-2DE7601740AF}"/>
            </a:ext>
          </a:extLst>
        </xdr:cNvPr>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a:extLst>
            <a:ext uri="{FF2B5EF4-FFF2-40B4-BE49-F238E27FC236}">
              <a16:creationId xmlns:a16="http://schemas.microsoft.com/office/drawing/2014/main" id="{7E64FA5B-5817-4B95-9DE7-6F3931481628}"/>
            </a:ext>
          </a:extLst>
        </xdr:cNvPr>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a:extLst>
            <a:ext uri="{FF2B5EF4-FFF2-40B4-BE49-F238E27FC236}">
              <a16:creationId xmlns:a16="http://schemas.microsoft.com/office/drawing/2014/main" id="{9A2E93BF-4597-48C2-AD32-24DA2DBEB69D}"/>
            </a:ext>
          </a:extLst>
        </xdr:cNvPr>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a:extLst>
            <a:ext uri="{FF2B5EF4-FFF2-40B4-BE49-F238E27FC236}">
              <a16:creationId xmlns:a16="http://schemas.microsoft.com/office/drawing/2014/main" id="{5FA40735-4B5E-4865-BB42-934641BB69D6}"/>
            </a:ext>
          </a:extLst>
        </xdr:cNvPr>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a:extLst>
            <a:ext uri="{FF2B5EF4-FFF2-40B4-BE49-F238E27FC236}">
              <a16:creationId xmlns:a16="http://schemas.microsoft.com/office/drawing/2014/main" id="{6B9EA508-D1FC-4BBE-9F82-659DA2F097F6}"/>
            </a:ext>
          </a:extLst>
        </xdr:cNvPr>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3B0C1E5-CE14-4AF2-B1BB-469D84F5BEB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F154F06-AC52-4880-9DF3-C2FD627A02D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90DFEF3-CE19-4EA6-9981-F4DAF2EC07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EABD248-D816-42C5-802D-C4689E319C2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E4C422A4-18A2-470B-A61E-72FF56F8055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10214</xdr:rowOff>
    </xdr:from>
    <xdr:to>
      <xdr:col>116</xdr:col>
      <xdr:colOff>114300</xdr:colOff>
      <xdr:row>41</xdr:row>
      <xdr:rowOff>111814</xdr:rowOff>
    </xdr:to>
    <xdr:sp macro="" textlink="">
      <xdr:nvSpPr>
        <xdr:cNvPr id="594" name="楕円 593">
          <a:extLst>
            <a:ext uri="{FF2B5EF4-FFF2-40B4-BE49-F238E27FC236}">
              <a16:creationId xmlns:a16="http://schemas.microsoft.com/office/drawing/2014/main" id="{0BFC8A98-70D1-40D6-BE87-A1976F5B5CFA}"/>
            </a:ext>
          </a:extLst>
        </xdr:cNvPr>
        <xdr:cNvSpPr/>
      </xdr:nvSpPr>
      <xdr:spPr>
        <a:xfrm>
          <a:off x="22110700" y="703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160091</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9A735049-00FB-4FE5-BCEC-47FA8F913982}"/>
            </a:ext>
          </a:extLst>
        </xdr:cNvPr>
        <xdr:cNvSpPr txBox="1"/>
      </xdr:nvSpPr>
      <xdr:spPr>
        <a:xfrm>
          <a:off x="22199600" y="701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18400</xdr:rowOff>
    </xdr:from>
    <xdr:to>
      <xdr:col>112</xdr:col>
      <xdr:colOff>38100</xdr:colOff>
      <xdr:row>41</xdr:row>
      <xdr:rowOff>120000</xdr:rowOff>
    </xdr:to>
    <xdr:sp macro="" textlink="">
      <xdr:nvSpPr>
        <xdr:cNvPr id="596" name="楕円 595">
          <a:extLst>
            <a:ext uri="{FF2B5EF4-FFF2-40B4-BE49-F238E27FC236}">
              <a16:creationId xmlns:a16="http://schemas.microsoft.com/office/drawing/2014/main" id="{D9E4AF83-232B-4ECB-91FD-95888EDA2A3A}"/>
            </a:ext>
          </a:extLst>
        </xdr:cNvPr>
        <xdr:cNvSpPr/>
      </xdr:nvSpPr>
      <xdr:spPr>
        <a:xfrm>
          <a:off x="21272500" y="70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61014</xdr:rowOff>
    </xdr:from>
    <xdr:to>
      <xdr:col>116</xdr:col>
      <xdr:colOff>63500</xdr:colOff>
      <xdr:row>41</xdr:row>
      <xdr:rowOff>69200</xdr:rowOff>
    </xdr:to>
    <xdr:cxnSp macro="">
      <xdr:nvCxnSpPr>
        <xdr:cNvPr id="597" name="直線コネクタ 596">
          <a:extLst>
            <a:ext uri="{FF2B5EF4-FFF2-40B4-BE49-F238E27FC236}">
              <a16:creationId xmlns:a16="http://schemas.microsoft.com/office/drawing/2014/main" id="{26405E92-7407-4288-9CDA-362356DC3FBA}"/>
            </a:ext>
          </a:extLst>
        </xdr:cNvPr>
        <xdr:cNvCxnSpPr/>
      </xdr:nvCxnSpPr>
      <xdr:spPr>
        <a:xfrm flipV="1">
          <a:off x="21323300" y="7090464"/>
          <a:ext cx="8382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26249</xdr:rowOff>
    </xdr:from>
    <xdr:to>
      <xdr:col>107</xdr:col>
      <xdr:colOff>101600</xdr:colOff>
      <xdr:row>41</xdr:row>
      <xdr:rowOff>127849</xdr:rowOff>
    </xdr:to>
    <xdr:sp macro="" textlink="">
      <xdr:nvSpPr>
        <xdr:cNvPr id="598" name="楕円 597">
          <a:extLst>
            <a:ext uri="{FF2B5EF4-FFF2-40B4-BE49-F238E27FC236}">
              <a16:creationId xmlns:a16="http://schemas.microsoft.com/office/drawing/2014/main" id="{13496E71-B5B1-4520-BD6D-B3C3D659DE5B}"/>
            </a:ext>
          </a:extLst>
        </xdr:cNvPr>
        <xdr:cNvSpPr/>
      </xdr:nvSpPr>
      <xdr:spPr>
        <a:xfrm>
          <a:off x="20383500" y="705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69200</xdr:rowOff>
    </xdr:from>
    <xdr:to>
      <xdr:col>111</xdr:col>
      <xdr:colOff>177800</xdr:colOff>
      <xdr:row>41</xdr:row>
      <xdr:rowOff>77049</xdr:rowOff>
    </xdr:to>
    <xdr:cxnSp macro="">
      <xdr:nvCxnSpPr>
        <xdr:cNvPr id="599" name="直線コネクタ 598">
          <a:extLst>
            <a:ext uri="{FF2B5EF4-FFF2-40B4-BE49-F238E27FC236}">
              <a16:creationId xmlns:a16="http://schemas.microsoft.com/office/drawing/2014/main" id="{E2865FE6-D056-4120-AC34-A0EDBA0B2BC6}"/>
            </a:ext>
          </a:extLst>
        </xdr:cNvPr>
        <xdr:cNvCxnSpPr/>
      </xdr:nvCxnSpPr>
      <xdr:spPr>
        <a:xfrm flipV="1">
          <a:off x="20434300" y="7098650"/>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21296</xdr:rowOff>
    </xdr:from>
    <xdr:to>
      <xdr:col>102</xdr:col>
      <xdr:colOff>165100</xdr:colOff>
      <xdr:row>41</xdr:row>
      <xdr:rowOff>122896</xdr:rowOff>
    </xdr:to>
    <xdr:sp macro="" textlink="">
      <xdr:nvSpPr>
        <xdr:cNvPr id="600" name="楕円 599">
          <a:extLst>
            <a:ext uri="{FF2B5EF4-FFF2-40B4-BE49-F238E27FC236}">
              <a16:creationId xmlns:a16="http://schemas.microsoft.com/office/drawing/2014/main" id="{252A47A0-31A4-42DD-A191-13022812A20C}"/>
            </a:ext>
          </a:extLst>
        </xdr:cNvPr>
        <xdr:cNvSpPr/>
      </xdr:nvSpPr>
      <xdr:spPr>
        <a:xfrm>
          <a:off x="19494500" y="705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72096</xdr:rowOff>
    </xdr:from>
    <xdr:to>
      <xdr:col>107</xdr:col>
      <xdr:colOff>50800</xdr:colOff>
      <xdr:row>41</xdr:row>
      <xdr:rowOff>77049</xdr:rowOff>
    </xdr:to>
    <xdr:cxnSp macro="">
      <xdr:nvCxnSpPr>
        <xdr:cNvPr id="601" name="直線コネクタ 600">
          <a:extLst>
            <a:ext uri="{FF2B5EF4-FFF2-40B4-BE49-F238E27FC236}">
              <a16:creationId xmlns:a16="http://schemas.microsoft.com/office/drawing/2014/main" id="{910F2AFB-CA1D-4BFB-9195-3913737F5E4B}"/>
            </a:ext>
          </a:extLst>
        </xdr:cNvPr>
        <xdr:cNvCxnSpPr/>
      </xdr:nvCxnSpPr>
      <xdr:spPr>
        <a:xfrm>
          <a:off x="19545300" y="710154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21906</xdr:rowOff>
    </xdr:from>
    <xdr:to>
      <xdr:col>98</xdr:col>
      <xdr:colOff>38100</xdr:colOff>
      <xdr:row>41</xdr:row>
      <xdr:rowOff>123506</xdr:rowOff>
    </xdr:to>
    <xdr:sp macro="" textlink="">
      <xdr:nvSpPr>
        <xdr:cNvPr id="602" name="楕円 601">
          <a:extLst>
            <a:ext uri="{FF2B5EF4-FFF2-40B4-BE49-F238E27FC236}">
              <a16:creationId xmlns:a16="http://schemas.microsoft.com/office/drawing/2014/main" id="{AFE42DEB-2193-4374-9E6C-597FD800571F}"/>
            </a:ext>
          </a:extLst>
        </xdr:cNvPr>
        <xdr:cNvSpPr/>
      </xdr:nvSpPr>
      <xdr:spPr>
        <a:xfrm>
          <a:off x="18605500" y="70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72096</xdr:rowOff>
    </xdr:from>
    <xdr:to>
      <xdr:col>102</xdr:col>
      <xdr:colOff>114300</xdr:colOff>
      <xdr:row>41</xdr:row>
      <xdr:rowOff>72706</xdr:rowOff>
    </xdr:to>
    <xdr:cxnSp macro="">
      <xdr:nvCxnSpPr>
        <xdr:cNvPr id="603" name="直線コネクタ 602">
          <a:extLst>
            <a:ext uri="{FF2B5EF4-FFF2-40B4-BE49-F238E27FC236}">
              <a16:creationId xmlns:a16="http://schemas.microsoft.com/office/drawing/2014/main" id="{5EFA619B-F6C8-47BC-B2DC-D347B44649A6}"/>
            </a:ext>
          </a:extLst>
        </xdr:cNvPr>
        <xdr:cNvCxnSpPr/>
      </xdr:nvCxnSpPr>
      <xdr:spPr>
        <a:xfrm flipV="1">
          <a:off x="18656300" y="710154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106396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3AE85AC0-9FA9-419D-A577-6D557909AA8A}"/>
            </a:ext>
          </a:extLst>
        </xdr:cNvPr>
        <xdr:cNvSpPr txBox="1"/>
      </xdr:nvSpPr>
      <xdr:spPr>
        <a:xfrm>
          <a:off x="21043411" y="64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78376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515E1621-3213-4588-8C08-8329A8554CD5}"/>
            </a:ext>
          </a:extLst>
        </xdr:cNvPr>
        <xdr:cNvSpPr txBox="1"/>
      </xdr:nvSpPr>
      <xdr:spPr>
        <a:xfrm>
          <a:off x="201671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93801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438FDCD2-FA42-4588-9B07-3E9774D0BEC4}"/>
            </a:ext>
          </a:extLst>
        </xdr:cNvPr>
        <xdr:cNvSpPr txBox="1"/>
      </xdr:nvSpPr>
      <xdr:spPr>
        <a:xfrm>
          <a:off x="19278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3610F28E-0C4A-4D86-8B69-3EAE2E02A0CA}"/>
            </a:ext>
          </a:extLst>
        </xdr:cNvPr>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111127</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1FF944BA-813C-4B1C-9942-02A1A5640882}"/>
            </a:ext>
          </a:extLst>
        </xdr:cNvPr>
        <xdr:cNvSpPr txBox="1"/>
      </xdr:nvSpPr>
      <xdr:spPr>
        <a:xfrm>
          <a:off x="21043411" y="714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118976</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B375969-88D9-4E2F-85B3-F18BF7A58412}"/>
            </a:ext>
          </a:extLst>
        </xdr:cNvPr>
        <xdr:cNvSpPr txBox="1"/>
      </xdr:nvSpPr>
      <xdr:spPr>
        <a:xfrm>
          <a:off x="20167111" y="714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114023</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1C6EF692-32E7-4B76-B355-7971124E72BF}"/>
            </a:ext>
          </a:extLst>
        </xdr:cNvPr>
        <xdr:cNvSpPr txBox="1"/>
      </xdr:nvSpPr>
      <xdr:spPr>
        <a:xfrm>
          <a:off x="19278111" y="714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114633</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9EDF4D88-4E50-401B-B05B-AA01D0F83028}"/>
            </a:ext>
          </a:extLst>
        </xdr:cNvPr>
        <xdr:cNvSpPr txBox="1"/>
      </xdr:nvSpPr>
      <xdr:spPr>
        <a:xfrm>
          <a:off x="18389111" y="714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BC00B3A2-8B50-489D-BBCE-9A691A3B4F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6494896A-77C5-42BD-B5E2-1DB6153649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2D9FB099-7B3A-4CDF-AFDF-3672DD2E89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63F70624-22C4-44B0-B8F3-1CCC7DB5A65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86D37B4F-E969-45B6-B580-2CA840EA52B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A8E64C89-96D7-4CBF-AEA7-A3E2B146E0F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37BD4484-23DE-4548-89E8-9FF6027B83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D45AA245-A0D7-4F01-88EB-D737E48189C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F56C046C-6DD6-48DB-A62C-A2470B6770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B3117DB-ECCD-4C27-A993-739C9AD5836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AA55B594-8B4E-49D9-808C-B0261F5B4FD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56189BC9-E189-417F-B282-5CC9656D9B6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D5D64C0D-4910-467A-BA30-FE1F7397E25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F814C993-ECB7-41D6-A9E2-F61BC602B7D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566DEFC5-AA5E-4E29-9957-5C93488677C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41EC70A9-804A-4A80-AF74-2D789BDCC03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E1C4BC1A-1225-4543-A869-689F2DB2888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380D23E4-2333-4582-8031-CD9C1C6207E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194162E1-E5EE-409D-B92B-9E65765B695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19CDF226-1580-467F-825B-66626A4D35C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5EFB7B68-3C63-4D8A-A6F8-3AF95165794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9EB07BFA-2C3E-4F78-BD28-C707F75E6AF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BA8DA877-FCAA-4FF8-A207-CD8B49B982F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A0880AFB-EBCC-435E-B5DB-1A93D0A689D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B53AEB7F-70A1-4FF2-A08F-DE2C6EDCFF3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9CE6C7C2-5D9F-4AEC-9DEC-9890B5D1A5BF}"/>
            </a:ext>
          </a:extLst>
        </xdr:cNvPr>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8208DDA6-52EA-45CC-8E62-89A39C4447F8}"/>
            </a:ext>
          </a:extLst>
        </xdr:cNvPr>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3E0D9B45-CA3D-4644-A0C4-4774B68B50F9}"/>
            </a:ext>
          </a:extLst>
        </xdr:cNvPr>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DA8F614C-A1E9-4AFD-94F7-4FB14304E68A}"/>
            </a:ext>
          </a:extLst>
        </xdr:cNvPr>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D0F583AD-ABEC-4C9F-9FA0-6E432FD7B22F}"/>
            </a:ext>
          </a:extLst>
        </xdr:cNvPr>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10903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442A9DDF-7824-4227-B70D-F78A8947025D}"/>
            </a:ext>
          </a:extLst>
        </xdr:cNvPr>
        <xdr:cNvSpPr txBox="1"/>
      </xdr:nvSpPr>
      <xdr:spPr>
        <a:xfrm>
          <a:off x="16357600" y="1029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26F657D4-4F3B-4404-B7A1-8E466E0D79C4}"/>
            </a:ext>
          </a:extLst>
        </xdr:cNvPr>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a:extLst>
            <a:ext uri="{FF2B5EF4-FFF2-40B4-BE49-F238E27FC236}">
              <a16:creationId xmlns:a16="http://schemas.microsoft.com/office/drawing/2014/main" id="{5DBA64E9-3C9A-421F-B682-1EF52488764F}"/>
            </a:ext>
          </a:extLst>
        </xdr:cNvPr>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a:extLst>
            <a:ext uri="{FF2B5EF4-FFF2-40B4-BE49-F238E27FC236}">
              <a16:creationId xmlns:a16="http://schemas.microsoft.com/office/drawing/2014/main" id="{9D223FDA-80B0-4BB8-BAF2-B2DD00EC5694}"/>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a:extLst>
            <a:ext uri="{FF2B5EF4-FFF2-40B4-BE49-F238E27FC236}">
              <a16:creationId xmlns:a16="http://schemas.microsoft.com/office/drawing/2014/main" id="{E9916209-53BB-44BD-8878-54BD9AA19101}"/>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a:extLst>
            <a:ext uri="{FF2B5EF4-FFF2-40B4-BE49-F238E27FC236}">
              <a16:creationId xmlns:a16="http://schemas.microsoft.com/office/drawing/2014/main" id="{4676406F-384F-4703-952D-B82DB773DD4B}"/>
            </a:ext>
          </a:extLst>
        </xdr:cNvPr>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385AF8E-B581-423B-B65E-17912BD9EA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A720049B-F615-4EAC-BA38-BD796FADAD8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9EE8A62-08A5-4ED0-B025-4DB84CEF167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D512AC24-894C-41FB-9531-0AAE0E0C132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1BF9D95C-7C2F-4C0A-8DBE-79F159B5639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653" name="楕円 652">
          <a:extLst>
            <a:ext uri="{FF2B5EF4-FFF2-40B4-BE49-F238E27FC236}">
              <a16:creationId xmlns:a16="http://schemas.microsoft.com/office/drawing/2014/main" id="{4F95AB25-6F73-4DAF-97F3-DD64B5DA9236}"/>
            </a:ext>
          </a:extLst>
        </xdr:cNvPr>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BBB0C8BE-ED99-41FC-B4AD-7E12D5A0E0C9}"/>
            </a:ext>
          </a:extLst>
        </xdr:cNvPr>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42273</xdr:rowOff>
    </xdr:from>
    <xdr:to>
      <xdr:col>81</xdr:col>
      <xdr:colOff>101600</xdr:colOff>
      <xdr:row>59</xdr:row>
      <xdr:rowOff>143873</xdr:rowOff>
    </xdr:to>
    <xdr:sp macro="" textlink="">
      <xdr:nvSpPr>
        <xdr:cNvPr id="655" name="楕円 654">
          <a:extLst>
            <a:ext uri="{FF2B5EF4-FFF2-40B4-BE49-F238E27FC236}">
              <a16:creationId xmlns:a16="http://schemas.microsoft.com/office/drawing/2014/main" id="{094DA703-7F2F-48CE-BD52-F68331AEE858}"/>
            </a:ext>
          </a:extLst>
        </xdr:cNvPr>
        <xdr:cNvSpPr/>
      </xdr:nvSpPr>
      <xdr:spPr>
        <a:xfrm>
          <a:off x="15430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93073</xdr:rowOff>
    </xdr:from>
    <xdr:to>
      <xdr:col>85</xdr:col>
      <xdr:colOff>127000</xdr:colOff>
      <xdr:row>59</xdr:row>
      <xdr:rowOff>125730</xdr:rowOff>
    </xdr:to>
    <xdr:cxnSp macro="">
      <xdr:nvCxnSpPr>
        <xdr:cNvPr id="656" name="直線コネクタ 655">
          <a:extLst>
            <a:ext uri="{FF2B5EF4-FFF2-40B4-BE49-F238E27FC236}">
              <a16:creationId xmlns:a16="http://schemas.microsoft.com/office/drawing/2014/main" id="{0635173E-CB3C-4888-909F-FA8A14A2784C}"/>
            </a:ext>
          </a:extLst>
        </xdr:cNvPr>
        <xdr:cNvCxnSpPr/>
      </xdr:nvCxnSpPr>
      <xdr:spPr>
        <a:xfrm>
          <a:off x="15481300" y="102086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657" name="楕円 656">
          <a:extLst>
            <a:ext uri="{FF2B5EF4-FFF2-40B4-BE49-F238E27FC236}">
              <a16:creationId xmlns:a16="http://schemas.microsoft.com/office/drawing/2014/main" id="{9CF83119-FCE0-4751-823C-210D73985FEA}"/>
            </a:ext>
          </a:extLst>
        </xdr:cNvPr>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60416</xdr:rowOff>
    </xdr:from>
    <xdr:to>
      <xdr:col>81</xdr:col>
      <xdr:colOff>50800</xdr:colOff>
      <xdr:row>59</xdr:row>
      <xdr:rowOff>93073</xdr:rowOff>
    </xdr:to>
    <xdr:cxnSp macro="">
      <xdr:nvCxnSpPr>
        <xdr:cNvPr id="658" name="直線コネクタ 657">
          <a:extLst>
            <a:ext uri="{FF2B5EF4-FFF2-40B4-BE49-F238E27FC236}">
              <a16:creationId xmlns:a16="http://schemas.microsoft.com/office/drawing/2014/main" id="{E1D29995-B7A7-4A4F-B2C4-56847762927A}"/>
            </a:ext>
          </a:extLst>
        </xdr:cNvPr>
        <xdr:cNvCxnSpPr/>
      </xdr:nvCxnSpPr>
      <xdr:spPr>
        <a:xfrm>
          <a:off x="14592300" y="101759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148409</xdr:rowOff>
    </xdr:from>
    <xdr:to>
      <xdr:col>72</xdr:col>
      <xdr:colOff>38100</xdr:colOff>
      <xdr:row>59</xdr:row>
      <xdr:rowOff>78559</xdr:rowOff>
    </xdr:to>
    <xdr:sp macro="" textlink="">
      <xdr:nvSpPr>
        <xdr:cNvPr id="659" name="楕円 658">
          <a:extLst>
            <a:ext uri="{FF2B5EF4-FFF2-40B4-BE49-F238E27FC236}">
              <a16:creationId xmlns:a16="http://schemas.microsoft.com/office/drawing/2014/main" id="{9A983AB2-922F-4B9B-B882-E524D7E33A57}"/>
            </a:ext>
          </a:extLst>
        </xdr:cNvPr>
        <xdr:cNvSpPr/>
      </xdr:nvSpPr>
      <xdr:spPr>
        <a:xfrm>
          <a:off x="13652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59</xdr:row>
      <xdr:rowOff>60416</xdr:rowOff>
    </xdr:to>
    <xdr:cxnSp macro="">
      <xdr:nvCxnSpPr>
        <xdr:cNvPr id="660" name="直線コネクタ 659">
          <a:extLst>
            <a:ext uri="{FF2B5EF4-FFF2-40B4-BE49-F238E27FC236}">
              <a16:creationId xmlns:a16="http://schemas.microsoft.com/office/drawing/2014/main" id="{DADD863C-C9C9-495A-9420-428517DD6BCE}"/>
            </a:ext>
          </a:extLst>
        </xdr:cNvPr>
        <xdr:cNvCxnSpPr/>
      </xdr:nvCxnSpPr>
      <xdr:spPr>
        <a:xfrm>
          <a:off x="13703300" y="101433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115751</xdr:rowOff>
    </xdr:from>
    <xdr:to>
      <xdr:col>67</xdr:col>
      <xdr:colOff>101600</xdr:colOff>
      <xdr:row>59</xdr:row>
      <xdr:rowOff>45901</xdr:rowOff>
    </xdr:to>
    <xdr:sp macro="" textlink="">
      <xdr:nvSpPr>
        <xdr:cNvPr id="661" name="楕円 660">
          <a:extLst>
            <a:ext uri="{FF2B5EF4-FFF2-40B4-BE49-F238E27FC236}">
              <a16:creationId xmlns:a16="http://schemas.microsoft.com/office/drawing/2014/main" id="{0417C63A-7A83-4014-9F11-2635438240DF}"/>
            </a:ext>
          </a:extLst>
        </xdr:cNvPr>
        <xdr:cNvSpPr/>
      </xdr:nvSpPr>
      <xdr:spPr>
        <a:xfrm>
          <a:off x="12763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59</xdr:row>
      <xdr:rowOff>27759</xdr:rowOff>
    </xdr:to>
    <xdr:cxnSp macro="">
      <xdr:nvCxnSpPr>
        <xdr:cNvPr id="662" name="直線コネクタ 661">
          <a:extLst>
            <a:ext uri="{FF2B5EF4-FFF2-40B4-BE49-F238E27FC236}">
              <a16:creationId xmlns:a16="http://schemas.microsoft.com/office/drawing/2014/main" id="{F28C109B-65F9-4C20-97A2-851AF23A4AFC}"/>
            </a:ext>
          </a:extLst>
        </xdr:cNvPr>
        <xdr:cNvCxnSpPr/>
      </xdr:nvCxnSpPr>
      <xdr:spPr>
        <a:xfrm>
          <a:off x="12814300" y="101106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FE0280CE-0138-4ECD-AE0F-B635B6C02565}"/>
            </a:ext>
          </a:extLst>
        </xdr:cNvPr>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FDC8846E-09D0-4BB8-B7D7-80923CFB9398}"/>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BDC7481F-8BF5-4C10-BE3E-0F4422E511E9}"/>
            </a:ext>
          </a:extLst>
        </xdr:cNvPr>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38661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1945C133-75A8-482F-A63F-C6CD947051E0}"/>
            </a:ext>
          </a:extLst>
        </xdr:cNvPr>
        <xdr:cNvSpPr txBox="1"/>
      </xdr:nvSpPr>
      <xdr:spPr>
        <a:xfrm>
          <a:off x="12611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160400</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A5D4410B-15DE-42BB-A93E-B47B30B02694}"/>
            </a:ext>
          </a:extLst>
        </xdr:cNvPr>
        <xdr:cNvSpPr txBox="1"/>
      </xdr:nvSpPr>
      <xdr:spPr>
        <a:xfrm>
          <a:off x="152660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127743</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5B259B0-A561-4EA2-B470-FFB3D6684B28}"/>
            </a:ext>
          </a:extLst>
        </xdr:cNvPr>
        <xdr:cNvSpPr txBox="1"/>
      </xdr:nvSpPr>
      <xdr:spPr>
        <a:xfrm>
          <a:off x="14389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95086</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F647CEF6-AAB9-4E88-B0F6-7979BEAA2040}"/>
            </a:ext>
          </a:extLst>
        </xdr:cNvPr>
        <xdr:cNvSpPr txBox="1"/>
      </xdr:nvSpPr>
      <xdr:spPr>
        <a:xfrm>
          <a:off x="13500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62428</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317CA049-D5CB-42C8-8AF9-699D3F199B98}"/>
            </a:ext>
          </a:extLst>
        </xdr:cNvPr>
        <xdr:cNvSpPr txBox="1"/>
      </xdr:nvSpPr>
      <xdr:spPr>
        <a:xfrm>
          <a:off x="12611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13D72A85-C72A-45BF-B4DF-664A59917A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6EF20450-D665-451B-A8FF-3B6087448A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E352D885-406B-4B79-84C1-06A07E273A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3666ED78-B49F-4310-B73A-D1A91409A1D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B1B210A7-080B-42A3-8364-68E61139081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65D695F9-40DF-4FB2-A797-0F119BB2454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9E57DD3F-9AB1-442F-86AC-C0B21655F4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EF5C90AF-9DC4-458C-A5D5-92F0C5D6E15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FE62506B-1E83-46C4-9D13-282F052FFCC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BEC40D22-F41A-43BF-B048-6064669DB9D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7D19D86B-A8B8-412E-A7FA-A64AAB165A8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97FC069D-15B3-4A16-97BA-C66442A234A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E7681079-F9F0-4F8F-BC99-7767358F39D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BFC0B1C1-CCBB-4C75-AB12-A93442299F1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D70F5D13-BB13-4A5C-B505-86E6F17DC25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5627FA67-6EF0-45D2-AFF3-3A854A0712F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89599162-2231-4650-BFA7-2DF3C6EE68A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14BA1507-E490-4F66-BAC1-B4BFF07B716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24EAE4C9-F04B-449A-8F6A-68B2083E3EF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12EB694B-8C98-42E7-8018-FCB7CF6C3EE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62B61703-CE76-48AA-8C10-BE5E90BF6A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1B0ACFA3-7533-436D-91D6-3B638B989D84}"/>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EDB09DE9-A569-41F9-86AA-BCAF81DFDF12}"/>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D003C59B-7B43-4837-A117-B9E7F7DAF123}"/>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D3544311-17B6-4054-801F-CC59A1410059}"/>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D71A0753-A2FD-4BD3-ACC2-BB58CD39C9D7}"/>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E1A5C455-33BD-4608-A61C-C76F39DF1EF2}"/>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1C1B95DD-D721-4F61-B863-93E73A4E931F}"/>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a:extLst>
            <a:ext uri="{FF2B5EF4-FFF2-40B4-BE49-F238E27FC236}">
              <a16:creationId xmlns:a16="http://schemas.microsoft.com/office/drawing/2014/main" id="{7E8E10B8-3339-4B85-A28A-FD4C8165AED6}"/>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a:extLst>
            <a:ext uri="{FF2B5EF4-FFF2-40B4-BE49-F238E27FC236}">
              <a16:creationId xmlns:a16="http://schemas.microsoft.com/office/drawing/2014/main" id="{F2F28509-92B2-4E99-A2CF-CA256856E633}"/>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a:extLst>
            <a:ext uri="{FF2B5EF4-FFF2-40B4-BE49-F238E27FC236}">
              <a16:creationId xmlns:a16="http://schemas.microsoft.com/office/drawing/2014/main" id="{FF756367-4BDA-469E-94DD-A0242BD49292}"/>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a:extLst>
            <a:ext uri="{FF2B5EF4-FFF2-40B4-BE49-F238E27FC236}">
              <a16:creationId xmlns:a16="http://schemas.microsoft.com/office/drawing/2014/main" id="{490C2FD8-02DA-466A-A1B0-450384169B61}"/>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D4F2CED-88BE-48ED-AE95-145A648538B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3D68721E-8217-4DC3-B4C2-959609A7C3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F288B9D-71DF-4D74-A58D-21DD868EDD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ACA33BC-E8AC-4FF0-B007-480C9ECEF6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8E312A38-BD32-4E01-A505-EEF3DCD502F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708" name="楕円 707">
          <a:extLst>
            <a:ext uri="{FF2B5EF4-FFF2-40B4-BE49-F238E27FC236}">
              <a16:creationId xmlns:a16="http://schemas.microsoft.com/office/drawing/2014/main" id="{78E5EE27-E053-4F45-B5A3-D7DB99B99C46}"/>
            </a:ext>
          </a:extLst>
        </xdr:cNvPr>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F9E878E1-3DC9-4AC0-B1D3-58071E740DB9}"/>
            </a:ext>
          </a:extLst>
        </xdr:cNvPr>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710" name="楕円 709">
          <a:extLst>
            <a:ext uri="{FF2B5EF4-FFF2-40B4-BE49-F238E27FC236}">
              <a16:creationId xmlns:a16="http://schemas.microsoft.com/office/drawing/2014/main" id="{950D8B6A-34D4-4866-BBC2-4ABF7EC5F9EB}"/>
            </a:ext>
          </a:extLst>
        </xdr:cNvPr>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711" name="直線コネクタ 710">
          <a:extLst>
            <a:ext uri="{FF2B5EF4-FFF2-40B4-BE49-F238E27FC236}">
              <a16:creationId xmlns:a16="http://schemas.microsoft.com/office/drawing/2014/main" id="{F18F0A27-7637-4C71-A59E-E3CF3F147965}"/>
            </a:ext>
          </a:extLst>
        </xdr:cNvPr>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712" name="楕円 711">
          <a:extLst>
            <a:ext uri="{FF2B5EF4-FFF2-40B4-BE49-F238E27FC236}">
              <a16:creationId xmlns:a16="http://schemas.microsoft.com/office/drawing/2014/main" id="{25C8BAA1-48B0-41A2-9D12-7AB2EE823FF9}"/>
            </a:ext>
          </a:extLst>
        </xdr:cNvPr>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22860</xdr:rowOff>
    </xdr:to>
    <xdr:cxnSp macro="">
      <xdr:nvCxnSpPr>
        <xdr:cNvPr id="713" name="直線コネクタ 712">
          <a:extLst>
            <a:ext uri="{FF2B5EF4-FFF2-40B4-BE49-F238E27FC236}">
              <a16:creationId xmlns:a16="http://schemas.microsoft.com/office/drawing/2014/main" id="{9B83537D-89AB-47E1-A962-B52E40204F1E}"/>
            </a:ext>
          </a:extLst>
        </xdr:cNvPr>
        <xdr:cNvCxnSpPr/>
      </xdr:nvCxnSpPr>
      <xdr:spPr>
        <a:xfrm>
          <a:off x="20434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714" name="楕円 713">
          <a:extLst>
            <a:ext uri="{FF2B5EF4-FFF2-40B4-BE49-F238E27FC236}">
              <a16:creationId xmlns:a16="http://schemas.microsoft.com/office/drawing/2014/main" id="{FFA43E16-70A6-4A1E-9446-1C4BB2523C43}"/>
            </a:ext>
          </a:extLst>
        </xdr:cNvPr>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22860</xdr:rowOff>
    </xdr:to>
    <xdr:cxnSp macro="">
      <xdr:nvCxnSpPr>
        <xdr:cNvPr id="715" name="直線コネクタ 714">
          <a:extLst>
            <a:ext uri="{FF2B5EF4-FFF2-40B4-BE49-F238E27FC236}">
              <a16:creationId xmlns:a16="http://schemas.microsoft.com/office/drawing/2014/main" id="{2B84CDFD-1A8C-46AF-8D69-108ED6CCDF15}"/>
            </a:ext>
          </a:extLst>
        </xdr:cNvPr>
        <xdr:cNvCxnSpPr/>
      </xdr:nvCxnSpPr>
      <xdr:spPr>
        <a:xfrm>
          <a:off x="19545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16" name="楕円 715">
          <a:extLst>
            <a:ext uri="{FF2B5EF4-FFF2-40B4-BE49-F238E27FC236}">
              <a16:creationId xmlns:a16="http://schemas.microsoft.com/office/drawing/2014/main" id="{E52BA54B-D88F-414C-B273-87910278368D}"/>
            </a:ext>
          </a:extLst>
        </xdr:cNvPr>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22860</xdr:rowOff>
    </xdr:to>
    <xdr:cxnSp macro="">
      <xdr:nvCxnSpPr>
        <xdr:cNvPr id="717" name="直線コネクタ 716">
          <a:extLst>
            <a:ext uri="{FF2B5EF4-FFF2-40B4-BE49-F238E27FC236}">
              <a16:creationId xmlns:a16="http://schemas.microsoft.com/office/drawing/2014/main" id="{6D7FBCF8-7FF6-4696-9E8A-90B5FFBBE5E0}"/>
            </a:ext>
          </a:extLst>
        </xdr:cNvPr>
        <xdr:cNvCxnSpPr/>
      </xdr:nvCxnSpPr>
      <xdr:spPr>
        <a:xfrm>
          <a:off x="18656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8" name="n_1aveValue【保健センター・保健所】&#10;一人当たり面積">
          <a:extLst>
            <a:ext uri="{FF2B5EF4-FFF2-40B4-BE49-F238E27FC236}">
              <a16:creationId xmlns:a16="http://schemas.microsoft.com/office/drawing/2014/main" id="{CBF08A52-EA1F-42BF-9DAF-D1C20A00D30F}"/>
            </a:ext>
          </a:extLst>
        </xdr:cNvPr>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19" name="n_2aveValue【保健センター・保健所】&#10;一人当たり面積">
          <a:extLst>
            <a:ext uri="{FF2B5EF4-FFF2-40B4-BE49-F238E27FC236}">
              <a16:creationId xmlns:a16="http://schemas.microsoft.com/office/drawing/2014/main" id="{8B9C3796-7BB4-4364-A10C-E80481A6818B}"/>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20" name="n_3aveValue【保健センター・保健所】&#10;一人当たり面積">
          <a:extLst>
            <a:ext uri="{FF2B5EF4-FFF2-40B4-BE49-F238E27FC236}">
              <a16:creationId xmlns:a16="http://schemas.microsoft.com/office/drawing/2014/main" id="{A7AAB11F-AD46-4A6E-8E8C-27760A7B352C}"/>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1" name="n_4aveValue【保健センター・保健所】&#10;一人当たり面積">
          <a:extLst>
            <a:ext uri="{FF2B5EF4-FFF2-40B4-BE49-F238E27FC236}">
              <a16:creationId xmlns:a16="http://schemas.microsoft.com/office/drawing/2014/main" id="{598AB188-9F56-4059-B019-725D785B5D13}"/>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722" name="n_1mainValue【保健センター・保健所】&#10;一人当たり面積">
          <a:extLst>
            <a:ext uri="{FF2B5EF4-FFF2-40B4-BE49-F238E27FC236}">
              <a16:creationId xmlns:a16="http://schemas.microsoft.com/office/drawing/2014/main" id="{65BD3DAE-0F88-4269-8F1B-22774DCEE89B}"/>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23" name="n_2mainValue【保健センター・保健所】&#10;一人当たり面積">
          <a:extLst>
            <a:ext uri="{FF2B5EF4-FFF2-40B4-BE49-F238E27FC236}">
              <a16:creationId xmlns:a16="http://schemas.microsoft.com/office/drawing/2014/main" id="{A875EEBA-34A7-46F6-A2C4-5982FECD5EC5}"/>
            </a:ext>
          </a:extLst>
        </xdr:cNvPr>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24" name="n_3mainValue【保健センター・保健所】&#10;一人当たり面積">
          <a:extLst>
            <a:ext uri="{FF2B5EF4-FFF2-40B4-BE49-F238E27FC236}">
              <a16:creationId xmlns:a16="http://schemas.microsoft.com/office/drawing/2014/main" id="{BEA0B537-A738-4143-815E-CF3589CB67FB}"/>
            </a:ext>
          </a:extLst>
        </xdr:cNvPr>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725" name="n_4mainValue【保健センター・保健所】&#10;一人当たり面積">
          <a:extLst>
            <a:ext uri="{FF2B5EF4-FFF2-40B4-BE49-F238E27FC236}">
              <a16:creationId xmlns:a16="http://schemas.microsoft.com/office/drawing/2014/main" id="{72FCE273-28F4-4FFD-9CA3-F3E3210C7B34}"/>
            </a:ext>
          </a:extLst>
        </xdr:cNvPr>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73035796-0A52-4873-A3CC-14C5F11545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1E68F1D2-EA3E-41D5-92F1-0646C9D62D5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E3204FE8-C8F2-4A8A-A2A9-550F262C41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CB2B144A-7405-46E3-9006-874118E6ECC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8103E3F0-D17C-4D4A-AA69-1867ED34ECC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5091AF10-73B1-497F-9737-08C844F4BC0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FCB86DD7-F87C-439D-968F-D83529E955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7895AB7F-4447-4E0C-8619-C58A0729C06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92F4C15A-07A3-472E-BA53-8470BC5ED3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6BBC000B-43B8-43DA-971F-E1938AC3381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A9BD7597-C06C-4567-BDB5-D179867FA8A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7BD7006A-DD10-41A9-A6A4-E0898D72A3B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69F896D1-840F-4D82-B49D-B1E643BC3D6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FC00CA0B-E6C2-40F8-9B33-2DF6B38728D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98E76550-32CB-408D-8A84-C3E570426DB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7C61AA01-AB4B-4453-BF48-89B8C6F91DE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1950F08A-9392-4E9D-8B29-C277B17E60D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6EB64175-AA82-465D-B4CD-96CF3FF16BA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9C950FE-4981-491E-8522-2C37C1D1505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3A67D04D-C3D1-43F2-84CF-F37A5ED6FFE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0FDBE951-D0BC-4E80-A4C7-C3301B720AA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9A967D99-ABEE-4CC1-B594-554C5CFCD13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CB07BDF9-4252-49F4-9012-47EEF954349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93FD9250-354E-462B-AE83-ABA4025E516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7E341604-49EA-4104-95F3-AEC5F474316C}"/>
            </a:ext>
          </a:extLst>
        </xdr:cNvPr>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45F104F1-08C1-44C6-87B3-B3225217C9B0}"/>
            </a:ext>
          </a:extLst>
        </xdr:cNvPr>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3477F875-77D5-45ED-A87B-7DDC13E6445D}"/>
            </a:ext>
          </a:extLst>
        </xdr:cNvPr>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45D37F32-2DF5-4D5E-8DBE-0C902F61F8E6}"/>
            </a:ext>
          </a:extLst>
        </xdr:cNvPr>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E213BDA3-4DB6-4B06-8C6E-2D3AF4800EE5}"/>
            </a:ext>
          </a:extLst>
        </xdr:cNvPr>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D9D8BAAC-A6A1-4DA1-A44E-598E27AA62C7}"/>
            </a:ext>
          </a:extLst>
        </xdr:cNvPr>
        <xdr:cNvSpPr txBox="1"/>
      </xdr:nvSpPr>
      <xdr:spPr>
        <a:xfrm>
          <a:off x="16357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FE86C6EC-2D08-41F1-8847-EB7428DCC190}"/>
            </a:ext>
          </a:extLst>
        </xdr:cNvPr>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a:extLst>
            <a:ext uri="{FF2B5EF4-FFF2-40B4-BE49-F238E27FC236}">
              <a16:creationId xmlns:a16="http://schemas.microsoft.com/office/drawing/2014/main" id="{0BBBBA8A-CBBE-41F9-A4C8-033D6A52EC40}"/>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a:extLst>
            <a:ext uri="{FF2B5EF4-FFF2-40B4-BE49-F238E27FC236}">
              <a16:creationId xmlns:a16="http://schemas.microsoft.com/office/drawing/2014/main" id="{C3AE56F3-D876-4058-9B99-EA42690D2C4B}"/>
            </a:ext>
          </a:extLst>
        </xdr:cNvPr>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a:extLst>
            <a:ext uri="{FF2B5EF4-FFF2-40B4-BE49-F238E27FC236}">
              <a16:creationId xmlns:a16="http://schemas.microsoft.com/office/drawing/2014/main" id="{08A77B6E-A6BE-4477-86E8-9179211E436B}"/>
            </a:ext>
          </a:extLst>
        </xdr:cNvPr>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a:extLst>
            <a:ext uri="{FF2B5EF4-FFF2-40B4-BE49-F238E27FC236}">
              <a16:creationId xmlns:a16="http://schemas.microsoft.com/office/drawing/2014/main" id="{CCBAB69D-CB8D-4AB3-81C7-2C07029C48F3}"/>
            </a:ext>
          </a:extLst>
        </xdr:cNvPr>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EA41AA3C-5592-4056-A739-E753208646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E23D5DA-D187-47AA-AD5C-64592B428EC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F923C8F1-98B1-49BC-9452-5C0CDD535E6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D9B30A74-8D24-4D44-BE99-A1ECE992961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B833227E-FCD2-470F-9C7D-464F3C4B038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766" name="楕円 765">
          <a:extLst>
            <a:ext uri="{FF2B5EF4-FFF2-40B4-BE49-F238E27FC236}">
              <a16:creationId xmlns:a16="http://schemas.microsoft.com/office/drawing/2014/main" id="{699B7C56-DFEC-486A-89D7-02B5246733EF}"/>
            </a:ext>
          </a:extLst>
        </xdr:cNvPr>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B4A4C0DC-963F-4487-A884-C70FDC12704F}"/>
            </a:ext>
          </a:extLst>
        </xdr:cNvPr>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29211</xdr:rowOff>
    </xdr:from>
    <xdr:to>
      <xdr:col>81</xdr:col>
      <xdr:colOff>101600</xdr:colOff>
      <xdr:row>81</xdr:row>
      <xdr:rowOff>130811</xdr:rowOff>
    </xdr:to>
    <xdr:sp macro="" textlink="">
      <xdr:nvSpPr>
        <xdr:cNvPr id="768" name="楕円 767">
          <a:extLst>
            <a:ext uri="{FF2B5EF4-FFF2-40B4-BE49-F238E27FC236}">
              <a16:creationId xmlns:a16="http://schemas.microsoft.com/office/drawing/2014/main" id="{4038A453-B15F-447C-B47B-F9ACFC095A7F}"/>
            </a:ext>
          </a:extLst>
        </xdr:cNvPr>
        <xdr:cNvSpPr/>
      </xdr:nvSpPr>
      <xdr:spPr>
        <a:xfrm>
          <a:off x="15430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80011</xdr:rowOff>
    </xdr:from>
    <xdr:to>
      <xdr:col>85</xdr:col>
      <xdr:colOff>127000</xdr:colOff>
      <xdr:row>81</xdr:row>
      <xdr:rowOff>118111</xdr:rowOff>
    </xdr:to>
    <xdr:cxnSp macro="">
      <xdr:nvCxnSpPr>
        <xdr:cNvPr id="769" name="直線コネクタ 768">
          <a:extLst>
            <a:ext uri="{FF2B5EF4-FFF2-40B4-BE49-F238E27FC236}">
              <a16:creationId xmlns:a16="http://schemas.microsoft.com/office/drawing/2014/main" id="{4AFB0268-3E25-4A61-AF53-5AA6AEF740CC}"/>
            </a:ext>
          </a:extLst>
        </xdr:cNvPr>
        <xdr:cNvCxnSpPr/>
      </xdr:nvCxnSpPr>
      <xdr:spPr>
        <a:xfrm>
          <a:off x="15481300" y="139674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168275</xdr:rowOff>
    </xdr:from>
    <xdr:to>
      <xdr:col>76</xdr:col>
      <xdr:colOff>165100</xdr:colOff>
      <xdr:row>81</xdr:row>
      <xdr:rowOff>98425</xdr:rowOff>
    </xdr:to>
    <xdr:sp macro="" textlink="">
      <xdr:nvSpPr>
        <xdr:cNvPr id="770" name="楕円 769">
          <a:extLst>
            <a:ext uri="{FF2B5EF4-FFF2-40B4-BE49-F238E27FC236}">
              <a16:creationId xmlns:a16="http://schemas.microsoft.com/office/drawing/2014/main" id="{41661893-3485-4D70-89AC-287EF110AB4C}"/>
            </a:ext>
          </a:extLst>
        </xdr:cNvPr>
        <xdr:cNvSpPr/>
      </xdr:nvSpPr>
      <xdr:spPr>
        <a:xfrm>
          <a:off x="14541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47625</xdr:rowOff>
    </xdr:from>
    <xdr:to>
      <xdr:col>81</xdr:col>
      <xdr:colOff>50800</xdr:colOff>
      <xdr:row>81</xdr:row>
      <xdr:rowOff>80011</xdr:rowOff>
    </xdr:to>
    <xdr:cxnSp macro="">
      <xdr:nvCxnSpPr>
        <xdr:cNvPr id="771" name="直線コネクタ 770">
          <a:extLst>
            <a:ext uri="{FF2B5EF4-FFF2-40B4-BE49-F238E27FC236}">
              <a16:creationId xmlns:a16="http://schemas.microsoft.com/office/drawing/2014/main" id="{EA40BC66-8F3A-4501-A5EA-FAB16167881C}"/>
            </a:ext>
          </a:extLst>
        </xdr:cNvPr>
        <xdr:cNvCxnSpPr/>
      </xdr:nvCxnSpPr>
      <xdr:spPr>
        <a:xfrm>
          <a:off x="14592300" y="139350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772" name="楕円 771">
          <a:extLst>
            <a:ext uri="{FF2B5EF4-FFF2-40B4-BE49-F238E27FC236}">
              <a16:creationId xmlns:a16="http://schemas.microsoft.com/office/drawing/2014/main" id="{B3A10B21-B0AD-48F7-9FC4-30A859FD90C5}"/>
            </a:ext>
          </a:extLst>
        </xdr:cNvPr>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47625</xdr:rowOff>
    </xdr:from>
    <xdr:to>
      <xdr:col>76</xdr:col>
      <xdr:colOff>114300</xdr:colOff>
      <xdr:row>82</xdr:row>
      <xdr:rowOff>83820</xdr:rowOff>
    </xdr:to>
    <xdr:cxnSp macro="">
      <xdr:nvCxnSpPr>
        <xdr:cNvPr id="773" name="直線コネクタ 772">
          <a:extLst>
            <a:ext uri="{FF2B5EF4-FFF2-40B4-BE49-F238E27FC236}">
              <a16:creationId xmlns:a16="http://schemas.microsoft.com/office/drawing/2014/main" id="{CB1469BD-F465-408E-B392-1F5E5D5D8F05}"/>
            </a:ext>
          </a:extLst>
        </xdr:cNvPr>
        <xdr:cNvCxnSpPr/>
      </xdr:nvCxnSpPr>
      <xdr:spPr>
        <a:xfrm flipV="1">
          <a:off x="13703300" y="13935075"/>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170180</xdr:rowOff>
    </xdr:from>
    <xdr:to>
      <xdr:col>67</xdr:col>
      <xdr:colOff>101600</xdr:colOff>
      <xdr:row>82</xdr:row>
      <xdr:rowOff>100330</xdr:rowOff>
    </xdr:to>
    <xdr:sp macro="" textlink="">
      <xdr:nvSpPr>
        <xdr:cNvPr id="774" name="楕円 773">
          <a:extLst>
            <a:ext uri="{FF2B5EF4-FFF2-40B4-BE49-F238E27FC236}">
              <a16:creationId xmlns:a16="http://schemas.microsoft.com/office/drawing/2014/main" id="{F3EB6664-8C6B-40E1-8A52-F76FB3C69A1A}"/>
            </a:ext>
          </a:extLst>
        </xdr:cNvPr>
        <xdr:cNvSpPr/>
      </xdr:nvSpPr>
      <xdr:spPr>
        <a:xfrm>
          <a:off x="12763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49530</xdr:rowOff>
    </xdr:from>
    <xdr:to>
      <xdr:col>71</xdr:col>
      <xdr:colOff>177800</xdr:colOff>
      <xdr:row>82</xdr:row>
      <xdr:rowOff>83820</xdr:rowOff>
    </xdr:to>
    <xdr:cxnSp macro="">
      <xdr:nvCxnSpPr>
        <xdr:cNvPr id="775" name="直線コネクタ 774">
          <a:extLst>
            <a:ext uri="{FF2B5EF4-FFF2-40B4-BE49-F238E27FC236}">
              <a16:creationId xmlns:a16="http://schemas.microsoft.com/office/drawing/2014/main" id="{F32F2E9B-9B9B-4351-B171-F26F38BCF8A2}"/>
            </a:ext>
          </a:extLst>
        </xdr:cNvPr>
        <xdr:cNvCxnSpPr/>
      </xdr:nvCxnSpPr>
      <xdr:spPr>
        <a:xfrm>
          <a:off x="12814300" y="1410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776" name="n_1aveValue【消防施設】&#10;有形固定資産減価償却率">
          <a:extLst>
            <a:ext uri="{FF2B5EF4-FFF2-40B4-BE49-F238E27FC236}">
              <a16:creationId xmlns:a16="http://schemas.microsoft.com/office/drawing/2014/main" id="{3D892EBF-64C1-4ABA-9AE4-3AF786102CF0}"/>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36213</xdr:rowOff>
    </xdr:from>
    <xdr:ext cx="405111" cy="259045"/>
    <xdr:sp macro="" textlink="">
      <xdr:nvSpPr>
        <xdr:cNvPr id="777" name="n_2aveValue【消防施設】&#10;有形固定資産減価償却率">
          <a:extLst>
            <a:ext uri="{FF2B5EF4-FFF2-40B4-BE49-F238E27FC236}">
              <a16:creationId xmlns:a16="http://schemas.microsoft.com/office/drawing/2014/main" id="{C76E4BD8-8AC9-4861-9B4D-FCD95D0A35A5}"/>
            </a:ext>
          </a:extLst>
        </xdr:cNvPr>
        <xdr:cNvSpPr txBox="1"/>
      </xdr:nvSpPr>
      <xdr:spPr>
        <a:xfrm>
          <a:off x="14389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69232</xdr:rowOff>
    </xdr:from>
    <xdr:ext cx="405111" cy="259045"/>
    <xdr:sp macro="" textlink="">
      <xdr:nvSpPr>
        <xdr:cNvPr id="778" name="n_3aveValue【消防施設】&#10;有形固定資産減価償却率">
          <a:extLst>
            <a:ext uri="{FF2B5EF4-FFF2-40B4-BE49-F238E27FC236}">
              <a16:creationId xmlns:a16="http://schemas.microsoft.com/office/drawing/2014/main" id="{BE5B1120-41D9-4AB9-BEE8-280F52522B72}"/>
            </a:ext>
          </a:extLst>
        </xdr:cNvPr>
        <xdr:cNvSpPr txBox="1"/>
      </xdr:nvSpPr>
      <xdr:spPr>
        <a:xfrm>
          <a:off x="13500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6CD96C69-DC6C-4901-8299-32A43569C7FC}"/>
            </a:ext>
          </a:extLst>
        </xdr:cNvPr>
        <xdr:cNvSpPr txBox="1"/>
      </xdr:nvSpPr>
      <xdr:spPr>
        <a:xfrm>
          <a:off x="12611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147338</xdr:rowOff>
    </xdr:from>
    <xdr:ext cx="405111" cy="259045"/>
    <xdr:sp macro="" textlink="">
      <xdr:nvSpPr>
        <xdr:cNvPr id="780" name="n_1mainValue【消防施設】&#10;有形固定資産減価償却率">
          <a:extLst>
            <a:ext uri="{FF2B5EF4-FFF2-40B4-BE49-F238E27FC236}">
              <a16:creationId xmlns:a16="http://schemas.microsoft.com/office/drawing/2014/main" id="{E832AA6C-2B81-4779-80C5-E31F3D3CDF1D}"/>
            </a:ext>
          </a:extLst>
        </xdr:cNvPr>
        <xdr:cNvSpPr txBox="1"/>
      </xdr:nvSpPr>
      <xdr:spPr>
        <a:xfrm>
          <a:off x="15266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114952</xdr:rowOff>
    </xdr:from>
    <xdr:ext cx="405111" cy="259045"/>
    <xdr:sp macro="" textlink="">
      <xdr:nvSpPr>
        <xdr:cNvPr id="781" name="n_2mainValue【消防施設】&#10;有形固定資産減価償却率">
          <a:extLst>
            <a:ext uri="{FF2B5EF4-FFF2-40B4-BE49-F238E27FC236}">
              <a16:creationId xmlns:a16="http://schemas.microsoft.com/office/drawing/2014/main" id="{8C32EDCD-B3A1-42F0-AF87-3B53EA41A9E8}"/>
            </a:ext>
          </a:extLst>
        </xdr:cNvPr>
        <xdr:cNvSpPr txBox="1"/>
      </xdr:nvSpPr>
      <xdr:spPr>
        <a:xfrm>
          <a:off x="14389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125747</xdr:rowOff>
    </xdr:from>
    <xdr:ext cx="405111" cy="259045"/>
    <xdr:sp macro="" textlink="">
      <xdr:nvSpPr>
        <xdr:cNvPr id="782" name="n_3mainValue【消防施設】&#10;有形固定資産減価償却率">
          <a:extLst>
            <a:ext uri="{FF2B5EF4-FFF2-40B4-BE49-F238E27FC236}">
              <a16:creationId xmlns:a16="http://schemas.microsoft.com/office/drawing/2014/main" id="{1D400D1C-93E3-4411-8F3B-066880A5723F}"/>
            </a:ext>
          </a:extLst>
        </xdr:cNvPr>
        <xdr:cNvSpPr txBox="1"/>
      </xdr:nvSpPr>
      <xdr:spPr>
        <a:xfrm>
          <a:off x="13500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3" name="n_4mainValue【消防施設】&#10;有形固定資産減価償却率">
          <a:extLst>
            <a:ext uri="{FF2B5EF4-FFF2-40B4-BE49-F238E27FC236}">
              <a16:creationId xmlns:a16="http://schemas.microsoft.com/office/drawing/2014/main" id="{01858460-6379-4AC2-9864-EBEB4A4D327B}"/>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F0F8C734-FB55-4552-9FBA-83857CE3262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9814D658-AF83-448B-9D44-88DCFC2E43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A0646C58-7589-4D53-8379-F48C8FD1DF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AC3F5C3B-4448-4366-BC2F-B4205F2705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C68BADD5-1615-48E8-A75D-63DFF092AA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679B6A31-1285-4522-AA28-57E70FC5F2F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9D971EB9-E6CB-491B-A0E2-7168FEB218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7B900D4E-E332-4BE2-A916-7FE5DABDFF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EDB984E3-BB79-4869-ACD8-C97BF2D6F06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EE7698BC-0E93-4270-B8F8-FA407456D0A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1445BE93-7500-40D4-84F2-F9E211E9450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CD169446-2BAB-459F-B862-9387A86687F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6BAF33AB-8561-4D8E-8237-B511668BE40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7E6D8D16-B4A2-40DB-B4A0-E531BB9B209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D2D2332D-E566-41E1-9E78-B9C10649932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06CE41F8-26B4-40B3-8DCF-54F76C1A46B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ED1B5490-982A-4B39-B834-499623D08DB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264192F0-EF27-4BEB-B4D6-770A1F0CE93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5240C3AC-8ECA-4CA0-9CE7-B6D6214CB49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FE9895A6-0E3B-4EB8-9469-4975FBC4825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3ED2F4C9-A654-40CA-B8DE-9F302BE6988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5BEAD439-8647-4E87-B9B9-33444EB7023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443D96D3-6C71-429B-B4C1-E726958CBBA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58253494-70A1-4EDB-9E32-D61794026AC2}"/>
            </a:ext>
          </a:extLst>
        </xdr:cNvPr>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7C48675B-2DBB-489B-9B85-5FE916C86848}"/>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D01CD734-6FB8-4DCC-AB30-93E2FE6A0E2E}"/>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9A64315F-DFB4-47AA-BEC2-648A714DF167}"/>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9981ACD2-E2E7-4360-9F62-B3A03DBB3497}"/>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12" name="【消防施設】&#10;一人当たり面積平均値テキスト">
          <a:extLst>
            <a:ext uri="{FF2B5EF4-FFF2-40B4-BE49-F238E27FC236}">
              <a16:creationId xmlns:a16="http://schemas.microsoft.com/office/drawing/2014/main" id="{8787B1FB-5195-4223-B4E9-FB2E83FE63E8}"/>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63477FCA-2C69-469F-800D-38F4CECBC2DD}"/>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a:extLst>
            <a:ext uri="{FF2B5EF4-FFF2-40B4-BE49-F238E27FC236}">
              <a16:creationId xmlns:a16="http://schemas.microsoft.com/office/drawing/2014/main" id="{FFECD8EC-78D3-4F37-9266-C1F1244511AD}"/>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a:extLst>
            <a:ext uri="{FF2B5EF4-FFF2-40B4-BE49-F238E27FC236}">
              <a16:creationId xmlns:a16="http://schemas.microsoft.com/office/drawing/2014/main" id="{C60E46B8-F289-4223-A288-C52634845964}"/>
            </a:ext>
          </a:extLst>
        </xdr:cNvPr>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a:extLst>
            <a:ext uri="{FF2B5EF4-FFF2-40B4-BE49-F238E27FC236}">
              <a16:creationId xmlns:a16="http://schemas.microsoft.com/office/drawing/2014/main" id="{810B539F-E07E-4605-8E55-AFCB8B7F3937}"/>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a:extLst>
            <a:ext uri="{FF2B5EF4-FFF2-40B4-BE49-F238E27FC236}">
              <a16:creationId xmlns:a16="http://schemas.microsoft.com/office/drawing/2014/main" id="{837F6D1F-E059-4621-AB65-AB3BBFF0CF86}"/>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65D762C-9172-4F10-A3BF-0A7FBBCC0CC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A27E271-C3E8-40B0-ADA4-B73ADE3ADFA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4008AE5-89E6-408E-9509-74272767CE3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5FD80745-FF5C-4BA1-9B3F-115675D937F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7EC3F9AD-F2F7-4C6F-BE16-280866E78D5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23" name="楕円 822">
          <a:extLst>
            <a:ext uri="{FF2B5EF4-FFF2-40B4-BE49-F238E27FC236}">
              <a16:creationId xmlns:a16="http://schemas.microsoft.com/office/drawing/2014/main" id="{77484A27-D801-4F02-A95F-11CB3A675D7E}"/>
            </a:ext>
          </a:extLst>
        </xdr:cNvPr>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29227</xdr:rowOff>
    </xdr:from>
    <xdr:ext cx="469744" cy="259045"/>
    <xdr:sp macro="" textlink="">
      <xdr:nvSpPr>
        <xdr:cNvPr id="824" name="【消防施設】&#10;一人当たり面積該当値テキスト">
          <a:extLst>
            <a:ext uri="{FF2B5EF4-FFF2-40B4-BE49-F238E27FC236}">
              <a16:creationId xmlns:a16="http://schemas.microsoft.com/office/drawing/2014/main" id="{B7D9D3C1-4C09-4CBC-9BF8-65DDBE0897FA}"/>
            </a:ext>
          </a:extLst>
        </xdr:cNvPr>
        <xdr:cNvSpPr txBox="1"/>
      </xdr:nvSpPr>
      <xdr:spPr>
        <a:xfrm>
          <a:off x="22199600"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19050</xdr:rowOff>
    </xdr:from>
    <xdr:to>
      <xdr:col>112</xdr:col>
      <xdr:colOff>38100</xdr:colOff>
      <xdr:row>83</xdr:row>
      <xdr:rowOff>120650</xdr:rowOff>
    </xdr:to>
    <xdr:sp macro="" textlink="">
      <xdr:nvSpPr>
        <xdr:cNvPr id="825" name="楕円 824">
          <a:extLst>
            <a:ext uri="{FF2B5EF4-FFF2-40B4-BE49-F238E27FC236}">
              <a16:creationId xmlns:a16="http://schemas.microsoft.com/office/drawing/2014/main" id="{05482C1B-DEAA-42D9-80A7-C889DA63A5BB}"/>
            </a:ext>
          </a:extLst>
        </xdr:cNvPr>
        <xdr:cNvSpPr/>
      </xdr:nvSpPr>
      <xdr:spPr>
        <a:xfrm>
          <a:off x="21272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69850</xdr:rowOff>
    </xdr:to>
    <xdr:cxnSp macro="">
      <xdr:nvCxnSpPr>
        <xdr:cNvPr id="826" name="直線コネクタ 825">
          <a:extLst>
            <a:ext uri="{FF2B5EF4-FFF2-40B4-BE49-F238E27FC236}">
              <a16:creationId xmlns:a16="http://schemas.microsoft.com/office/drawing/2014/main" id="{32DB5692-1D3D-496B-916E-7EBC6F0781F3}"/>
            </a:ext>
          </a:extLst>
        </xdr:cNvPr>
        <xdr:cNvCxnSpPr/>
      </xdr:nvCxnSpPr>
      <xdr:spPr>
        <a:xfrm flipV="1">
          <a:off x="21323300" y="1428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827" name="楕円 826">
          <a:extLst>
            <a:ext uri="{FF2B5EF4-FFF2-40B4-BE49-F238E27FC236}">
              <a16:creationId xmlns:a16="http://schemas.microsoft.com/office/drawing/2014/main" id="{8EB4287F-EE76-4F07-84AC-1B4CF428F10C}"/>
            </a:ext>
          </a:extLst>
        </xdr:cNvPr>
        <xdr:cNvSpPr/>
      </xdr:nvSpPr>
      <xdr:spPr>
        <a:xfrm>
          <a:off x="20383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69850</xdr:rowOff>
    </xdr:from>
    <xdr:to>
      <xdr:col>111</xdr:col>
      <xdr:colOff>177800</xdr:colOff>
      <xdr:row>83</xdr:row>
      <xdr:rowOff>69850</xdr:rowOff>
    </xdr:to>
    <xdr:cxnSp macro="">
      <xdr:nvCxnSpPr>
        <xdr:cNvPr id="828" name="直線コネクタ 827">
          <a:extLst>
            <a:ext uri="{FF2B5EF4-FFF2-40B4-BE49-F238E27FC236}">
              <a16:creationId xmlns:a16="http://schemas.microsoft.com/office/drawing/2014/main" id="{75B0F329-1C34-41BB-9B81-38A6197641E5}"/>
            </a:ext>
          </a:extLst>
        </xdr:cNvPr>
        <xdr:cNvCxnSpPr/>
      </xdr:nvCxnSpPr>
      <xdr:spPr>
        <a:xfrm>
          <a:off x="20434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829" name="楕円 828">
          <a:extLst>
            <a:ext uri="{FF2B5EF4-FFF2-40B4-BE49-F238E27FC236}">
              <a16:creationId xmlns:a16="http://schemas.microsoft.com/office/drawing/2014/main" id="{BF62BC1F-29C7-4685-B806-246C3D12DD49}"/>
            </a:ext>
          </a:extLst>
        </xdr:cNvPr>
        <xdr:cNvSpPr/>
      </xdr:nvSpPr>
      <xdr:spPr>
        <a:xfrm>
          <a:off x="19494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84</xdr:row>
      <xdr:rowOff>63500</xdr:rowOff>
    </xdr:to>
    <xdr:cxnSp macro="">
      <xdr:nvCxnSpPr>
        <xdr:cNvPr id="830" name="直線コネクタ 829">
          <a:extLst>
            <a:ext uri="{FF2B5EF4-FFF2-40B4-BE49-F238E27FC236}">
              <a16:creationId xmlns:a16="http://schemas.microsoft.com/office/drawing/2014/main" id="{5C7E66AD-7129-4C15-8FB4-895801FF1489}"/>
            </a:ext>
          </a:extLst>
        </xdr:cNvPr>
        <xdr:cNvCxnSpPr/>
      </xdr:nvCxnSpPr>
      <xdr:spPr>
        <a:xfrm flipV="1">
          <a:off x="19545300" y="14300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12700</xdr:rowOff>
    </xdr:from>
    <xdr:to>
      <xdr:col>98</xdr:col>
      <xdr:colOff>38100</xdr:colOff>
      <xdr:row>84</xdr:row>
      <xdr:rowOff>114300</xdr:rowOff>
    </xdr:to>
    <xdr:sp macro="" textlink="">
      <xdr:nvSpPr>
        <xdr:cNvPr id="831" name="楕円 830">
          <a:extLst>
            <a:ext uri="{FF2B5EF4-FFF2-40B4-BE49-F238E27FC236}">
              <a16:creationId xmlns:a16="http://schemas.microsoft.com/office/drawing/2014/main" id="{259C2666-7B72-4574-BACD-77F1FFE8A4CE}"/>
            </a:ext>
          </a:extLst>
        </xdr:cNvPr>
        <xdr:cNvSpPr/>
      </xdr:nvSpPr>
      <xdr:spPr>
        <a:xfrm>
          <a:off x="18605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63500</xdr:rowOff>
    </xdr:from>
    <xdr:to>
      <xdr:col>102</xdr:col>
      <xdr:colOff>114300</xdr:colOff>
      <xdr:row>84</xdr:row>
      <xdr:rowOff>63500</xdr:rowOff>
    </xdr:to>
    <xdr:cxnSp macro="">
      <xdr:nvCxnSpPr>
        <xdr:cNvPr id="832" name="直線コネクタ 831">
          <a:extLst>
            <a:ext uri="{FF2B5EF4-FFF2-40B4-BE49-F238E27FC236}">
              <a16:creationId xmlns:a16="http://schemas.microsoft.com/office/drawing/2014/main" id="{A2FF586C-C6F2-4173-AC61-2EDB9D244E8D}"/>
            </a:ext>
          </a:extLst>
        </xdr:cNvPr>
        <xdr:cNvCxnSpPr/>
      </xdr:nvCxnSpPr>
      <xdr:spPr>
        <a:xfrm>
          <a:off x="18656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33" name="n_1aveValue【消防施設】&#10;一人当たり面積">
          <a:extLst>
            <a:ext uri="{FF2B5EF4-FFF2-40B4-BE49-F238E27FC236}">
              <a16:creationId xmlns:a16="http://schemas.microsoft.com/office/drawing/2014/main" id="{F4EEE7AB-3784-477F-AC7D-F51037C1374B}"/>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834" name="n_2aveValue【消防施設】&#10;一人当たり面積">
          <a:extLst>
            <a:ext uri="{FF2B5EF4-FFF2-40B4-BE49-F238E27FC236}">
              <a16:creationId xmlns:a16="http://schemas.microsoft.com/office/drawing/2014/main" id="{8D0D4C60-C5E4-44D9-92B6-3AA895391029}"/>
            </a:ext>
          </a:extLst>
        </xdr:cNvPr>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35" name="n_3aveValue【消防施設】&#10;一人当たり面積">
          <a:extLst>
            <a:ext uri="{FF2B5EF4-FFF2-40B4-BE49-F238E27FC236}">
              <a16:creationId xmlns:a16="http://schemas.microsoft.com/office/drawing/2014/main" id="{2E6F2791-7D4B-45B0-B7E2-2C301A2332AB}"/>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6" name="n_4aveValue【消防施設】&#10;一人当たり面積">
          <a:extLst>
            <a:ext uri="{FF2B5EF4-FFF2-40B4-BE49-F238E27FC236}">
              <a16:creationId xmlns:a16="http://schemas.microsoft.com/office/drawing/2014/main" id="{5309033B-1771-4642-A1CE-3513BA7BBD08}"/>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137177</xdr:rowOff>
    </xdr:from>
    <xdr:ext cx="469744" cy="259045"/>
    <xdr:sp macro="" textlink="">
      <xdr:nvSpPr>
        <xdr:cNvPr id="837" name="n_1mainValue【消防施設】&#10;一人当たり面積">
          <a:extLst>
            <a:ext uri="{FF2B5EF4-FFF2-40B4-BE49-F238E27FC236}">
              <a16:creationId xmlns:a16="http://schemas.microsoft.com/office/drawing/2014/main" id="{2526DF18-EB03-40C7-8A41-3C3D7A2928EF}"/>
            </a:ext>
          </a:extLst>
        </xdr:cNvPr>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838" name="n_2mainValue【消防施設】&#10;一人当たり面積">
          <a:extLst>
            <a:ext uri="{FF2B5EF4-FFF2-40B4-BE49-F238E27FC236}">
              <a16:creationId xmlns:a16="http://schemas.microsoft.com/office/drawing/2014/main" id="{7AA2DADA-DF41-4E1A-AA8A-8B57C748319A}"/>
            </a:ext>
          </a:extLst>
        </xdr:cNvPr>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839" name="n_3mainValue【消防施設】&#10;一人当たり面積">
          <a:extLst>
            <a:ext uri="{FF2B5EF4-FFF2-40B4-BE49-F238E27FC236}">
              <a16:creationId xmlns:a16="http://schemas.microsoft.com/office/drawing/2014/main" id="{95BC3D1E-AD4A-4DCA-98C2-BE21E2CB14D2}"/>
            </a:ext>
          </a:extLst>
        </xdr:cNvPr>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840" name="n_4mainValue【消防施設】&#10;一人当たり面積">
          <a:extLst>
            <a:ext uri="{FF2B5EF4-FFF2-40B4-BE49-F238E27FC236}">
              <a16:creationId xmlns:a16="http://schemas.microsoft.com/office/drawing/2014/main" id="{551EF569-C53A-4BCF-82A2-7ED9E450E6AF}"/>
            </a:ext>
          </a:extLst>
        </xdr:cNvPr>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3C836CB0-5B96-42CA-A950-C5B1B0BAF18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2C403BB1-7DC0-4682-B080-C8D8067FD46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E5923DC7-12CD-4B6A-BB65-2AED1C031FB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5DD5264B-FCFC-47DC-B68A-FA04E16369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2797347F-0490-4169-9595-74BA39C23E1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3107AE3A-A0E1-4838-A17D-24903A80E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330169B6-9DBA-48DD-9C36-CAEF9F9CF04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A8E403C4-31A2-4262-BDFC-14A4BB61C8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1F14ECFE-D475-4DEF-9C35-B9C3177FCC1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2CBECB58-A896-4BB6-BDD7-80FD222B61A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5F095060-AECD-43B6-9D4C-A92898ACC39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7DA9E68D-A7E3-45A6-8F32-136D4B1C5B8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FFABAD0B-B136-4CDC-AED4-450B4C2C338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35920DF0-64DB-4D13-B126-7D26B2BC96E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7307B095-382C-4E91-BC4A-C56FFBEC558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BFEBD771-1470-4FB3-BF76-EFB6E9DE0E3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6C5920A4-8B34-4C48-86D5-7286BD670AF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5CB32427-F0A3-4318-9A99-01477864770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2BE81E21-60D1-48E7-99D2-E03FFDEFD8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C86F4C83-6ED0-4DB8-80C3-CE9B220069F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0F8BA9B4-3C7D-4BFB-A54D-1CAD9284179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F33E6DB9-7ADE-4746-9876-81114B0F745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A58494DF-AFB6-46B5-AE89-2AC39FC09D7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D9B73D1-19E1-4DE3-9DC4-E0FA1D2E51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67B9ACB5-6292-4ADA-BAD9-A934D3629CE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AF75DD45-1155-4971-A2E8-1307EAD7742F}"/>
            </a:ext>
          </a:extLst>
        </xdr:cNvPr>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FEBB0642-C361-48CE-9E70-4B8262B44923}"/>
            </a:ext>
          </a:extLst>
        </xdr:cNvPr>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8AA7F0B1-5CFB-48F7-A7B0-5F9563F5468A}"/>
            </a:ext>
          </a:extLst>
        </xdr:cNvPr>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61A11794-C4C4-48D0-B930-6412B9ACCC01}"/>
            </a:ext>
          </a:extLst>
        </xdr:cNvPr>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9437791F-C4E9-4FD2-B085-0AECE3B64F8B}"/>
            </a:ext>
          </a:extLst>
        </xdr:cNvPr>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871" name="【庁舎】&#10;有形固定資産減価償却率平均値テキスト">
          <a:extLst>
            <a:ext uri="{FF2B5EF4-FFF2-40B4-BE49-F238E27FC236}">
              <a16:creationId xmlns:a16="http://schemas.microsoft.com/office/drawing/2014/main" id="{DC24C678-5543-4A58-A255-B4B9E6B460C1}"/>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8C26FD36-B768-4C4D-BFA4-A7B1C983A131}"/>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a:extLst>
            <a:ext uri="{FF2B5EF4-FFF2-40B4-BE49-F238E27FC236}">
              <a16:creationId xmlns:a16="http://schemas.microsoft.com/office/drawing/2014/main" id="{5E6C4C68-B666-41EE-94C5-0AFD503E27B3}"/>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a:extLst>
            <a:ext uri="{FF2B5EF4-FFF2-40B4-BE49-F238E27FC236}">
              <a16:creationId xmlns:a16="http://schemas.microsoft.com/office/drawing/2014/main" id="{42AE0366-0903-4D79-AE1B-78F9AA572EA2}"/>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a:extLst>
            <a:ext uri="{FF2B5EF4-FFF2-40B4-BE49-F238E27FC236}">
              <a16:creationId xmlns:a16="http://schemas.microsoft.com/office/drawing/2014/main" id="{F6CD5526-0B71-4C1F-833F-8B000EBF7643}"/>
            </a:ext>
          </a:extLst>
        </xdr:cNvPr>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a:extLst>
            <a:ext uri="{FF2B5EF4-FFF2-40B4-BE49-F238E27FC236}">
              <a16:creationId xmlns:a16="http://schemas.microsoft.com/office/drawing/2014/main" id="{1E4E397C-91B9-4257-9676-3F2F2A9DFF93}"/>
            </a:ext>
          </a:extLst>
        </xdr:cNvPr>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18366C4-676B-4E2D-BBAD-CEBE9CC1EBE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C292873D-788A-4DB8-8AC6-BB5ACA705DA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8E1E1B3-2AEC-48A9-B14A-F5296B56118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C554E09-A0A4-42B8-8E81-7F91D5D8353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F08B7CEB-6536-42F5-A4FE-20787171567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23768</xdr:rowOff>
    </xdr:from>
    <xdr:to>
      <xdr:col>85</xdr:col>
      <xdr:colOff>177800</xdr:colOff>
      <xdr:row>102</xdr:row>
      <xdr:rowOff>125368</xdr:rowOff>
    </xdr:to>
    <xdr:sp macro="" textlink="">
      <xdr:nvSpPr>
        <xdr:cNvPr id="882" name="楕円 881">
          <a:extLst>
            <a:ext uri="{FF2B5EF4-FFF2-40B4-BE49-F238E27FC236}">
              <a16:creationId xmlns:a16="http://schemas.microsoft.com/office/drawing/2014/main" id="{5A9FCFBA-A94A-40D7-B0F0-FD65CB2EF697}"/>
            </a:ext>
          </a:extLst>
        </xdr:cNvPr>
        <xdr:cNvSpPr/>
      </xdr:nvSpPr>
      <xdr:spPr>
        <a:xfrm>
          <a:off x="162687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46645</xdr:rowOff>
    </xdr:from>
    <xdr:ext cx="405111" cy="259045"/>
    <xdr:sp macro="" textlink="">
      <xdr:nvSpPr>
        <xdr:cNvPr id="883" name="【庁舎】&#10;有形固定資産減価償却率該当値テキスト">
          <a:extLst>
            <a:ext uri="{FF2B5EF4-FFF2-40B4-BE49-F238E27FC236}">
              <a16:creationId xmlns:a16="http://schemas.microsoft.com/office/drawing/2014/main" id="{F8D8C563-F563-4955-BC92-8EF0903F8369}"/>
            </a:ext>
          </a:extLst>
        </xdr:cNvPr>
        <xdr:cNvSpPr txBox="1"/>
      </xdr:nvSpPr>
      <xdr:spPr>
        <a:xfrm>
          <a:off x="16357600" y="1736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5806</xdr:rowOff>
    </xdr:from>
    <xdr:to>
      <xdr:col>81</xdr:col>
      <xdr:colOff>101600</xdr:colOff>
      <xdr:row>106</xdr:row>
      <xdr:rowOff>107406</xdr:rowOff>
    </xdr:to>
    <xdr:sp macro="" textlink="">
      <xdr:nvSpPr>
        <xdr:cNvPr id="884" name="楕円 883">
          <a:extLst>
            <a:ext uri="{FF2B5EF4-FFF2-40B4-BE49-F238E27FC236}">
              <a16:creationId xmlns:a16="http://schemas.microsoft.com/office/drawing/2014/main" id="{5EE71DEB-875B-4A87-99CF-7442ED4A6A77}"/>
            </a:ext>
          </a:extLst>
        </xdr:cNvPr>
        <xdr:cNvSpPr/>
      </xdr:nvSpPr>
      <xdr:spPr>
        <a:xfrm>
          <a:off x="15430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74568</xdr:rowOff>
    </xdr:from>
    <xdr:to>
      <xdr:col>85</xdr:col>
      <xdr:colOff>127000</xdr:colOff>
      <xdr:row>106</xdr:row>
      <xdr:rowOff>56606</xdr:rowOff>
    </xdr:to>
    <xdr:cxnSp macro="">
      <xdr:nvCxnSpPr>
        <xdr:cNvPr id="885" name="直線コネクタ 884">
          <a:extLst>
            <a:ext uri="{FF2B5EF4-FFF2-40B4-BE49-F238E27FC236}">
              <a16:creationId xmlns:a16="http://schemas.microsoft.com/office/drawing/2014/main" id="{AE63B37D-4290-49F8-BBA7-63AFEEF56234}"/>
            </a:ext>
          </a:extLst>
        </xdr:cNvPr>
        <xdr:cNvCxnSpPr/>
      </xdr:nvCxnSpPr>
      <xdr:spPr>
        <a:xfrm flipV="1">
          <a:off x="15481300" y="17562468"/>
          <a:ext cx="838200" cy="66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40095</xdr:rowOff>
    </xdr:from>
    <xdr:to>
      <xdr:col>76</xdr:col>
      <xdr:colOff>165100</xdr:colOff>
      <xdr:row>107</xdr:row>
      <xdr:rowOff>141695</xdr:rowOff>
    </xdr:to>
    <xdr:sp macro="" textlink="">
      <xdr:nvSpPr>
        <xdr:cNvPr id="886" name="楕円 885">
          <a:extLst>
            <a:ext uri="{FF2B5EF4-FFF2-40B4-BE49-F238E27FC236}">
              <a16:creationId xmlns:a16="http://schemas.microsoft.com/office/drawing/2014/main" id="{BC733BF0-9D70-413B-97E0-444DC0000E04}"/>
            </a:ext>
          </a:extLst>
        </xdr:cNvPr>
        <xdr:cNvSpPr/>
      </xdr:nvSpPr>
      <xdr:spPr>
        <a:xfrm>
          <a:off x="14541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56606</xdr:rowOff>
    </xdr:from>
    <xdr:to>
      <xdr:col>81</xdr:col>
      <xdr:colOff>50800</xdr:colOff>
      <xdr:row>107</xdr:row>
      <xdr:rowOff>90895</xdr:rowOff>
    </xdr:to>
    <xdr:cxnSp macro="">
      <xdr:nvCxnSpPr>
        <xdr:cNvPr id="887" name="直線コネクタ 886">
          <a:extLst>
            <a:ext uri="{FF2B5EF4-FFF2-40B4-BE49-F238E27FC236}">
              <a16:creationId xmlns:a16="http://schemas.microsoft.com/office/drawing/2014/main" id="{FA0BCCEB-E7B5-4140-B125-53A6E7100838}"/>
            </a:ext>
          </a:extLst>
        </xdr:cNvPr>
        <xdr:cNvCxnSpPr/>
      </xdr:nvCxnSpPr>
      <xdr:spPr>
        <a:xfrm flipV="1">
          <a:off x="14592300" y="18230306"/>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18869</xdr:rowOff>
    </xdr:from>
    <xdr:to>
      <xdr:col>72</xdr:col>
      <xdr:colOff>38100</xdr:colOff>
      <xdr:row>107</xdr:row>
      <xdr:rowOff>120469</xdr:rowOff>
    </xdr:to>
    <xdr:sp macro="" textlink="">
      <xdr:nvSpPr>
        <xdr:cNvPr id="888" name="楕円 887">
          <a:extLst>
            <a:ext uri="{FF2B5EF4-FFF2-40B4-BE49-F238E27FC236}">
              <a16:creationId xmlns:a16="http://schemas.microsoft.com/office/drawing/2014/main" id="{DE498CDF-77A2-4717-B2FE-922281C87CF7}"/>
            </a:ext>
          </a:extLst>
        </xdr:cNvPr>
        <xdr:cNvSpPr/>
      </xdr:nvSpPr>
      <xdr:spPr>
        <a:xfrm>
          <a:off x="1365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69669</xdr:rowOff>
    </xdr:from>
    <xdr:to>
      <xdr:col>76</xdr:col>
      <xdr:colOff>114300</xdr:colOff>
      <xdr:row>107</xdr:row>
      <xdr:rowOff>90895</xdr:rowOff>
    </xdr:to>
    <xdr:cxnSp macro="">
      <xdr:nvCxnSpPr>
        <xdr:cNvPr id="889" name="直線コネクタ 888">
          <a:extLst>
            <a:ext uri="{FF2B5EF4-FFF2-40B4-BE49-F238E27FC236}">
              <a16:creationId xmlns:a16="http://schemas.microsoft.com/office/drawing/2014/main" id="{F055AE87-0A4E-448A-A032-174A9B8CCE06}"/>
            </a:ext>
          </a:extLst>
        </xdr:cNvPr>
        <xdr:cNvCxnSpPr/>
      </xdr:nvCxnSpPr>
      <xdr:spPr>
        <a:xfrm>
          <a:off x="13703300" y="1841481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167458</xdr:rowOff>
    </xdr:from>
    <xdr:to>
      <xdr:col>67</xdr:col>
      <xdr:colOff>101600</xdr:colOff>
      <xdr:row>107</xdr:row>
      <xdr:rowOff>97608</xdr:rowOff>
    </xdr:to>
    <xdr:sp macro="" textlink="">
      <xdr:nvSpPr>
        <xdr:cNvPr id="890" name="楕円 889">
          <a:extLst>
            <a:ext uri="{FF2B5EF4-FFF2-40B4-BE49-F238E27FC236}">
              <a16:creationId xmlns:a16="http://schemas.microsoft.com/office/drawing/2014/main" id="{BDAABCFF-462A-4A38-97A6-3EC3F9EBAC76}"/>
            </a:ext>
          </a:extLst>
        </xdr:cNvPr>
        <xdr:cNvSpPr/>
      </xdr:nvSpPr>
      <xdr:spPr>
        <a:xfrm>
          <a:off x="12763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46808</xdr:rowOff>
    </xdr:from>
    <xdr:to>
      <xdr:col>71</xdr:col>
      <xdr:colOff>177800</xdr:colOff>
      <xdr:row>107</xdr:row>
      <xdr:rowOff>69669</xdr:rowOff>
    </xdr:to>
    <xdr:cxnSp macro="">
      <xdr:nvCxnSpPr>
        <xdr:cNvPr id="891" name="直線コネクタ 890">
          <a:extLst>
            <a:ext uri="{FF2B5EF4-FFF2-40B4-BE49-F238E27FC236}">
              <a16:creationId xmlns:a16="http://schemas.microsoft.com/office/drawing/2014/main" id="{91A665C6-A21A-4B0E-9705-B6B2907F8F80}"/>
            </a:ext>
          </a:extLst>
        </xdr:cNvPr>
        <xdr:cNvCxnSpPr/>
      </xdr:nvCxnSpPr>
      <xdr:spPr>
        <a:xfrm>
          <a:off x="12814300" y="1839195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92" name="n_1aveValue【庁舎】&#10;有形固定資産減価償却率">
          <a:extLst>
            <a:ext uri="{FF2B5EF4-FFF2-40B4-BE49-F238E27FC236}">
              <a16:creationId xmlns:a16="http://schemas.microsoft.com/office/drawing/2014/main" id="{0379912D-5511-4713-A723-2CC958823999}"/>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3" name="n_2aveValue【庁舎】&#10;有形固定資産減価償却率">
          <a:extLst>
            <a:ext uri="{FF2B5EF4-FFF2-40B4-BE49-F238E27FC236}">
              <a16:creationId xmlns:a16="http://schemas.microsoft.com/office/drawing/2014/main" id="{35CE03D4-4153-4CCF-9BEC-89C8F08265B6}"/>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4" name="n_3aveValue【庁舎】&#10;有形固定資産減価償却率">
          <a:extLst>
            <a:ext uri="{FF2B5EF4-FFF2-40B4-BE49-F238E27FC236}">
              <a16:creationId xmlns:a16="http://schemas.microsoft.com/office/drawing/2014/main" id="{DEF626A8-F2A5-4241-9E74-D8D06E926F1B}"/>
            </a:ext>
          </a:extLst>
        </xdr:cNvPr>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5" name="n_4aveValue【庁舎】&#10;有形固定資産減価償却率">
          <a:extLst>
            <a:ext uri="{FF2B5EF4-FFF2-40B4-BE49-F238E27FC236}">
              <a16:creationId xmlns:a16="http://schemas.microsoft.com/office/drawing/2014/main" id="{F5849FBC-E21B-401F-B5AE-F29EAD42B7D3}"/>
            </a:ext>
          </a:extLst>
        </xdr:cNvPr>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98533</xdr:rowOff>
    </xdr:from>
    <xdr:ext cx="405111" cy="259045"/>
    <xdr:sp macro="" textlink="">
      <xdr:nvSpPr>
        <xdr:cNvPr id="896" name="n_1mainValue【庁舎】&#10;有形固定資産減価償却率">
          <a:extLst>
            <a:ext uri="{FF2B5EF4-FFF2-40B4-BE49-F238E27FC236}">
              <a16:creationId xmlns:a16="http://schemas.microsoft.com/office/drawing/2014/main" id="{CFFF9083-C5D1-4E32-8BB5-4765489BF612}"/>
            </a:ext>
          </a:extLst>
        </xdr:cNvPr>
        <xdr:cNvSpPr txBox="1"/>
      </xdr:nvSpPr>
      <xdr:spPr>
        <a:xfrm>
          <a:off x="152660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132822</xdr:rowOff>
    </xdr:from>
    <xdr:ext cx="405111" cy="259045"/>
    <xdr:sp macro="" textlink="">
      <xdr:nvSpPr>
        <xdr:cNvPr id="897" name="n_2mainValue【庁舎】&#10;有形固定資産減価償却率">
          <a:extLst>
            <a:ext uri="{FF2B5EF4-FFF2-40B4-BE49-F238E27FC236}">
              <a16:creationId xmlns:a16="http://schemas.microsoft.com/office/drawing/2014/main" id="{81FC0655-B627-410A-9651-F783B02472A8}"/>
            </a:ext>
          </a:extLst>
        </xdr:cNvPr>
        <xdr:cNvSpPr txBox="1"/>
      </xdr:nvSpPr>
      <xdr:spPr>
        <a:xfrm>
          <a:off x="14389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111596</xdr:rowOff>
    </xdr:from>
    <xdr:ext cx="405111" cy="259045"/>
    <xdr:sp macro="" textlink="">
      <xdr:nvSpPr>
        <xdr:cNvPr id="898" name="n_3mainValue【庁舎】&#10;有形固定資産減価償却率">
          <a:extLst>
            <a:ext uri="{FF2B5EF4-FFF2-40B4-BE49-F238E27FC236}">
              <a16:creationId xmlns:a16="http://schemas.microsoft.com/office/drawing/2014/main" id="{D036F810-4243-446C-A309-7C9F1AFE3024}"/>
            </a:ext>
          </a:extLst>
        </xdr:cNvPr>
        <xdr:cNvSpPr txBox="1"/>
      </xdr:nvSpPr>
      <xdr:spPr>
        <a:xfrm>
          <a:off x="13500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88735</xdr:rowOff>
    </xdr:from>
    <xdr:ext cx="405111" cy="259045"/>
    <xdr:sp macro="" textlink="">
      <xdr:nvSpPr>
        <xdr:cNvPr id="899" name="n_4mainValue【庁舎】&#10;有形固定資産減価償却率">
          <a:extLst>
            <a:ext uri="{FF2B5EF4-FFF2-40B4-BE49-F238E27FC236}">
              <a16:creationId xmlns:a16="http://schemas.microsoft.com/office/drawing/2014/main" id="{6C7F7B75-DC42-4B4E-ADE6-D071FE58DA34}"/>
            </a:ext>
          </a:extLst>
        </xdr:cNvPr>
        <xdr:cNvSpPr txBox="1"/>
      </xdr:nvSpPr>
      <xdr:spPr>
        <a:xfrm>
          <a:off x="12611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3772A804-2FED-4498-B5F5-B856BAB1DB2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DB0F4007-FA9B-4DD5-83D4-61C590652C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7FFB6903-84EA-479F-9034-5A1182EF344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8DE1738C-CD0B-4FAD-8D80-E8242FB832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D83F1F46-CB7F-4378-BF39-277148A936C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75E7EF4B-30A2-46BA-BF28-879D62465B2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E05DDDFF-E94F-4D67-92F8-DD11B596B4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6C2B9941-B076-491B-A8F8-56EC2048929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D44FDC95-09D2-4AA8-AA18-F30982BCF2F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0F7EC5BA-7444-4F2F-A92D-B078FB826E0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66E526FF-2D7D-4BF9-86BD-63CF5749495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F0D38182-3DB5-4DE6-B10B-8F52E05AC85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67B2F122-8782-47DC-B3A3-9448C0953CC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C4F8C151-6B3A-4C63-A913-86C92D16ADC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58BFE8D-E971-4701-9B04-20A260C3E04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AC38436D-41B7-4A28-8420-B01DCC06B1E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7CB41934-2F94-47CC-B27A-169E5720D5E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71DE1CFF-63C8-4CDA-8F43-4E1E87F604F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03EB395C-4440-48D0-8496-D38A8A2C9D1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64E255EC-9D3F-4EB9-AD2E-6A826DFD41B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8AE35664-C19F-41E9-B52F-8EF5DAFE84C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50F940A5-6134-48EC-8A19-F2F82DAF8ED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ED99BB22-29A8-40FB-B708-9DFB2751F35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AFD3008E-EE67-493C-9422-20195C0FDA08}"/>
            </a:ext>
          </a:extLst>
        </xdr:cNvPr>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66968B8D-B27C-4EF8-8AAF-524C827A14B2}"/>
            </a:ext>
          </a:extLst>
        </xdr:cNvPr>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676CCCBA-44F0-40F6-B989-599FBAA1DB2A}"/>
            </a:ext>
          </a:extLst>
        </xdr:cNvPr>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22E676FF-6E04-4909-8E9C-269F796510D2}"/>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21C952F0-4E5C-4F23-BA25-BC0387DF18DC}"/>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a:extLst>
            <a:ext uri="{FF2B5EF4-FFF2-40B4-BE49-F238E27FC236}">
              <a16:creationId xmlns:a16="http://schemas.microsoft.com/office/drawing/2014/main" id="{CDA0E64F-AE93-42EB-819E-6AED3D4C535D}"/>
            </a:ext>
          </a:extLst>
        </xdr:cNvPr>
        <xdr:cNvSpPr txBox="1"/>
      </xdr:nvSpPr>
      <xdr:spPr>
        <a:xfrm>
          <a:off x="22199600" y="1794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015440C3-57A9-4DFF-8531-DFDFAC754B06}"/>
            </a:ext>
          </a:extLst>
        </xdr:cNvPr>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a:extLst>
            <a:ext uri="{FF2B5EF4-FFF2-40B4-BE49-F238E27FC236}">
              <a16:creationId xmlns:a16="http://schemas.microsoft.com/office/drawing/2014/main" id="{48AAD77F-6485-4397-A2FB-126F75CC4D4A}"/>
            </a:ext>
          </a:extLst>
        </xdr:cNvPr>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a:extLst>
            <a:ext uri="{FF2B5EF4-FFF2-40B4-BE49-F238E27FC236}">
              <a16:creationId xmlns:a16="http://schemas.microsoft.com/office/drawing/2014/main" id="{0D0AA494-5D06-450C-8278-21F3C8A54F5D}"/>
            </a:ext>
          </a:extLst>
        </xdr:cNvPr>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a:extLst>
            <a:ext uri="{FF2B5EF4-FFF2-40B4-BE49-F238E27FC236}">
              <a16:creationId xmlns:a16="http://schemas.microsoft.com/office/drawing/2014/main" id="{89E9ED40-D2EB-4DB3-948C-F1500B4C78AF}"/>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a:extLst>
            <a:ext uri="{FF2B5EF4-FFF2-40B4-BE49-F238E27FC236}">
              <a16:creationId xmlns:a16="http://schemas.microsoft.com/office/drawing/2014/main" id="{EB0410F7-0467-4CCA-960B-6DA52FB49917}"/>
            </a:ext>
          </a:extLst>
        </xdr:cNvPr>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A514214-9870-425D-9DB2-3A0F63335C2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2D041BC8-83F2-4CA8-B0CC-CAD3E527D6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8C85DD2E-DA17-44C5-A044-4AA364729F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303E1A89-A45D-438C-ADDC-F815DF57E3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FD412BA1-3456-4215-8C54-F9032AEA15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939" name="楕円 938">
          <a:extLst>
            <a:ext uri="{FF2B5EF4-FFF2-40B4-BE49-F238E27FC236}">
              <a16:creationId xmlns:a16="http://schemas.microsoft.com/office/drawing/2014/main" id="{C8291143-8CDC-493F-B773-2E84639A9427}"/>
            </a:ext>
          </a:extLst>
        </xdr:cNvPr>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137177</xdr:rowOff>
    </xdr:from>
    <xdr:ext cx="469744" cy="259045"/>
    <xdr:sp macro="" textlink="">
      <xdr:nvSpPr>
        <xdr:cNvPr id="940" name="【庁舎】&#10;一人当たり面積該当値テキスト">
          <a:extLst>
            <a:ext uri="{FF2B5EF4-FFF2-40B4-BE49-F238E27FC236}">
              <a16:creationId xmlns:a16="http://schemas.microsoft.com/office/drawing/2014/main" id="{06A2663B-DC37-442C-A039-37BE55F56159}"/>
            </a:ext>
          </a:extLst>
        </xdr:cNvPr>
        <xdr:cNvSpPr txBox="1"/>
      </xdr:nvSpPr>
      <xdr:spPr>
        <a:xfrm>
          <a:off x="22199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941" name="楕円 940">
          <a:extLst>
            <a:ext uri="{FF2B5EF4-FFF2-40B4-BE49-F238E27FC236}">
              <a16:creationId xmlns:a16="http://schemas.microsoft.com/office/drawing/2014/main" id="{5FEE583E-DC63-4629-BDD6-DAFDE0351A80}"/>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144780</xdr:rowOff>
    </xdr:to>
    <xdr:cxnSp macro="">
      <xdr:nvCxnSpPr>
        <xdr:cNvPr id="942" name="直線コネクタ 941">
          <a:extLst>
            <a:ext uri="{FF2B5EF4-FFF2-40B4-BE49-F238E27FC236}">
              <a16:creationId xmlns:a16="http://schemas.microsoft.com/office/drawing/2014/main" id="{85B88D57-DE5D-46E0-9417-08ECB6461B2F}"/>
            </a:ext>
          </a:extLst>
        </xdr:cNvPr>
        <xdr:cNvCxnSpPr/>
      </xdr:nvCxnSpPr>
      <xdr:spPr>
        <a:xfrm flipV="1">
          <a:off x="21323300" y="182118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943" name="楕円 942">
          <a:extLst>
            <a:ext uri="{FF2B5EF4-FFF2-40B4-BE49-F238E27FC236}">
              <a16:creationId xmlns:a16="http://schemas.microsoft.com/office/drawing/2014/main" id="{A5771AD5-C583-4F8A-9299-2AED17162CAC}"/>
            </a:ext>
          </a:extLst>
        </xdr:cNvPr>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107</xdr:row>
      <xdr:rowOff>7620</xdr:rowOff>
    </xdr:to>
    <xdr:cxnSp macro="">
      <xdr:nvCxnSpPr>
        <xdr:cNvPr id="944" name="直線コネクタ 943">
          <a:extLst>
            <a:ext uri="{FF2B5EF4-FFF2-40B4-BE49-F238E27FC236}">
              <a16:creationId xmlns:a16="http://schemas.microsoft.com/office/drawing/2014/main" id="{8BDFFD5F-D290-4541-B42C-0049049981DF}"/>
            </a:ext>
          </a:extLst>
        </xdr:cNvPr>
        <xdr:cNvCxnSpPr/>
      </xdr:nvCxnSpPr>
      <xdr:spPr>
        <a:xfrm flipV="1">
          <a:off x="20434300" y="18318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945" name="楕円 944">
          <a:extLst>
            <a:ext uri="{FF2B5EF4-FFF2-40B4-BE49-F238E27FC236}">
              <a16:creationId xmlns:a16="http://schemas.microsoft.com/office/drawing/2014/main" id="{5AC35567-B6B3-447D-ADA7-172D0FF2116C}"/>
            </a:ext>
          </a:extLst>
        </xdr:cNvPr>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7620</xdr:rowOff>
    </xdr:to>
    <xdr:cxnSp macro="">
      <xdr:nvCxnSpPr>
        <xdr:cNvPr id="946" name="直線コネクタ 945">
          <a:extLst>
            <a:ext uri="{FF2B5EF4-FFF2-40B4-BE49-F238E27FC236}">
              <a16:creationId xmlns:a16="http://schemas.microsoft.com/office/drawing/2014/main" id="{59EAE6CF-ACD6-4754-9B42-98B0C3667337}"/>
            </a:ext>
          </a:extLst>
        </xdr:cNvPr>
        <xdr:cNvCxnSpPr/>
      </xdr:nvCxnSpPr>
      <xdr:spPr>
        <a:xfrm>
          <a:off x="19545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128270</xdr:rowOff>
    </xdr:from>
    <xdr:to>
      <xdr:col>98</xdr:col>
      <xdr:colOff>38100</xdr:colOff>
      <xdr:row>107</xdr:row>
      <xdr:rowOff>58420</xdr:rowOff>
    </xdr:to>
    <xdr:sp macro="" textlink="">
      <xdr:nvSpPr>
        <xdr:cNvPr id="947" name="楕円 946">
          <a:extLst>
            <a:ext uri="{FF2B5EF4-FFF2-40B4-BE49-F238E27FC236}">
              <a16:creationId xmlns:a16="http://schemas.microsoft.com/office/drawing/2014/main" id="{71D1E25C-A8B6-4377-A2EF-A1D227FD6B6F}"/>
            </a:ext>
          </a:extLst>
        </xdr:cNvPr>
        <xdr:cNvSpPr/>
      </xdr:nvSpPr>
      <xdr:spPr>
        <a:xfrm>
          <a:off x="18605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7620</xdr:rowOff>
    </xdr:to>
    <xdr:cxnSp macro="">
      <xdr:nvCxnSpPr>
        <xdr:cNvPr id="948" name="直線コネクタ 947">
          <a:extLst>
            <a:ext uri="{FF2B5EF4-FFF2-40B4-BE49-F238E27FC236}">
              <a16:creationId xmlns:a16="http://schemas.microsoft.com/office/drawing/2014/main" id="{45560011-4941-4019-AE19-226AEBCAC465}"/>
            </a:ext>
          </a:extLst>
        </xdr:cNvPr>
        <xdr:cNvCxnSpPr/>
      </xdr:nvCxnSpPr>
      <xdr:spPr>
        <a:xfrm>
          <a:off x="18656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949" name="n_1aveValue【庁舎】&#10;一人当たり面積">
          <a:extLst>
            <a:ext uri="{FF2B5EF4-FFF2-40B4-BE49-F238E27FC236}">
              <a16:creationId xmlns:a16="http://schemas.microsoft.com/office/drawing/2014/main" id="{8ABA48FA-9E1C-4679-ADD4-66199496410D}"/>
            </a:ext>
          </a:extLst>
        </xdr:cNvPr>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71138</xdr:rowOff>
    </xdr:from>
    <xdr:ext cx="469744" cy="259045"/>
    <xdr:sp macro="" textlink="">
      <xdr:nvSpPr>
        <xdr:cNvPr id="950" name="n_2aveValue【庁舎】&#10;一人当たり面積">
          <a:extLst>
            <a:ext uri="{FF2B5EF4-FFF2-40B4-BE49-F238E27FC236}">
              <a16:creationId xmlns:a16="http://schemas.microsoft.com/office/drawing/2014/main" id="{5F17B497-D95C-43FE-91D0-49E0E037C0A7}"/>
            </a:ext>
          </a:extLst>
        </xdr:cNvPr>
        <xdr:cNvSpPr txBox="1"/>
      </xdr:nvSpPr>
      <xdr:spPr>
        <a:xfrm>
          <a:off x="20199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51" name="n_3aveValue【庁舎】&#10;一人当たり面積">
          <a:extLst>
            <a:ext uri="{FF2B5EF4-FFF2-40B4-BE49-F238E27FC236}">
              <a16:creationId xmlns:a16="http://schemas.microsoft.com/office/drawing/2014/main" id="{2B4B982B-DEA3-42B7-B324-5450DCD2E51F}"/>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952" name="n_4aveValue【庁舎】&#10;一人当たり面積">
          <a:extLst>
            <a:ext uri="{FF2B5EF4-FFF2-40B4-BE49-F238E27FC236}">
              <a16:creationId xmlns:a16="http://schemas.microsoft.com/office/drawing/2014/main" id="{663D08DE-0DA9-4058-9E8B-11B8C9308AC5}"/>
            </a:ext>
          </a:extLst>
        </xdr:cNvPr>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953" name="n_1mainValue【庁舎】&#10;一人当たり面積">
          <a:extLst>
            <a:ext uri="{FF2B5EF4-FFF2-40B4-BE49-F238E27FC236}">
              <a16:creationId xmlns:a16="http://schemas.microsoft.com/office/drawing/2014/main" id="{4DEF98B8-0942-4E87-B9B7-FAC04C491A63}"/>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954" name="n_2mainValue【庁舎】&#10;一人当たり面積">
          <a:extLst>
            <a:ext uri="{FF2B5EF4-FFF2-40B4-BE49-F238E27FC236}">
              <a16:creationId xmlns:a16="http://schemas.microsoft.com/office/drawing/2014/main" id="{F9439AC4-47AA-4BD0-95ED-34C94800B04F}"/>
            </a:ext>
          </a:extLst>
        </xdr:cNvPr>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955" name="n_3mainValue【庁舎】&#10;一人当たり面積">
          <a:extLst>
            <a:ext uri="{FF2B5EF4-FFF2-40B4-BE49-F238E27FC236}">
              <a16:creationId xmlns:a16="http://schemas.microsoft.com/office/drawing/2014/main" id="{59858EC0-5F5C-4836-A8EA-2C1CDD683AC1}"/>
            </a:ext>
          </a:extLst>
        </xdr:cNvPr>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49547</xdr:rowOff>
    </xdr:from>
    <xdr:ext cx="469744" cy="259045"/>
    <xdr:sp macro="" textlink="">
      <xdr:nvSpPr>
        <xdr:cNvPr id="956" name="n_4mainValue【庁舎】&#10;一人当たり面積">
          <a:extLst>
            <a:ext uri="{FF2B5EF4-FFF2-40B4-BE49-F238E27FC236}">
              <a16:creationId xmlns:a16="http://schemas.microsoft.com/office/drawing/2014/main" id="{1ADD03CB-5E56-4ECC-A7F9-A3521FD80832}"/>
            </a:ext>
          </a:extLst>
        </xdr:cNvPr>
        <xdr:cNvSpPr txBox="1"/>
      </xdr:nvSpPr>
      <xdr:spPr>
        <a:xfrm>
          <a:off x="18421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A8EF66C2-A8FE-423D-B2CD-D08091DFA87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2E251FB9-F7EE-424A-B595-73883352E9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6A145967-B3A7-4AB0-B397-2B54BE9E9B5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は、令和元年度に中央消防署を新設したことで有形固定資産減価償却率が類似団体内平均値よりも低下し、一人当たり面積も若干ではあるが増加した。また、今後、和泉創発プラン、個別施設計画に基づき、和泉市消防本部・和泉消防署の移転・建替を予定しているため、さらなる有形固定資産減価償却率の低下が見込まれる。</a:t>
          </a:r>
        </a:p>
        <a:p>
          <a:r>
            <a:rPr kumimoji="1" lang="ja-JP" altLang="en-US" sz="1300">
              <a:latin typeface="ＭＳ Ｐゴシック" panose="020B0600070205080204" pitchFamily="50" charset="-128"/>
              <a:ea typeface="ＭＳ Ｐゴシック" panose="020B0600070205080204" pitchFamily="50" charset="-128"/>
            </a:rPr>
            <a:t>　庁舎については、令和元年度には有形固定資産減価償却率が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％を超えており類似団体内平均値と比較して特に高くなっていたが、庁舎整備事業の実施により令和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ポイント以上改善し、庁舎本館が竣工した令和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ポイント以上改善し、類似団体内平均値を下回ることもできた。</a:t>
          </a:r>
        </a:p>
        <a:p>
          <a:r>
            <a:rPr kumimoji="1" lang="ja-JP" altLang="en-US" sz="1300">
              <a:latin typeface="ＭＳ Ｐゴシック" panose="020B0600070205080204" pitchFamily="50" charset="-128"/>
              <a:ea typeface="ＭＳ Ｐゴシック" panose="020B0600070205080204" pitchFamily="50" charset="-128"/>
            </a:rPr>
            <a:t>　また、福祉施設については、類似団体内平均値と比較して有形固定資産減価償却率が高くなっており対策が必要になっている。</a:t>
          </a:r>
        </a:p>
        <a:p>
          <a:r>
            <a:rPr kumimoji="1" lang="ja-JP" altLang="en-US" sz="1300">
              <a:latin typeface="ＭＳ Ｐゴシック" panose="020B0600070205080204" pitchFamily="50" charset="-128"/>
              <a:ea typeface="ＭＳ Ｐゴシック" panose="020B0600070205080204" pitchFamily="50" charset="-128"/>
            </a:rPr>
            <a:t>　その他の施設においても、老朽化が課題となっているため、再配置等の検討を進めていく。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184,615
181,986
84.98
76,179,579
75,426,109
646,288
37,412,788
44,052,324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45671" y="4410529"/>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税基盤が乏しいことなどから、財政力指数が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を大きく下回る結果となっている。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年度末に策定した「和泉創発プラン」による財政健全化に引き続き取り組むとともに、市税の徴収強化等により歳入確保を行い、財政基盤の強化を図る。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11995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年度まで、「和泉躍進プラン」に基づき、人件費の削減や経常経費の見直しに取り組んできたが、公債費が多いことなどから、経常収支比率は類似団体内で下位に位置している。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今後は、「和泉創発プラン」による経常経費の見直しなどに取り組むとともに、歳入面においても、市税収入の確保を図る。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117263</xdr:rowOff>
    </xdr:from>
    <xdr:to>
      <xdr:col>23</xdr:col>
      <xdr:colOff>133350</xdr:colOff>
      <xdr:row>65</xdr:row>
      <xdr:rowOff>149437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615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149437</xdr:rowOff>
    </xdr:from>
    <xdr:to>
      <xdr:col>19</xdr:col>
      <xdr:colOff>133350</xdr:colOff>
      <xdr:row>66</xdr:row>
      <xdr:rowOff>26246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936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66</xdr:row>
      <xdr:rowOff>26246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41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58420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3419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98637</xdr:rowOff>
    </xdr:from>
    <xdr:to>
      <xdr:col>19</xdr:col>
      <xdr:colOff>184150</xdr:colOff>
      <xdr:row>66</xdr:row>
      <xdr:rowOff>28787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13564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2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146896</xdr:rowOff>
    </xdr:from>
    <xdr:to>
      <xdr:col>15</xdr:col>
      <xdr:colOff>133350</xdr:colOff>
      <xdr:row>66</xdr:row>
      <xdr:rowOff>77046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61823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人当たりの職員数が類似団体内平均値より少ないことなどから、人口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人当たりの人件費・物件費等決算額は類似団体内平均値に比べて下回っているが、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年度は退職手当の増加や、新型コロナウイルスワクチン接種事業の実施などにより、前年度と比べて増加した。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今後は、既存事業の見直しなどによる事業費削減を進めることにより、人件費・物件費の抑制に努める。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59511</xdr:rowOff>
    </xdr:from>
    <xdr:to>
      <xdr:col>23</xdr:col>
      <xdr:colOff>133350</xdr:colOff>
      <xdr:row>81</xdr:row>
      <xdr:rowOff>139784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46961"/>
          <a:ext cx="838200" cy="8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113609</xdr:rowOff>
    </xdr:from>
    <xdr:to>
      <xdr:col>19</xdr:col>
      <xdr:colOff>133350</xdr:colOff>
      <xdr:row>81</xdr:row>
      <xdr:rowOff>59511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29609"/>
          <a:ext cx="889000" cy="11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113609</xdr:rowOff>
    </xdr:from>
    <xdr:to>
      <xdr:col>15</xdr:col>
      <xdr:colOff>82550</xdr:colOff>
      <xdr:row>81</xdr:row>
      <xdr:rowOff>3584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829609"/>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162178</xdr:rowOff>
    </xdr:from>
    <xdr:to>
      <xdr:col>11</xdr:col>
      <xdr:colOff>31750</xdr:colOff>
      <xdr:row>81</xdr:row>
      <xdr:rowOff>3584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78178"/>
          <a:ext cx="88900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88984</xdr:rowOff>
    </xdr:from>
    <xdr:to>
      <xdr:col>23</xdr:col>
      <xdr:colOff>184150</xdr:colOff>
      <xdr:row>82</xdr:row>
      <xdr:rowOff>19134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105511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2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8711</xdr:rowOff>
    </xdr:from>
    <xdr:to>
      <xdr:col>19</xdr:col>
      <xdr:colOff>184150</xdr:colOff>
      <xdr:row>81</xdr:row>
      <xdr:rowOff>110311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9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120488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65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62809</xdr:rowOff>
    </xdr:from>
    <xdr:to>
      <xdr:col>15</xdr:col>
      <xdr:colOff>133350</xdr:colOff>
      <xdr:row>80</xdr:row>
      <xdr:rowOff>164409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3136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4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124234</xdr:rowOff>
    </xdr:from>
    <xdr:to>
      <xdr:col>11</xdr:col>
      <xdr:colOff>82550</xdr:colOff>
      <xdr:row>81</xdr:row>
      <xdr:rowOff>54384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64561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0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111378</xdr:rowOff>
    </xdr:from>
    <xdr:to>
      <xdr:col>7</xdr:col>
      <xdr:colOff>31750</xdr:colOff>
      <xdr:row>81</xdr:row>
      <xdr:rowOff>41528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51705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9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年度から給料表を国に準拠することなどにより給与制度の適正化を図っていることから、類似団体内平均値と比較して高順位となっている。引き続き適正な管理に努める。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83609</xdr:rowOff>
    </xdr:from>
    <xdr:to>
      <xdr:col>81</xdr:col>
      <xdr:colOff>44450</xdr:colOff>
      <xdr:row>82</xdr:row>
      <xdr:rowOff>83609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425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83609</xdr:rowOff>
    </xdr:from>
    <xdr:to>
      <xdr:col>77</xdr:col>
      <xdr:colOff>44450</xdr:colOff>
      <xdr:row>82</xdr:row>
      <xdr:rowOff>164041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425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82</xdr:row>
      <xdr:rowOff>164041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2028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52916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32809</xdr:rowOff>
    </xdr:from>
    <xdr:to>
      <xdr:col>81</xdr:col>
      <xdr:colOff>95250</xdr:colOff>
      <xdr:row>82</xdr:row>
      <xdr:rowOff>134409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49336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3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32809</xdr:rowOff>
    </xdr:from>
    <xdr:to>
      <xdr:col>77</xdr:col>
      <xdr:colOff>95250</xdr:colOff>
      <xdr:row>82</xdr:row>
      <xdr:rowOff>134409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144586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6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113241</xdr:rowOff>
    </xdr:from>
    <xdr:to>
      <xdr:col>73</xdr:col>
      <xdr:colOff>44450</xdr:colOff>
      <xdr:row>83</xdr:row>
      <xdr:rowOff>43391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53568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過去に実施した勧奨退職の取り組みなどにより、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においても類似団体内平均値より少ない職員数を維持している。引き続き適正な定員管理に取り組む。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40096</xdr:rowOff>
    </xdr:from>
    <xdr:to>
      <xdr:col>81</xdr:col>
      <xdr:colOff>44450</xdr:colOff>
      <xdr:row>61</xdr:row>
      <xdr:rowOff>46990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9854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9072</xdr:rowOff>
    </xdr:from>
    <xdr:to>
      <xdr:col>77</xdr:col>
      <xdr:colOff>44450</xdr:colOff>
      <xdr:row>61</xdr:row>
      <xdr:rowOff>40096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675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149497</xdr:rowOff>
    </xdr:from>
    <xdr:to>
      <xdr:col>72</xdr:col>
      <xdr:colOff>203200</xdr:colOff>
      <xdr:row>61</xdr:row>
      <xdr:rowOff>9072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36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142603</xdr:rowOff>
    </xdr:from>
    <xdr:to>
      <xdr:col>68</xdr:col>
      <xdr:colOff>152400</xdr:colOff>
      <xdr:row>60</xdr:row>
      <xdr:rowOff>149497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2960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160746</xdr:rowOff>
    </xdr:from>
    <xdr:to>
      <xdr:col>77</xdr:col>
      <xdr:colOff>95250</xdr:colOff>
      <xdr:row>61</xdr:row>
      <xdr:rowOff>90896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101073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1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129722</xdr:rowOff>
    </xdr:from>
    <xdr:to>
      <xdr:col>73</xdr:col>
      <xdr:colOff>44450</xdr:colOff>
      <xdr:row>61</xdr:row>
      <xdr:rowOff>59872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98697</xdr:rowOff>
    </xdr:from>
    <xdr:to>
      <xdr:col>68</xdr:col>
      <xdr:colOff>203200</xdr:colOff>
      <xdr:row>61</xdr:row>
      <xdr:rowOff>28847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市域が南北に広いことで多くの公共施設や道路が整備されたため、元利償還金が多くなっており、類似団体内平均値よりも高い比率となっている。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今後も公共施設の維持、更新が発生するため市債の発行・償還が想定されるが、事業費縮減に努めることで公債費の抑制を図る。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36891</xdr:rowOff>
    </xdr:from>
    <xdr:to>
      <xdr:col>81</xdr:col>
      <xdr:colOff>44450</xdr:colOff>
      <xdr:row>42</xdr:row>
      <xdr:rowOff>71362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2377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36891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25400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42</xdr:row>
      <xdr:rowOff>25400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20562</xdr:rowOff>
    </xdr:from>
    <xdr:to>
      <xdr:col>81</xdr:col>
      <xdr:colOff>95250</xdr:colOff>
      <xdr:row>42</xdr:row>
      <xdr:rowOff>122162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164089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157541</xdr:rowOff>
    </xdr:from>
    <xdr:to>
      <xdr:col>77</xdr:col>
      <xdr:colOff>95250</xdr:colOff>
      <xdr:row>42</xdr:row>
      <xdr:rowOff>87691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72468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111578</xdr:rowOff>
    </xdr:from>
    <xdr:to>
      <xdr:col>68</xdr:col>
      <xdr:colOff>203200</xdr:colOff>
      <xdr:row>42</xdr:row>
      <xdr:rowOff>41728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前は多額の地方債発行に伴う公債費の影響により、類似団体内平均値を大きく上回っていたが、近年では公営企業等への繰出や一部事務組合への負担、退職手当などの将来負担が減少傾向にあり、低比率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2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136073</xdr:colOff>
      <xdr:row>26</xdr:row>
      <xdr:rowOff>72571</xdr:rowOff>
    </xdr:from>
    <xdr:ext cx="7756419" cy="425758"/>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748394" y="4671785"/>
          <a:ext cx="77564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「定員管理の状況」の「人口</a:t>
          </a:r>
          <a:r>
            <a:rPr lang="en-US" altLang="ja-JP" sz="1000">
              <a:effectLst/>
              <a:latin typeface="ＭＳ Ｐゴシック" panose="020B0600070205080204" pitchFamily="50" charset="-128"/>
              <a:ea typeface="ＭＳ Ｐゴシック" panose="020B0600070205080204" pitchFamily="50" charset="-128"/>
            </a:rPr>
            <a:t>1,000</a:t>
          </a:r>
          <a:r>
            <a:rPr lang="ja-JP" altLang="en-US" sz="1000">
              <a:effectLst/>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br>
            <a:rPr lang="ja-JP" altLang="en-US" sz="1000">
              <a:effectLst/>
              <a:latin typeface="ＭＳ Ｐゴシック" panose="020B0600070205080204" pitchFamily="50" charset="-128"/>
              <a:ea typeface="ＭＳ Ｐゴシック" panose="020B0600070205080204" pitchFamily="50" charset="-128"/>
            </a:rPr>
          </a:br>
          <a:r>
            <a:rPr lang="ja-JP" altLang="en-US" sz="1000">
              <a:effectLst/>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年度は令和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184,615
181,986
84.98
76,179,579
75,426,109
646,288
37,412,788
44,052,324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人当たりの職員数が類似団体内平均値より少ないため、従来は類似団体内平均値を下回っていたが、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年度は定年退職者等の増により退職手当が増加したことなどから、前年度に比べて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60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5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53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歳出予算額を抑えるために、対前年度同額を予算要求限度額に設定したことなどにより、類似団体内平均値よりも低比率となっている。引き続き事業費の抑制に努める。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8890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8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100330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80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100330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4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4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障がい者介護等給付や障がい児通所支援給付が増加傾向であることなどから、類似団体内平均値を引き続き大幅に上回っている。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市単独補助制度の見直しなどにより、扶助費の抑制に努める。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107950</xdr:rowOff>
    </xdr:from>
    <xdr:to>
      <xdr:col>24</xdr:col>
      <xdr:colOff>25400</xdr:colOff>
      <xdr:row>61</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394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31750</xdr:rowOff>
    </xdr:from>
    <xdr:to>
      <xdr:col>19</xdr:col>
      <xdr:colOff>187325</xdr:colOff>
      <xdr:row>62</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4902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62</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4140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41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57150</xdr:rowOff>
    </xdr:from>
    <xdr:to>
      <xdr:col>24</xdr:col>
      <xdr:colOff>76200</xdr:colOff>
      <xdr:row>60</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137177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152400</xdr:rowOff>
    </xdr:from>
    <xdr:to>
      <xdr:col>20</xdr:col>
      <xdr:colOff>38100</xdr:colOff>
      <xdr:row>61</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152400</xdr:rowOff>
    </xdr:from>
    <xdr:to>
      <xdr:col>15</xdr:col>
      <xdr:colOff>149225</xdr:colOff>
      <xdr:row>62</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152400</xdr:rowOff>
    </xdr:from>
    <xdr:to>
      <xdr:col>6</xdr:col>
      <xdr:colOff>171450</xdr:colOff>
      <xdr:row>61</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高齢化による被保険者の増加により、後期高齢者医療事業特別会計・介護保険事業特別会計への繰出金が増加傾向にある。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また、公共施設の老朽化等により維持補修費が多くなっていることから、引き続き事業費の抑制に努める。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59</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208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107967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8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7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62230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7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4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123207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123207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過去に発行した地方債の一部償還終了等により、一部事務組合の分担金が減少したことなどから、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市単独事業補助金について見直しを図るなど、引き続き事業費の抑制に努める。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140607</xdr:rowOff>
    </xdr:from>
    <xdr:to>
      <xdr:col>82</xdr:col>
      <xdr:colOff>107950</xdr:colOff>
      <xdr:row>35</xdr:row>
      <xdr:rowOff>151493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41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140607</xdr:rowOff>
    </xdr:from>
    <xdr:to>
      <xdr:col>78</xdr:col>
      <xdr:colOff>69850</xdr:colOff>
      <xdr:row>36</xdr:row>
      <xdr:rowOff>45357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4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45357</xdr:rowOff>
    </xdr:from>
    <xdr:to>
      <xdr:col>73</xdr:col>
      <xdr:colOff>180975</xdr:colOff>
      <xdr:row>36</xdr:row>
      <xdr:rowOff>110672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21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110672</xdr:rowOff>
    </xdr:from>
    <xdr:to>
      <xdr:col>69</xdr:col>
      <xdr:colOff>92075</xdr:colOff>
      <xdr:row>36</xdr:row>
      <xdr:rowOff>143328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28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117220</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89807</xdr:rowOff>
    </xdr:from>
    <xdr:to>
      <xdr:col>78</xdr:col>
      <xdr:colOff>120650</xdr:colOff>
      <xdr:row>36</xdr:row>
      <xdr:rowOff>19957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30134</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166007</xdr:rowOff>
    </xdr:from>
    <xdr:to>
      <xdr:col>74</xdr:col>
      <xdr:colOff>31750</xdr:colOff>
      <xdr:row>36</xdr:row>
      <xdr:rowOff>96157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106334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59872</xdr:rowOff>
    </xdr:from>
    <xdr:to>
      <xdr:col>69</xdr:col>
      <xdr:colOff>142875</xdr:colOff>
      <xdr:row>36</xdr:row>
      <xdr:rowOff>161472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146249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7455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将来的な財政負担を考慮して、地方債の早期償還に取り組んでいることから、類似団体内平均値を上回っているが、将来負担比率は類似団体内平均値を下回っている。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今後も将来負担の軽減に努める。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125368</xdr:rowOff>
    </xdr:from>
    <xdr:to>
      <xdr:col>24</xdr:col>
      <xdr:colOff>25400</xdr:colOff>
      <xdr:row>79</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669918"/>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105773</xdr:rowOff>
    </xdr:from>
    <xdr:to>
      <xdr:col>19</xdr:col>
      <xdr:colOff>187325</xdr:colOff>
      <xdr:row>79</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650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73116</xdr:rowOff>
    </xdr:from>
    <xdr:to>
      <xdr:col>15</xdr:col>
      <xdr:colOff>98425</xdr:colOff>
      <xdr:row>79</xdr:row>
      <xdr:rowOff>105773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617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73116</xdr:rowOff>
    </xdr:from>
    <xdr:to>
      <xdr:col>11</xdr:col>
      <xdr:colOff>9525</xdr:colOff>
      <xdr:row>79</xdr:row>
      <xdr:rowOff>79648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6176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74568</xdr:rowOff>
    </xdr:from>
    <xdr:to>
      <xdr:col>24</xdr:col>
      <xdr:colOff>76200</xdr:colOff>
      <xdr:row>80</xdr:row>
      <xdr:rowOff>4718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46645</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54973</xdr:rowOff>
    </xdr:from>
    <xdr:to>
      <xdr:col>15</xdr:col>
      <xdr:colOff>149225</xdr:colOff>
      <xdr:row>79</xdr:row>
      <xdr:rowOff>156573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141350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22316</xdr:rowOff>
    </xdr:from>
    <xdr:to>
      <xdr:col>11</xdr:col>
      <xdr:colOff>60325</xdr:colOff>
      <xdr:row>79</xdr:row>
      <xdr:rowOff>123916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108693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28848</xdr:rowOff>
    </xdr:from>
    <xdr:to>
      <xdr:col>6</xdr:col>
      <xdr:colOff>171450</xdr:colOff>
      <xdr:row>79</xdr:row>
      <xdr:rowOff>130448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115225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歳出予算額を抑えるために、対前年度同額を予算要求限度額に設定したことなどにより、類似団体内平均値と同水準に位置している。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今後も、「和泉創発プラン」による財政健全化に引き続き取り組み、事業費の抑制を図る。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114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92711</xdr:rowOff>
    </xdr:from>
    <xdr:to>
      <xdr:col>78</xdr:col>
      <xdr:colOff>69850</xdr:colOff>
      <xdr:row>76</xdr:row>
      <xdr:rowOff>155575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229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155575</xdr:rowOff>
    </xdr:from>
    <xdr:to>
      <xdr:col>73</xdr:col>
      <xdr:colOff>180975</xdr:colOff>
      <xdr:row>77</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185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29845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2143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41911</xdr:rowOff>
    </xdr:from>
    <xdr:to>
      <xdr:col>78</xdr:col>
      <xdr:colOff>120650</xdr:colOff>
      <xdr:row>76</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153687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104775</xdr:rowOff>
    </xdr:from>
    <xdr:to>
      <xdr:col>74</xdr:col>
      <xdr:colOff>31750</xdr:colOff>
      <xdr:row>77</xdr:row>
      <xdr:rowOff>34925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150495</xdr:rowOff>
    </xdr:from>
    <xdr:to>
      <xdr:col>65</xdr:col>
      <xdr:colOff>53975</xdr:colOff>
      <xdr:row>77</xdr:row>
      <xdr:rowOff>80645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90822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30721</xdr:rowOff>
    </xdr:from>
    <xdr:to>
      <xdr:col>29</xdr:col>
      <xdr:colOff>127000</xdr:colOff>
      <xdr:row>19</xdr:row>
      <xdr:rowOff>75374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35896"/>
          <a:ext cx="647700" cy="4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75374</xdr:rowOff>
    </xdr:from>
    <xdr:to>
      <xdr:col>26</xdr:col>
      <xdr:colOff>50800</xdr:colOff>
      <xdr:row>19</xdr:row>
      <xdr:rowOff>145517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80549"/>
          <a:ext cx="698500" cy="7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129896</xdr:rowOff>
    </xdr:from>
    <xdr:to>
      <xdr:col>22</xdr:col>
      <xdr:colOff>114300</xdr:colOff>
      <xdr:row>19</xdr:row>
      <xdr:rowOff>145517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35071"/>
          <a:ext cx="698500" cy="1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93815</xdr:rowOff>
    </xdr:from>
    <xdr:to>
      <xdr:col>18</xdr:col>
      <xdr:colOff>177800</xdr:colOff>
      <xdr:row>19</xdr:row>
      <xdr:rowOff>129896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27540"/>
          <a:ext cx="698500" cy="207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151371</xdr:rowOff>
    </xdr:from>
    <xdr:to>
      <xdr:col>29</xdr:col>
      <xdr:colOff>177800</xdr:colOff>
      <xdr:row>19</xdr:row>
      <xdr:rowOff>81521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85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123448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5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24574</xdr:rowOff>
    </xdr:from>
    <xdr:to>
      <xdr:col>26</xdr:col>
      <xdr:colOff>101600</xdr:colOff>
      <xdr:row>19</xdr:row>
      <xdr:rowOff>126174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2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110951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16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94717</xdr:rowOff>
    </xdr:from>
    <xdr:to>
      <xdr:col>22</xdr:col>
      <xdr:colOff>165100</xdr:colOff>
      <xdr:row>20</xdr:row>
      <xdr:rowOff>24867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9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9644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8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79096</xdr:rowOff>
    </xdr:from>
    <xdr:to>
      <xdr:col>19</xdr:col>
      <xdr:colOff>38100</xdr:colOff>
      <xdr:row>20</xdr:row>
      <xdr:rowOff>9246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8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165473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43015</xdr:rowOff>
    </xdr:from>
    <xdr:to>
      <xdr:col>15</xdr:col>
      <xdr:colOff>101600</xdr:colOff>
      <xdr:row>18</xdr:row>
      <xdr:rowOff>144615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129392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70231</xdr:rowOff>
    </xdr:from>
    <xdr:to>
      <xdr:col>29</xdr:col>
      <xdr:colOff>127000</xdr:colOff>
      <xdr:row>35</xdr:row>
      <xdr:rowOff>99034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80581"/>
          <a:ext cx="647700" cy="2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3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99034</xdr:rowOff>
    </xdr:from>
    <xdr:to>
      <xdr:col>26</xdr:col>
      <xdr:colOff>50800</xdr:colOff>
      <xdr:row>35</xdr:row>
      <xdr:rowOff>127876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09384"/>
          <a:ext cx="698500" cy="2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7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127876</xdr:rowOff>
    </xdr:from>
    <xdr:to>
      <xdr:col>22</xdr:col>
      <xdr:colOff>114300</xdr:colOff>
      <xdr:row>35</xdr:row>
      <xdr:rowOff>170777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38226"/>
          <a:ext cx="698500" cy="4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148984</xdr:rowOff>
    </xdr:from>
    <xdr:to>
      <xdr:col>18</xdr:col>
      <xdr:colOff>177800</xdr:colOff>
      <xdr:row>35</xdr:row>
      <xdr:rowOff>170777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59334"/>
          <a:ext cx="6985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18025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19431</xdr:rowOff>
    </xdr:from>
    <xdr:to>
      <xdr:col>29</xdr:col>
      <xdr:colOff>177800</xdr:colOff>
      <xdr:row>35</xdr:row>
      <xdr:rowOff>121031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29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207408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7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48234</xdr:rowOff>
    </xdr:from>
    <xdr:to>
      <xdr:col>26</xdr:col>
      <xdr:colOff>101600</xdr:colOff>
      <xdr:row>35</xdr:row>
      <xdr:rowOff>149834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5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160012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27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77076</xdr:rowOff>
    </xdr:from>
    <xdr:to>
      <xdr:col>22</xdr:col>
      <xdr:colOff>165100</xdr:colOff>
      <xdr:row>35</xdr:row>
      <xdr:rowOff>178676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8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188853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5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119977</xdr:rowOff>
    </xdr:from>
    <xdr:to>
      <xdr:col>19</xdr:col>
      <xdr:colOff>38100</xdr:colOff>
      <xdr:row>35</xdr:row>
      <xdr:rowOff>221577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3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231754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9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98184</xdr:rowOff>
    </xdr:from>
    <xdr:to>
      <xdr:col>15</xdr:col>
      <xdr:colOff>101600</xdr:colOff>
      <xdr:row>35</xdr:row>
      <xdr:rowOff>199784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0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209961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7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184,615
181,986
84.98
76,179,579
75,426,109
646,288
37,412,788
44,052,324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102863</xdr:rowOff>
    </xdr:from>
    <xdr:to>
      <xdr:col>24</xdr:col>
      <xdr:colOff>63500</xdr:colOff>
      <xdr:row>37</xdr:row>
      <xdr:rowOff>30462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75063"/>
          <a:ext cx="838200" cy="9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30462</xdr:rowOff>
    </xdr:from>
    <xdr:to>
      <xdr:col>19</xdr:col>
      <xdr:colOff>177800</xdr:colOff>
      <xdr:row>37</xdr:row>
      <xdr:rowOff>158903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4112"/>
          <a:ext cx="889000" cy="1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103451</xdr:rowOff>
    </xdr:from>
    <xdr:to>
      <xdr:col>15</xdr:col>
      <xdr:colOff>50800</xdr:colOff>
      <xdr:row>37</xdr:row>
      <xdr:rowOff>158903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47101"/>
          <a:ext cx="889000" cy="5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103451</xdr:rowOff>
    </xdr:from>
    <xdr:to>
      <xdr:col>10</xdr:col>
      <xdr:colOff>114300</xdr:colOff>
      <xdr:row>37</xdr:row>
      <xdr:rowOff>155049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47101"/>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52063</xdr:rowOff>
    </xdr:from>
    <xdr:to>
      <xdr:col>24</xdr:col>
      <xdr:colOff>114300</xdr:colOff>
      <xdr:row>36</xdr:row>
      <xdr:rowOff>153663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30490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151112</xdr:rowOff>
    </xdr:from>
    <xdr:to>
      <xdr:col>20</xdr:col>
      <xdr:colOff>38100</xdr:colOff>
      <xdr:row>37</xdr:row>
      <xdr:rowOff>81262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72389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108102</xdr:rowOff>
    </xdr:from>
    <xdr:to>
      <xdr:col>15</xdr:col>
      <xdr:colOff>101600</xdr:colOff>
      <xdr:row>38</xdr:row>
      <xdr:rowOff>38252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29380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52651</xdr:rowOff>
    </xdr:from>
    <xdr:to>
      <xdr:col>10</xdr:col>
      <xdr:colOff>165100</xdr:colOff>
      <xdr:row>37</xdr:row>
      <xdr:rowOff>154251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145377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104249</xdr:rowOff>
    </xdr:from>
    <xdr:to>
      <xdr:col>6</xdr:col>
      <xdr:colOff>38100</xdr:colOff>
      <xdr:row>38</xdr:row>
      <xdr:rowOff>34399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25526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154407</xdr:rowOff>
    </xdr:from>
    <xdr:to>
      <xdr:col>24</xdr:col>
      <xdr:colOff>63500</xdr:colOff>
      <xdr:row>58</xdr:row>
      <xdr:rowOff>83331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27057"/>
          <a:ext cx="838200" cy="10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83331</xdr:rowOff>
    </xdr:from>
    <xdr:to>
      <xdr:col>19</xdr:col>
      <xdr:colOff>177800</xdr:colOff>
      <xdr:row>58</xdr:row>
      <xdr:rowOff>157779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27431"/>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133132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86684</xdr:rowOff>
    </xdr:from>
    <xdr:to>
      <xdr:col>15</xdr:col>
      <xdr:colOff>50800</xdr:colOff>
      <xdr:row>58</xdr:row>
      <xdr:rowOff>157779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30784"/>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34282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86684</xdr:rowOff>
    </xdr:from>
    <xdr:to>
      <xdr:col>10</xdr:col>
      <xdr:colOff>114300</xdr:colOff>
      <xdr:row>58</xdr:row>
      <xdr:rowOff>101409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30784"/>
          <a:ext cx="8890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86974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103607</xdr:rowOff>
    </xdr:from>
    <xdr:to>
      <xdr:col>24</xdr:col>
      <xdr:colOff>114300</xdr:colOff>
      <xdr:row>58</xdr:row>
      <xdr:rowOff>33757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82034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5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32531</xdr:rowOff>
    </xdr:from>
    <xdr:to>
      <xdr:col>20</xdr:col>
      <xdr:colOff>38100</xdr:colOff>
      <xdr:row>58</xdr:row>
      <xdr:rowOff>134131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125258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106979</xdr:rowOff>
    </xdr:from>
    <xdr:to>
      <xdr:col>15</xdr:col>
      <xdr:colOff>101600</xdr:colOff>
      <xdr:row>59</xdr:row>
      <xdr:rowOff>37129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28256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35884</xdr:rowOff>
    </xdr:from>
    <xdr:to>
      <xdr:col>10</xdr:col>
      <xdr:colOff>165100</xdr:colOff>
      <xdr:row>58</xdr:row>
      <xdr:rowOff>137484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128611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50609</xdr:rowOff>
    </xdr:from>
    <xdr:to>
      <xdr:col>6</xdr:col>
      <xdr:colOff>38100</xdr:colOff>
      <xdr:row>58</xdr:row>
      <xdr:rowOff>152209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143336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123881</xdr:rowOff>
    </xdr:from>
    <xdr:to>
      <xdr:col>24</xdr:col>
      <xdr:colOff>63500</xdr:colOff>
      <xdr:row>77</xdr:row>
      <xdr:rowOff>141712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25531"/>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123881</xdr:rowOff>
    </xdr:from>
    <xdr:to>
      <xdr:col>19</xdr:col>
      <xdr:colOff>177800</xdr:colOff>
      <xdr:row>77</xdr:row>
      <xdr:rowOff>148752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25531"/>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123972</xdr:rowOff>
    </xdr:from>
    <xdr:to>
      <xdr:col>15</xdr:col>
      <xdr:colOff>50800</xdr:colOff>
      <xdr:row>77</xdr:row>
      <xdr:rowOff>148752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25622"/>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80446</xdr:rowOff>
    </xdr:from>
    <xdr:to>
      <xdr:col>10</xdr:col>
      <xdr:colOff>114300</xdr:colOff>
      <xdr:row>77</xdr:row>
      <xdr:rowOff>123972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82096"/>
          <a:ext cx="8890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90912</xdr:rowOff>
    </xdr:from>
    <xdr:to>
      <xdr:col>24</xdr:col>
      <xdr:colOff>114300</xdr:colOff>
      <xdr:row>78</xdr:row>
      <xdr:rowOff>21062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69339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73081</xdr:rowOff>
    </xdr:from>
    <xdr:to>
      <xdr:col>20</xdr:col>
      <xdr:colOff>38100</xdr:colOff>
      <xdr:row>78</xdr:row>
      <xdr:rowOff>3231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7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165808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6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97952</xdr:rowOff>
    </xdr:from>
    <xdr:to>
      <xdr:col>15</xdr:col>
      <xdr:colOff>101600</xdr:colOff>
      <xdr:row>78</xdr:row>
      <xdr:rowOff>28102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19229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9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73172</xdr:rowOff>
    </xdr:from>
    <xdr:to>
      <xdr:col>10</xdr:col>
      <xdr:colOff>165100</xdr:colOff>
      <xdr:row>78</xdr:row>
      <xdr:rowOff>3322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165899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6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29646</xdr:rowOff>
    </xdr:from>
    <xdr:to>
      <xdr:col>6</xdr:col>
      <xdr:colOff>38100</xdr:colOff>
      <xdr:row>77</xdr:row>
      <xdr:rowOff>131246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3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122373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2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12281</xdr:rowOff>
    </xdr:from>
    <xdr:to>
      <xdr:col>24</xdr:col>
      <xdr:colOff>63500</xdr:colOff>
      <xdr:row>97</xdr:row>
      <xdr:rowOff>1626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00031"/>
          <a:ext cx="838200" cy="3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2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1626</xdr:rowOff>
    </xdr:from>
    <xdr:to>
      <xdr:col>19</xdr:col>
      <xdr:colOff>177800</xdr:colOff>
      <xdr:row>97</xdr:row>
      <xdr:rowOff>38570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32276"/>
          <a:ext cx="8890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38570</xdr:rowOff>
    </xdr:from>
    <xdr:to>
      <xdr:col>15</xdr:col>
      <xdr:colOff>50800</xdr:colOff>
      <xdr:row>97</xdr:row>
      <xdr:rowOff>133934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69220"/>
          <a:ext cx="889000" cy="9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110630</xdr:rowOff>
    </xdr:from>
    <xdr:to>
      <xdr:col>10</xdr:col>
      <xdr:colOff>114300</xdr:colOff>
      <xdr:row>97</xdr:row>
      <xdr:rowOff>133934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741280"/>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132931</xdr:rowOff>
    </xdr:from>
    <xdr:to>
      <xdr:col>24</xdr:col>
      <xdr:colOff>114300</xdr:colOff>
      <xdr:row>95</xdr:row>
      <xdr:rowOff>63081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155808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0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122276</xdr:rowOff>
    </xdr:from>
    <xdr:to>
      <xdr:col>20</xdr:col>
      <xdr:colOff>38100</xdr:colOff>
      <xdr:row>97</xdr:row>
      <xdr:rowOff>52426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68953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5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159220</xdr:rowOff>
    </xdr:from>
    <xdr:to>
      <xdr:col>15</xdr:col>
      <xdr:colOff>101600</xdr:colOff>
      <xdr:row>97</xdr:row>
      <xdr:rowOff>89370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105897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39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83134</xdr:rowOff>
    </xdr:from>
    <xdr:to>
      <xdr:col>10</xdr:col>
      <xdr:colOff>165100</xdr:colOff>
      <xdr:row>98</xdr:row>
      <xdr:rowOff>13284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1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29811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48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59830</xdr:rowOff>
    </xdr:from>
    <xdr:to>
      <xdr:col>6</xdr:col>
      <xdr:colOff>38100</xdr:colOff>
      <xdr:row>97</xdr:row>
      <xdr:rowOff>161430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6507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17965</xdr:rowOff>
    </xdr:from>
    <xdr:to>
      <xdr:col>55</xdr:col>
      <xdr:colOff>0</xdr:colOff>
      <xdr:row>37</xdr:row>
      <xdr:rowOff>159370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332915"/>
          <a:ext cx="838200" cy="11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17965</xdr:rowOff>
    </xdr:from>
    <xdr:to>
      <xdr:col>50</xdr:col>
      <xdr:colOff>114300</xdr:colOff>
      <xdr:row>37</xdr:row>
      <xdr:rowOff>134333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332915"/>
          <a:ext cx="889000" cy="114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134333</xdr:rowOff>
    </xdr:from>
    <xdr:to>
      <xdr:col>45</xdr:col>
      <xdr:colOff>177800</xdr:colOff>
      <xdr:row>37</xdr:row>
      <xdr:rowOff>164889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77983"/>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19542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160416</xdr:rowOff>
    </xdr:from>
    <xdr:to>
      <xdr:col>41</xdr:col>
      <xdr:colOff>50800</xdr:colOff>
      <xdr:row>37</xdr:row>
      <xdr:rowOff>164889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04066"/>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33835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44754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108571</xdr:rowOff>
    </xdr:from>
    <xdr:to>
      <xdr:col>55</xdr:col>
      <xdr:colOff>50800</xdr:colOff>
      <xdr:row>38</xdr:row>
      <xdr:rowOff>38720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522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86998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43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138615</xdr:rowOff>
    </xdr:from>
    <xdr:to>
      <xdr:col>50</xdr:col>
      <xdr:colOff>165100</xdr:colOff>
      <xdr:row>31</xdr:row>
      <xdr:rowOff>68765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59892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37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83533</xdr:rowOff>
    </xdr:from>
    <xdr:to>
      <xdr:col>46</xdr:col>
      <xdr:colOff>38100</xdr:colOff>
      <xdr:row>38</xdr:row>
      <xdr:rowOff>13683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4811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114090</xdr:rowOff>
    </xdr:from>
    <xdr:to>
      <xdr:col>41</xdr:col>
      <xdr:colOff>101600</xdr:colOff>
      <xdr:row>38</xdr:row>
      <xdr:rowOff>44239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577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35366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109615</xdr:rowOff>
    </xdr:from>
    <xdr:to>
      <xdr:col>36</xdr:col>
      <xdr:colOff>165100</xdr:colOff>
      <xdr:row>38</xdr:row>
      <xdr:rowOff>39765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30893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4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90436</xdr:rowOff>
    </xdr:from>
    <xdr:to>
      <xdr:col>55</xdr:col>
      <xdr:colOff>0</xdr:colOff>
      <xdr:row>55</xdr:row>
      <xdr:rowOff>78245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48736"/>
          <a:ext cx="838200" cy="15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94645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5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78245</xdr:rowOff>
    </xdr:from>
    <xdr:to>
      <xdr:col>50</xdr:col>
      <xdr:colOff>114300</xdr:colOff>
      <xdr:row>55</xdr:row>
      <xdr:rowOff>153150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507995"/>
          <a:ext cx="889000" cy="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114897</xdr:rowOff>
    </xdr:from>
    <xdr:to>
      <xdr:col>45</xdr:col>
      <xdr:colOff>177800</xdr:colOff>
      <xdr:row>55</xdr:row>
      <xdr:rowOff>153150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44647"/>
          <a:ext cx="8890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114897</xdr:rowOff>
    </xdr:from>
    <xdr:to>
      <xdr:col>41</xdr:col>
      <xdr:colOff>50800</xdr:colOff>
      <xdr:row>55</xdr:row>
      <xdr:rowOff>130099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44647"/>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39636</xdr:rowOff>
    </xdr:from>
    <xdr:to>
      <xdr:col>55</xdr:col>
      <xdr:colOff>50800</xdr:colOff>
      <xdr:row>54</xdr:row>
      <xdr:rowOff>141236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62513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27445</xdr:rowOff>
    </xdr:from>
    <xdr:to>
      <xdr:col>50</xdr:col>
      <xdr:colOff>165100</xdr:colOff>
      <xdr:row>55</xdr:row>
      <xdr:rowOff>129045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5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120172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54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102350</xdr:rowOff>
    </xdr:from>
    <xdr:to>
      <xdr:col>46</xdr:col>
      <xdr:colOff>38100</xdr:colOff>
      <xdr:row>56</xdr:row>
      <xdr:rowOff>32500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23627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64097</xdr:rowOff>
    </xdr:from>
    <xdr:to>
      <xdr:col>41</xdr:col>
      <xdr:colOff>101600</xdr:colOff>
      <xdr:row>55</xdr:row>
      <xdr:rowOff>165697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9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156824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79299</xdr:rowOff>
    </xdr:from>
    <xdr:to>
      <xdr:col>36</xdr:col>
      <xdr:colOff>165100</xdr:colOff>
      <xdr:row>56</xdr:row>
      <xdr:rowOff>9449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576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152685</xdr:rowOff>
    </xdr:from>
    <xdr:to>
      <xdr:col>55</xdr:col>
      <xdr:colOff>0</xdr:colOff>
      <xdr:row>78</xdr:row>
      <xdr:rowOff>25332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54335"/>
          <a:ext cx="838200"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166332</xdr:rowOff>
    </xdr:from>
    <xdr:to>
      <xdr:col>50</xdr:col>
      <xdr:colOff>114300</xdr:colOff>
      <xdr:row>78</xdr:row>
      <xdr:rowOff>25332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196532"/>
          <a:ext cx="889000" cy="20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166332</xdr:rowOff>
    </xdr:from>
    <xdr:to>
      <xdr:col>45</xdr:col>
      <xdr:colOff>177800</xdr:colOff>
      <xdr:row>77</xdr:row>
      <xdr:rowOff>39277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196532"/>
          <a:ext cx="889000" cy="4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104449</xdr:rowOff>
    </xdr:from>
    <xdr:to>
      <xdr:col>41</xdr:col>
      <xdr:colOff>50800</xdr:colOff>
      <xdr:row>77</xdr:row>
      <xdr:rowOff>39277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134649"/>
          <a:ext cx="889000" cy="10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168848</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113847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101885</xdr:rowOff>
    </xdr:from>
    <xdr:to>
      <xdr:col>55</xdr:col>
      <xdr:colOff>50800</xdr:colOff>
      <xdr:row>78</xdr:row>
      <xdr:rowOff>32035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80312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145982</xdr:rowOff>
    </xdr:from>
    <xdr:to>
      <xdr:col>50</xdr:col>
      <xdr:colOff>165100</xdr:colOff>
      <xdr:row>78</xdr:row>
      <xdr:rowOff>76132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67259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44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115532</xdr:rowOff>
    </xdr:from>
    <xdr:to>
      <xdr:col>46</xdr:col>
      <xdr:colOff>38100</xdr:colOff>
      <xdr:row>77</xdr:row>
      <xdr:rowOff>45682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1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62209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92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159927</xdr:rowOff>
    </xdr:from>
    <xdr:to>
      <xdr:col>41</xdr:col>
      <xdr:colOff>101600</xdr:colOff>
      <xdr:row>77</xdr:row>
      <xdr:rowOff>90077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106603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6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53649</xdr:rowOff>
    </xdr:from>
    <xdr:to>
      <xdr:col>36</xdr:col>
      <xdr:colOff>165100</xdr:colOff>
      <xdr:row>76</xdr:row>
      <xdr:rowOff>155249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327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8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134443</xdr:rowOff>
    </xdr:from>
    <xdr:to>
      <xdr:col>55</xdr:col>
      <xdr:colOff>0</xdr:colOff>
      <xdr:row>97</xdr:row>
      <xdr:rowOff>23457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422193"/>
          <a:ext cx="838200" cy="2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15569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7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23457</xdr:rowOff>
    </xdr:from>
    <xdr:to>
      <xdr:col>50</xdr:col>
      <xdr:colOff>114300</xdr:colOff>
      <xdr:row>98</xdr:row>
      <xdr:rowOff>13475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54107"/>
          <a:ext cx="889000" cy="1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119107</xdr:rowOff>
    </xdr:from>
    <xdr:to>
      <xdr:col>45</xdr:col>
      <xdr:colOff>177800</xdr:colOff>
      <xdr:row>98</xdr:row>
      <xdr:rowOff>13475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49757"/>
          <a:ext cx="8890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119107</xdr:rowOff>
    </xdr:from>
    <xdr:to>
      <xdr:col>41</xdr:col>
      <xdr:colOff>50800</xdr:colOff>
      <xdr:row>97</xdr:row>
      <xdr:rowOff>148253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49757"/>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83643</xdr:rowOff>
    </xdr:from>
    <xdr:to>
      <xdr:col>55</xdr:col>
      <xdr:colOff>50800</xdr:colOff>
      <xdr:row>96</xdr:row>
      <xdr:rowOff>13793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106520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2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144107</xdr:rowOff>
    </xdr:from>
    <xdr:to>
      <xdr:col>50</xdr:col>
      <xdr:colOff>165100</xdr:colOff>
      <xdr:row>97</xdr:row>
      <xdr:rowOff>74257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65384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9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134125</xdr:rowOff>
    </xdr:from>
    <xdr:to>
      <xdr:col>46</xdr:col>
      <xdr:colOff>38100</xdr:colOff>
      <xdr:row>98</xdr:row>
      <xdr:rowOff>64275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55402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68307</xdr:rowOff>
    </xdr:from>
    <xdr:to>
      <xdr:col>41</xdr:col>
      <xdr:colOff>101600</xdr:colOff>
      <xdr:row>97</xdr:row>
      <xdr:rowOff>169907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161034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97453</xdr:rowOff>
    </xdr:from>
    <xdr:to>
      <xdr:col>36</xdr:col>
      <xdr:colOff>165100</xdr:colOff>
      <xdr:row>98</xdr:row>
      <xdr:rowOff>27603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18730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156464</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00114"/>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46736</xdr:rowOff>
    </xdr:from>
    <xdr:to>
      <xdr:col>76</xdr:col>
      <xdr:colOff>114300</xdr:colOff>
      <xdr:row>37</xdr:row>
      <xdr:rowOff>156464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5876036"/>
          <a:ext cx="889000" cy="62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54373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46736</xdr:rowOff>
    </xdr:from>
    <xdr:to>
      <xdr:col>71</xdr:col>
      <xdr:colOff>177800</xdr:colOff>
      <xdr:row>37</xdr:row>
      <xdr:rowOff>42926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5876036"/>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96283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61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105664</xdr:rowOff>
    </xdr:from>
    <xdr:to>
      <xdr:col>76</xdr:col>
      <xdr:colOff>165100</xdr:colOff>
      <xdr:row>38</xdr:row>
      <xdr:rowOff>35814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52341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224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167386</xdr:rowOff>
    </xdr:from>
    <xdr:to>
      <xdr:col>72</xdr:col>
      <xdr:colOff>38100</xdr:colOff>
      <xdr:row>34</xdr:row>
      <xdr:rowOff>97536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58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114063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560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163576</xdr:rowOff>
    </xdr:from>
    <xdr:to>
      <xdr:col>67</xdr:col>
      <xdr:colOff>101600</xdr:colOff>
      <xdr:row>37</xdr:row>
      <xdr:rowOff>93726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84853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42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100267</xdr:rowOff>
    </xdr:from>
    <xdr:to>
      <xdr:col>85</xdr:col>
      <xdr:colOff>127000</xdr:colOff>
      <xdr:row>75</xdr:row>
      <xdr:rowOff>18999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87567"/>
          <a:ext cx="8382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143870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18999</xdr:rowOff>
    </xdr:from>
    <xdr:to>
      <xdr:col>81</xdr:col>
      <xdr:colOff>50800</xdr:colOff>
      <xdr:row>75</xdr:row>
      <xdr:rowOff>39535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877749"/>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93939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39535</xdr:rowOff>
    </xdr:from>
    <xdr:to>
      <xdr:col>76</xdr:col>
      <xdr:colOff>114300</xdr:colOff>
      <xdr:row>75</xdr:row>
      <xdr:rowOff>69406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898285"/>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81100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69177</xdr:rowOff>
    </xdr:from>
    <xdr:to>
      <xdr:col>71</xdr:col>
      <xdr:colOff>177800</xdr:colOff>
      <xdr:row>75</xdr:row>
      <xdr:rowOff>69406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92792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86701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86625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49467</xdr:rowOff>
    </xdr:from>
    <xdr:to>
      <xdr:col>85</xdr:col>
      <xdr:colOff>177800</xdr:colOff>
      <xdr:row>74</xdr:row>
      <xdr:rowOff>151067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7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72344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139649</xdr:rowOff>
    </xdr:from>
    <xdr:to>
      <xdr:col>81</xdr:col>
      <xdr:colOff>101600</xdr:colOff>
      <xdr:row>75</xdr:row>
      <xdr:rowOff>69799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86326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160185</xdr:rowOff>
    </xdr:from>
    <xdr:to>
      <xdr:col>76</xdr:col>
      <xdr:colOff>165100</xdr:colOff>
      <xdr:row>75</xdr:row>
      <xdr:rowOff>90335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106862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18606</xdr:rowOff>
    </xdr:from>
    <xdr:to>
      <xdr:col>72</xdr:col>
      <xdr:colOff>38100</xdr:colOff>
      <xdr:row>75</xdr:row>
      <xdr:rowOff>120206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136733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18377</xdr:rowOff>
    </xdr:from>
    <xdr:to>
      <xdr:col>67</xdr:col>
      <xdr:colOff>101600</xdr:colOff>
      <xdr:row>75</xdr:row>
      <xdr:rowOff>119977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136504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91726</xdr:rowOff>
    </xdr:from>
    <xdr:to>
      <xdr:col>85</xdr:col>
      <xdr:colOff>127000</xdr:colOff>
      <xdr:row>98</xdr:row>
      <xdr:rowOff>124710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93826"/>
          <a:ext cx="8382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91726</xdr:rowOff>
    </xdr:from>
    <xdr:to>
      <xdr:col>81</xdr:col>
      <xdr:colOff>50800</xdr:colOff>
      <xdr:row>98</xdr:row>
      <xdr:rowOff>169385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93826"/>
          <a:ext cx="889000" cy="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169385</xdr:rowOff>
    </xdr:from>
    <xdr:to>
      <xdr:col>76</xdr:col>
      <xdr:colOff>114300</xdr:colOff>
      <xdr:row>99</xdr:row>
      <xdr:rowOff>6556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71485"/>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60686</xdr:rowOff>
    </xdr:from>
    <xdr:to>
      <xdr:col>71</xdr:col>
      <xdr:colOff>177800</xdr:colOff>
      <xdr:row>99</xdr:row>
      <xdr:rowOff>6556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62786"/>
          <a:ext cx="889000" cy="1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167862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9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73910</xdr:rowOff>
    </xdr:from>
    <xdr:to>
      <xdr:col>85</xdr:col>
      <xdr:colOff>177800</xdr:colOff>
      <xdr:row>99</xdr:row>
      <xdr:rowOff>4060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52337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5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40926</xdr:rowOff>
    </xdr:from>
    <xdr:to>
      <xdr:col>81</xdr:col>
      <xdr:colOff>101600</xdr:colOff>
      <xdr:row>98</xdr:row>
      <xdr:rowOff>142526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159053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118585</xdr:rowOff>
    </xdr:from>
    <xdr:to>
      <xdr:col>76</xdr:col>
      <xdr:colOff>165100</xdr:colOff>
      <xdr:row>99</xdr:row>
      <xdr:rowOff>48735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39862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1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127206</xdr:rowOff>
    </xdr:from>
    <xdr:to>
      <xdr:col>72</xdr:col>
      <xdr:colOff>38100</xdr:colOff>
      <xdr:row>99</xdr:row>
      <xdr:rowOff>57356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48483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2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9886</xdr:rowOff>
    </xdr:from>
    <xdr:to>
      <xdr:col>67</xdr:col>
      <xdr:colOff>101600</xdr:colOff>
      <xdr:row>98</xdr:row>
      <xdr:rowOff>111486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128013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5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86034</xdr:rowOff>
    </xdr:from>
    <xdr:to>
      <xdr:col>116</xdr:col>
      <xdr:colOff>63500</xdr:colOff>
      <xdr:row>59</xdr:row>
      <xdr:rowOff>86034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015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85924</xdr:rowOff>
    </xdr:from>
    <xdr:to>
      <xdr:col>111</xdr:col>
      <xdr:colOff>177800</xdr:colOff>
      <xdr:row>59</xdr:row>
      <xdr:rowOff>86034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01474"/>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85924</xdr:rowOff>
    </xdr:from>
    <xdr:to>
      <xdr:col>107</xdr:col>
      <xdr:colOff>50800</xdr:colOff>
      <xdr:row>59</xdr:row>
      <xdr:rowOff>87013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2014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87013</xdr:rowOff>
    </xdr:from>
    <xdr:to>
      <xdr:col>102</xdr:col>
      <xdr:colOff>114300</xdr:colOff>
      <xdr:row>59</xdr:row>
      <xdr:rowOff>87122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20256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35234</xdr:rowOff>
    </xdr:from>
    <xdr:to>
      <xdr:col>116</xdr:col>
      <xdr:colOff>114300</xdr:colOff>
      <xdr:row>59</xdr:row>
      <xdr:rowOff>136834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5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121611</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65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35234</xdr:rowOff>
    </xdr:from>
    <xdr:to>
      <xdr:col>112</xdr:col>
      <xdr:colOff>38100</xdr:colOff>
      <xdr:row>59</xdr:row>
      <xdr:rowOff>136834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5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127961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243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35124</xdr:rowOff>
    </xdr:from>
    <xdr:to>
      <xdr:col>107</xdr:col>
      <xdr:colOff>101600</xdr:colOff>
      <xdr:row>59</xdr:row>
      <xdr:rowOff>136724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5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127851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24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36213</xdr:rowOff>
    </xdr:from>
    <xdr:to>
      <xdr:col>102</xdr:col>
      <xdr:colOff>165100</xdr:colOff>
      <xdr:row>59</xdr:row>
      <xdr:rowOff>137813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128940</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24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36322</xdr:rowOff>
    </xdr:from>
    <xdr:to>
      <xdr:col>98</xdr:col>
      <xdr:colOff>38100</xdr:colOff>
      <xdr:row>59</xdr:row>
      <xdr:rowOff>137922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129049</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244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74229</xdr:rowOff>
    </xdr:from>
    <xdr:to>
      <xdr:col>116</xdr:col>
      <xdr:colOff>63500</xdr:colOff>
      <xdr:row>75</xdr:row>
      <xdr:rowOff>110439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32979"/>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110439</xdr:rowOff>
    </xdr:from>
    <xdr:to>
      <xdr:col>111</xdr:col>
      <xdr:colOff>177800</xdr:colOff>
      <xdr:row>75</xdr:row>
      <xdr:rowOff>152228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969189"/>
          <a:ext cx="8890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152228</xdr:rowOff>
    </xdr:from>
    <xdr:to>
      <xdr:col>107</xdr:col>
      <xdr:colOff>50800</xdr:colOff>
      <xdr:row>76</xdr:row>
      <xdr:rowOff>27549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10978"/>
          <a:ext cx="8890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27549</xdr:rowOff>
    </xdr:from>
    <xdr:to>
      <xdr:col>102</xdr:col>
      <xdr:colOff>114300</xdr:colOff>
      <xdr:row>76</xdr:row>
      <xdr:rowOff>57998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57749"/>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23429</xdr:rowOff>
    </xdr:from>
    <xdr:to>
      <xdr:col>116</xdr:col>
      <xdr:colOff>114300</xdr:colOff>
      <xdr:row>75</xdr:row>
      <xdr:rowOff>125029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1856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59639</xdr:rowOff>
    </xdr:from>
    <xdr:to>
      <xdr:col>112</xdr:col>
      <xdr:colOff>38100</xdr:colOff>
      <xdr:row>75</xdr:row>
      <xdr:rowOff>161240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18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152367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0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101427</xdr:rowOff>
    </xdr:from>
    <xdr:to>
      <xdr:col>107</xdr:col>
      <xdr:colOff>101600</xdr:colOff>
      <xdr:row>76</xdr:row>
      <xdr:rowOff>31576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601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22705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0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148199</xdr:rowOff>
    </xdr:from>
    <xdr:to>
      <xdr:col>102</xdr:col>
      <xdr:colOff>165100</xdr:colOff>
      <xdr:row>76</xdr:row>
      <xdr:rowOff>78349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69476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7198</xdr:rowOff>
    </xdr:from>
    <xdr:to>
      <xdr:col>98</xdr:col>
      <xdr:colOff>38100</xdr:colOff>
      <xdr:row>76</xdr:row>
      <xdr:rowOff>108798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99925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3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住民一人当たりのコスト比較について、扶助費の額が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146,533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円と高額になっているが、生活保護費等の社会保障に要する経費が多額となっているため、類似団体の中でも順位が高くなっている。また、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年度は子育て世帯臨時特別給付金事業や住民税非課税世帯等臨時特別給付金事業の実施により、前年度と比べて増額したが、補助費等は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年度の特別定額給付金事業の終了により、大幅に減額となっている。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普通建設事業については、新庁舎整備事業の実施などにより、前年度と比べて増額しており、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年度は類似団体内平均値よりも高くなっている。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一方、公債費においては、将来的な財政負担を考慮して、地方債の早期償還に取り組んでいることから、一人当たりのコストは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42,070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円と類似団体内平均値の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26,982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円を上回っているが、将来負担比率は類似団体内平均値を大きく下回っている。今後も将来負担の軽減に努める。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物件費については、経常的な経費に関して、対前年度同額を予算要求限度額に設定したことなどにより、一人当たりのコストは類似団体内平均値に比べて低くなっているが、新型コロナウイルスワクチン接種事業の実施などにより、前年度と比べて増額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184,615
181,986
84.98
76,179,579
75,426,109
646,288
37,412,788
44,052,324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35001</xdr:rowOff>
    </xdr:from>
    <xdr:to>
      <xdr:col>24</xdr:col>
      <xdr:colOff>63500</xdr:colOff>
      <xdr:row>35</xdr:row>
      <xdr:rowOff>127356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35751"/>
          <a:ext cx="8382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52375</xdr:rowOff>
    </xdr:from>
    <xdr:to>
      <xdr:col>19</xdr:col>
      <xdr:colOff>177800</xdr:colOff>
      <xdr:row>35</xdr:row>
      <xdr:rowOff>127356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53125"/>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52375</xdr:rowOff>
    </xdr:from>
    <xdr:to>
      <xdr:col>15</xdr:col>
      <xdr:colOff>50800</xdr:colOff>
      <xdr:row>35</xdr:row>
      <xdr:rowOff>69748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5312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51460</xdr:rowOff>
    </xdr:from>
    <xdr:to>
      <xdr:col>10</xdr:col>
      <xdr:colOff>114300</xdr:colOff>
      <xdr:row>35</xdr:row>
      <xdr:rowOff>69748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5221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155651</xdr:rowOff>
    </xdr:from>
    <xdr:to>
      <xdr:col>24</xdr:col>
      <xdr:colOff>114300</xdr:colOff>
      <xdr:row>35</xdr:row>
      <xdr:rowOff>85801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7078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3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76556</xdr:rowOff>
    </xdr:from>
    <xdr:to>
      <xdr:col>20</xdr:col>
      <xdr:colOff>38100</xdr:colOff>
      <xdr:row>36</xdr:row>
      <xdr:rowOff>6706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23233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1575</xdr:rowOff>
    </xdr:from>
    <xdr:to>
      <xdr:col>15</xdr:col>
      <xdr:colOff>101600</xdr:colOff>
      <xdr:row>35</xdr:row>
      <xdr:rowOff>103175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119702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18948</xdr:rowOff>
    </xdr:from>
    <xdr:to>
      <xdr:col>10</xdr:col>
      <xdr:colOff>165100</xdr:colOff>
      <xdr:row>35</xdr:row>
      <xdr:rowOff>120548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137075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660</xdr:rowOff>
    </xdr:from>
    <xdr:to>
      <xdr:col>6</xdr:col>
      <xdr:colOff>38100</xdr:colOff>
      <xdr:row>35</xdr:row>
      <xdr:rowOff>102260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118787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125337</xdr:rowOff>
    </xdr:from>
    <xdr:to>
      <xdr:col>24</xdr:col>
      <xdr:colOff>63500</xdr:colOff>
      <xdr:row>57</xdr:row>
      <xdr:rowOff>61240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697837"/>
          <a:ext cx="838200" cy="113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94390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6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125337</xdr:rowOff>
    </xdr:from>
    <xdr:to>
      <xdr:col>19</xdr:col>
      <xdr:colOff>177800</xdr:colOff>
      <xdr:row>59</xdr:row>
      <xdr:rowOff>51156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697837"/>
          <a:ext cx="889000" cy="146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51440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79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136169</xdr:rowOff>
    </xdr:from>
    <xdr:to>
      <xdr:col>15</xdr:col>
      <xdr:colOff>50800</xdr:colOff>
      <xdr:row>59</xdr:row>
      <xdr:rowOff>51156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80269"/>
          <a:ext cx="889000" cy="8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95415</xdr:rowOff>
    </xdr:from>
    <xdr:to>
      <xdr:col>10</xdr:col>
      <xdr:colOff>114300</xdr:colOff>
      <xdr:row>58</xdr:row>
      <xdr:rowOff>136169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39515"/>
          <a:ext cx="889000" cy="4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10440</xdr:rowOff>
    </xdr:from>
    <xdr:to>
      <xdr:col>24</xdr:col>
      <xdr:colOff>114300</xdr:colOff>
      <xdr:row>57</xdr:row>
      <xdr:rowOff>112040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33317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74537</xdr:rowOff>
    </xdr:from>
    <xdr:to>
      <xdr:col>20</xdr:col>
      <xdr:colOff>38100</xdr:colOff>
      <xdr:row>51</xdr:row>
      <xdr:rowOff>4687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6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21214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42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356</xdr:rowOff>
    </xdr:from>
    <xdr:to>
      <xdr:col>15</xdr:col>
      <xdr:colOff>101600</xdr:colOff>
      <xdr:row>59</xdr:row>
      <xdr:rowOff>101956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93083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20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85369</xdr:rowOff>
    </xdr:from>
    <xdr:to>
      <xdr:col>10</xdr:col>
      <xdr:colOff>165100</xdr:colOff>
      <xdr:row>59</xdr:row>
      <xdr:rowOff>15519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6646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2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44615</xdr:rowOff>
    </xdr:from>
    <xdr:to>
      <xdr:col>6</xdr:col>
      <xdr:colOff>38100</xdr:colOff>
      <xdr:row>58</xdr:row>
      <xdr:rowOff>146215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137342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8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83896</xdr:rowOff>
    </xdr:from>
    <xdr:to>
      <xdr:col>24</xdr:col>
      <xdr:colOff>63500</xdr:colOff>
      <xdr:row>77</xdr:row>
      <xdr:rowOff>68580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42646"/>
          <a:ext cx="838200" cy="3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68580</xdr:rowOff>
    </xdr:from>
    <xdr:to>
      <xdr:col>19</xdr:col>
      <xdr:colOff>177800</xdr:colOff>
      <xdr:row>77</xdr:row>
      <xdr:rowOff>145275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70230"/>
          <a:ext cx="8890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145275</xdr:rowOff>
    </xdr:from>
    <xdr:to>
      <xdr:col>15</xdr:col>
      <xdr:colOff>50800</xdr:colOff>
      <xdr:row>78</xdr:row>
      <xdr:rowOff>147244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46925"/>
          <a:ext cx="889000" cy="1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5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131268</xdr:rowOff>
    </xdr:from>
    <xdr:to>
      <xdr:col>10</xdr:col>
      <xdr:colOff>114300</xdr:colOff>
      <xdr:row>78</xdr:row>
      <xdr:rowOff>147244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504368"/>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6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33096</xdr:rowOff>
    </xdr:from>
    <xdr:to>
      <xdr:col>24</xdr:col>
      <xdr:colOff>114300</xdr:colOff>
      <xdr:row>75</xdr:row>
      <xdr:rowOff>134696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55973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17780</xdr:rowOff>
    </xdr:from>
    <xdr:to>
      <xdr:col>20</xdr:col>
      <xdr:colOff>38100</xdr:colOff>
      <xdr:row>77</xdr:row>
      <xdr:rowOff>119380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135907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9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94475</xdr:rowOff>
    </xdr:from>
    <xdr:to>
      <xdr:col>15</xdr:col>
      <xdr:colOff>101600</xdr:colOff>
      <xdr:row>78</xdr:row>
      <xdr:rowOff>24625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41152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07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96444</xdr:rowOff>
    </xdr:from>
    <xdr:to>
      <xdr:col>10</xdr:col>
      <xdr:colOff>165100</xdr:colOff>
      <xdr:row>79</xdr:row>
      <xdr:rowOff>26594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43121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4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80468</xdr:rowOff>
    </xdr:from>
    <xdr:to>
      <xdr:col>6</xdr:col>
      <xdr:colOff>38100</xdr:colOff>
      <xdr:row>79</xdr:row>
      <xdr:rowOff>10618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4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27145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2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760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0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7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52512</xdr:rowOff>
    </xdr:from>
    <xdr:to>
      <xdr:col>24</xdr:col>
      <xdr:colOff>63500</xdr:colOff>
      <xdr:row>97</xdr:row>
      <xdr:rowOff>152022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83162"/>
          <a:ext cx="838200" cy="9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2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7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152022</xdr:rowOff>
    </xdr:from>
    <xdr:to>
      <xdr:col>19</xdr:col>
      <xdr:colOff>177800</xdr:colOff>
      <xdr:row>98</xdr:row>
      <xdr:rowOff>38864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82672"/>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159080</xdr:rowOff>
    </xdr:from>
    <xdr:to>
      <xdr:col>20</xdr:col>
      <xdr:colOff>38100</xdr:colOff>
      <xdr:row>97</xdr:row>
      <xdr:rowOff>89230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105757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155611</xdr:rowOff>
    </xdr:from>
    <xdr:to>
      <xdr:col>15</xdr:col>
      <xdr:colOff>50800</xdr:colOff>
      <xdr:row>98</xdr:row>
      <xdr:rowOff>38864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86261"/>
          <a:ext cx="889000" cy="5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14080</xdr:rowOff>
    </xdr:from>
    <xdr:to>
      <xdr:col>15</xdr:col>
      <xdr:colOff>101600</xdr:colOff>
      <xdr:row>97</xdr:row>
      <xdr:rowOff>115680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132207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155611</xdr:rowOff>
    </xdr:from>
    <xdr:to>
      <xdr:col>10</xdr:col>
      <xdr:colOff>114300</xdr:colOff>
      <xdr:row>97</xdr:row>
      <xdr:rowOff>163429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86261"/>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41053</xdr:rowOff>
    </xdr:from>
    <xdr:to>
      <xdr:col>10</xdr:col>
      <xdr:colOff>165100</xdr:colOff>
      <xdr:row>97</xdr:row>
      <xdr:rowOff>142653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153968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1712</xdr:rowOff>
    </xdr:from>
    <xdr:to>
      <xdr:col>24</xdr:col>
      <xdr:colOff>114300</xdr:colOff>
      <xdr:row>97</xdr:row>
      <xdr:rowOff>103312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3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88089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101222</xdr:rowOff>
    </xdr:from>
    <xdr:to>
      <xdr:col>20</xdr:col>
      <xdr:colOff>38100</xdr:colOff>
      <xdr:row>98</xdr:row>
      <xdr:rowOff>31372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3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22499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2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159514</xdr:rowOff>
    </xdr:from>
    <xdr:to>
      <xdr:col>15</xdr:col>
      <xdr:colOff>101600</xdr:colOff>
      <xdr:row>98</xdr:row>
      <xdr:rowOff>89664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80791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104811</xdr:rowOff>
    </xdr:from>
    <xdr:to>
      <xdr:col>10</xdr:col>
      <xdr:colOff>165100</xdr:colOff>
      <xdr:row>98</xdr:row>
      <xdr:rowOff>34961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26088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112629</xdr:rowOff>
    </xdr:from>
    <xdr:to>
      <xdr:col>6</xdr:col>
      <xdr:colOff>38100</xdr:colOff>
      <xdr:row>98</xdr:row>
      <xdr:rowOff>42779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4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33906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3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93599</xdr:rowOff>
    </xdr:from>
    <xdr:to>
      <xdr:col>55</xdr:col>
      <xdr:colOff>0</xdr:colOff>
      <xdr:row>38</xdr:row>
      <xdr:rowOff>106172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0869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94361</xdr:rowOff>
    </xdr:from>
    <xdr:to>
      <xdr:col>50</xdr:col>
      <xdr:colOff>114300</xdr:colOff>
      <xdr:row>38</xdr:row>
      <xdr:rowOff>106172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0946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90932</xdr:rowOff>
    </xdr:from>
    <xdr:to>
      <xdr:col>45</xdr:col>
      <xdr:colOff>177800</xdr:colOff>
      <xdr:row>38</xdr:row>
      <xdr:rowOff>94361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0603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90932</xdr:rowOff>
    </xdr:from>
    <xdr:to>
      <xdr:col>41</xdr:col>
      <xdr:colOff>50800</xdr:colOff>
      <xdr:row>38</xdr:row>
      <xdr:rowOff>93218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060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42799</xdr:rowOff>
    </xdr:from>
    <xdr:to>
      <xdr:col>55</xdr:col>
      <xdr:colOff>50800</xdr:colOff>
      <xdr:row>38</xdr:row>
      <xdr:rowOff>144399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129176</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72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55372</xdr:rowOff>
    </xdr:from>
    <xdr:to>
      <xdr:col>50</xdr:col>
      <xdr:colOff>165100</xdr:colOff>
      <xdr:row>38</xdr:row>
      <xdr:rowOff>156972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148099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43561</xdr:rowOff>
    </xdr:from>
    <xdr:to>
      <xdr:col>46</xdr:col>
      <xdr:colOff>38100</xdr:colOff>
      <xdr:row>38</xdr:row>
      <xdr:rowOff>145161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136288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5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40132</xdr:rowOff>
    </xdr:from>
    <xdr:to>
      <xdr:col>41</xdr:col>
      <xdr:colOff>101600</xdr:colOff>
      <xdr:row>38</xdr:row>
      <xdr:rowOff>141732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132859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42418</xdr:rowOff>
    </xdr:from>
    <xdr:to>
      <xdr:col>36</xdr:col>
      <xdr:colOff>165100</xdr:colOff>
      <xdr:row>38</xdr:row>
      <xdr:rowOff>144018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135145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24943</xdr:rowOff>
    </xdr:from>
    <xdr:to>
      <xdr:col>55</xdr:col>
      <xdr:colOff>0</xdr:colOff>
      <xdr:row>57</xdr:row>
      <xdr:rowOff>74412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97593"/>
          <a:ext cx="8382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3411</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7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114463</xdr:rowOff>
    </xdr:from>
    <xdr:to>
      <xdr:col>50</xdr:col>
      <xdr:colOff>114300</xdr:colOff>
      <xdr:row>57</xdr:row>
      <xdr:rowOff>74412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715663"/>
          <a:ext cx="889000" cy="13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114463</xdr:rowOff>
    </xdr:from>
    <xdr:to>
      <xdr:col>45</xdr:col>
      <xdr:colOff>177800</xdr:colOff>
      <xdr:row>57</xdr:row>
      <xdr:rowOff>67828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715663"/>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112041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8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67828</xdr:rowOff>
    </xdr:from>
    <xdr:to>
      <xdr:col>41</xdr:col>
      <xdr:colOff>50800</xdr:colOff>
      <xdr:row>57</xdr:row>
      <xdr:rowOff>82916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840478"/>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122557</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8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145593</xdr:rowOff>
    </xdr:from>
    <xdr:to>
      <xdr:col>55</xdr:col>
      <xdr:colOff>50800</xdr:colOff>
      <xdr:row>57</xdr:row>
      <xdr:rowOff>75743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168470</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9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23612</xdr:rowOff>
    </xdr:from>
    <xdr:to>
      <xdr:col>50</xdr:col>
      <xdr:colOff>165100</xdr:colOff>
      <xdr:row>57</xdr:row>
      <xdr:rowOff>125212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116339</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988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63663</xdr:rowOff>
    </xdr:from>
    <xdr:to>
      <xdr:col>46</xdr:col>
      <xdr:colOff>38100</xdr:colOff>
      <xdr:row>56</xdr:row>
      <xdr:rowOff>165263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10340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44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17028</xdr:rowOff>
    </xdr:from>
    <xdr:to>
      <xdr:col>41</xdr:col>
      <xdr:colOff>101600</xdr:colOff>
      <xdr:row>57</xdr:row>
      <xdr:rowOff>118628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135155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95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32116</xdr:rowOff>
    </xdr:from>
    <xdr:to>
      <xdr:col>36</xdr:col>
      <xdr:colOff>165100</xdr:colOff>
      <xdr:row>57</xdr:row>
      <xdr:rowOff>133716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0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124843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161142</xdr:rowOff>
    </xdr:from>
    <xdr:to>
      <xdr:col>55</xdr:col>
      <xdr:colOff>0</xdr:colOff>
      <xdr:row>77</xdr:row>
      <xdr:rowOff>93202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191342"/>
          <a:ext cx="838200" cy="10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161142</xdr:rowOff>
    </xdr:from>
    <xdr:to>
      <xdr:col>50</xdr:col>
      <xdr:colOff>114300</xdr:colOff>
      <xdr:row>78</xdr:row>
      <xdr:rowOff>75874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191342"/>
          <a:ext cx="8890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58959</xdr:rowOff>
    </xdr:from>
    <xdr:to>
      <xdr:col>45</xdr:col>
      <xdr:colOff>177800</xdr:colOff>
      <xdr:row>78</xdr:row>
      <xdr:rowOff>75874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32059"/>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56809</xdr:rowOff>
    </xdr:from>
    <xdr:to>
      <xdr:col>41</xdr:col>
      <xdr:colOff>50800</xdr:colOff>
      <xdr:row>78</xdr:row>
      <xdr:rowOff>58959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29909"/>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42402</xdr:rowOff>
    </xdr:from>
    <xdr:to>
      <xdr:col>55</xdr:col>
      <xdr:colOff>50800</xdr:colOff>
      <xdr:row>77</xdr:row>
      <xdr:rowOff>144002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20829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2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110342</xdr:rowOff>
    </xdr:from>
    <xdr:to>
      <xdr:col>50</xdr:col>
      <xdr:colOff>165100</xdr:colOff>
      <xdr:row>77</xdr:row>
      <xdr:rowOff>40492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31619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23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25074</xdr:rowOff>
    </xdr:from>
    <xdr:to>
      <xdr:col>46</xdr:col>
      <xdr:colOff>38100</xdr:colOff>
      <xdr:row>78</xdr:row>
      <xdr:rowOff>126674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117801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9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8159</xdr:rowOff>
    </xdr:from>
    <xdr:to>
      <xdr:col>41</xdr:col>
      <xdr:colOff>101600</xdr:colOff>
      <xdr:row>78</xdr:row>
      <xdr:rowOff>109759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100886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6009</xdr:rowOff>
    </xdr:from>
    <xdr:to>
      <xdr:col>36</xdr:col>
      <xdr:colOff>165100</xdr:colOff>
      <xdr:row>78</xdr:row>
      <xdr:rowOff>107609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98736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51298</xdr:rowOff>
    </xdr:from>
    <xdr:to>
      <xdr:col>55</xdr:col>
      <xdr:colOff>0</xdr:colOff>
      <xdr:row>96</xdr:row>
      <xdr:rowOff>100544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510498"/>
          <a:ext cx="838200" cy="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51298</xdr:rowOff>
    </xdr:from>
    <xdr:to>
      <xdr:col>50</xdr:col>
      <xdr:colOff>114300</xdr:colOff>
      <xdr:row>97</xdr:row>
      <xdr:rowOff>120466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510498"/>
          <a:ext cx="889000" cy="24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90976</xdr:rowOff>
    </xdr:from>
    <xdr:to>
      <xdr:col>45</xdr:col>
      <xdr:colOff>177800</xdr:colOff>
      <xdr:row>97</xdr:row>
      <xdr:rowOff>120466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50176"/>
          <a:ext cx="889000" cy="20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90976</xdr:rowOff>
    </xdr:from>
    <xdr:to>
      <xdr:col>41</xdr:col>
      <xdr:colOff>50800</xdr:colOff>
      <xdr:row>97</xdr:row>
      <xdr:rowOff>2409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50176"/>
          <a:ext cx="889000" cy="8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49744</xdr:rowOff>
    </xdr:from>
    <xdr:to>
      <xdr:col>55</xdr:col>
      <xdr:colOff>50800</xdr:colOff>
      <xdr:row>96</xdr:row>
      <xdr:rowOff>151344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0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28171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8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498</xdr:rowOff>
    </xdr:from>
    <xdr:to>
      <xdr:col>50</xdr:col>
      <xdr:colOff>165100</xdr:colOff>
      <xdr:row>96</xdr:row>
      <xdr:rowOff>102098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93225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69666</xdr:rowOff>
    </xdr:from>
    <xdr:to>
      <xdr:col>46</xdr:col>
      <xdr:colOff>38100</xdr:colOff>
      <xdr:row>97</xdr:row>
      <xdr:rowOff>171266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162393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9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40176</xdr:rowOff>
    </xdr:from>
    <xdr:to>
      <xdr:col>41</xdr:col>
      <xdr:colOff>101600</xdr:colOff>
      <xdr:row>96</xdr:row>
      <xdr:rowOff>141776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132903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123059</xdr:rowOff>
    </xdr:from>
    <xdr:to>
      <xdr:col>36</xdr:col>
      <xdr:colOff>165100</xdr:colOff>
      <xdr:row>97</xdr:row>
      <xdr:rowOff>53209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44336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14986</xdr:rowOff>
    </xdr:from>
    <xdr:to>
      <xdr:col>85</xdr:col>
      <xdr:colOff>127000</xdr:colOff>
      <xdr:row>39</xdr:row>
      <xdr:rowOff>69215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701536"/>
          <a:ext cx="8382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154813</xdr:rowOff>
    </xdr:from>
    <xdr:to>
      <xdr:col>81</xdr:col>
      <xdr:colOff>50800</xdr:colOff>
      <xdr:row>39</xdr:row>
      <xdr:rowOff>69215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155563"/>
          <a:ext cx="889000" cy="6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154813</xdr:rowOff>
    </xdr:from>
    <xdr:to>
      <xdr:col>76</xdr:col>
      <xdr:colOff>114300</xdr:colOff>
      <xdr:row>38</xdr:row>
      <xdr:rowOff>152019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155563"/>
          <a:ext cx="8890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152019</xdr:rowOff>
    </xdr:from>
    <xdr:to>
      <xdr:col>71</xdr:col>
      <xdr:colOff>177800</xdr:colOff>
      <xdr:row>39</xdr:row>
      <xdr:rowOff>136017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67119"/>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135636</xdr:rowOff>
    </xdr:from>
    <xdr:to>
      <xdr:col>85</xdr:col>
      <xdr:colOff>177800</xdr:colOff>
      <xdr:row>39</xdr:row>
      <xdr:rowOff>65786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50563</xdr:rowOff>
    </xdr:from>
    <xdr:ext cx="469744"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18415</xdr:rowOff>
    </xdr:from>
    <xdr:to>
      <xdr:col>81</xdr:col>
      <xdr:colOff>101600</xdr:colOff>
      <xdr:row>39</xdr:row>
      <xdr:rowOff>120015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111142</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46428" y="679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104013</xdr:rowOff>
    </xdr:from>
    <xdr:to>
      <xdr:col>76</xdr:col>
      <xdr:colOff>165100</xdr:colOff>
      <xdr:row>36</xdr:row>
      <xdr:rowOff>34163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50690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8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101219</xdr:rowOff>
    </xdr:from>
    <xdr:to>
      <xdr:col>72</xdr:col>
      <xdr:colOff>38100</xdr:colOff>
      <xdr:row>39</xdr:row>
      <xdr:rowOff>31369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22496</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68428"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85217</xdr:rowOff>
    </xdr:from>
    <xdr:to>
      <xdr:col>67</xdr:col>
      <xdr:colOff>101600</xdr:colOff>
      <xdr:row>40</xdr:row>
      <xdr:rowOff>15367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7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40</xdr:row>
      <xdr:rowOff>6494</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79428" y="686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122034</xdr:rowOff>
    </xdr:from>
    <xdr:to>
      <xdr:col>85</xdr:col>
      <xdr:colOff>127000</xdr:colOff>
      <xdr:row>59</xdr:row>
      <xdr:rowOff>2845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66134"/>
          <a:ext cx="838200" cy="5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56464</xdr:rowOff>
    </xdr:from>
    <xdr:to>
      <xdr:col>81</xdr:col>
      <xdr:colOff>50800</xdr:colOff>
      <xdr:row>58</xdr:row>
      <xdr:rowOff>122034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00564"/>
          <a:ext cx="889000" cy="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59821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56464</xdr:rowOff>
    </xdr:from>
    <xdr:to>
      <xdr:col>76</xdr:col>
      <xdr:colOff>114300</xdr:colOff>
      <xdr:row>58</xdr:row>
      <xdr:rowOff>67043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00564"/>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164465</xdr:rowOff>
    </xdr:from>
    <xdr:to>
      <xdr:col>71</xdr:col>
      <xdr:colOff>177800</xdr:colOff>
      <xdr:row>58</xdr:row>
      <xdr:rowOff>67043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37115"/>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145152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100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123495</xdr:rowOff>
    </xdr:from>
    <xdr:to>
      <xdr:col>85</xdr:col>
      <xdr:colOff>177800</xdr:colOff>
      <xdr:row>59</xdr:row>
      <xdr:rowOff>53645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38422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71234</xdr:rowOff>
    </xdr:from>
    <xdr:to>
      <xdr:col>81</xdr:col>
      <xdr:colOff>101600</xdr:colOff>
      <xdr:row>59</xdr:row>
      <xdr:rowOff>1384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163961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5664</xdr:rowOff>
    </xdr:from>
    <xdr:to>
      <xdr:col>76</xdr:col>
      <xdr:colOff>165100</xdr:colOff>
      <xdr:row>58</xdr:row>
      <xdr:rowOff>107264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123791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16243</xdr:rowOff>
    </xdr:from>
    <xdr:to>
      <xdr:col>72</xdr:col>
      <xdr:colOff>38100</xdr:colOff>
      <xdr:row>58</xdr:row>
      <xdr:rowOff>117843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134370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7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113665</xdr:rowOff>
    </xdr:from>
    <xdr:to>
      <xdr:col>67</xdr:col>
      <xdr:colOff>101600</xdr:colOff>
      <xdr:row>58</xdr:row>
      <xdr:rowOff>43815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60342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156463</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358113"/>
          <a:ext cx="889000" cy="2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46736</xdr:rowOff>
    </xdr:from>
    <xdr:to>
      <xdr:col>76</xdr:col>
      <xdr:colOff>114300</xdr:colOff>
      <xdr:row>77</xdr:row>
      <xdr:rowOff>156463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2734036"/>
          <a:ext cx="889000" cy="62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54373</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4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46736</xdr:rowOff>
    </xdr:from>
    <xdr:to>
      <xdr:col>71</xdr:col>
      <xdr:colOff>177800</xdr:colOff>
      <xdr:row>77</xdr:row>
      <xdr:rowOff>42926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2734036"/>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96283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469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105663</xdr:rowOff>
    </xdr:from>
    <xdr:to>
      <xdr:col>76</xdr:col>
      <xdr:colOff>165100</xdr:colOff>
      <xdr:row>78</xdr:row>
      <xdr:rowOff>35813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0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52340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082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167386</xdr:rowOff>
    </xdr:from>
    <xdr:to>
      <xdr:col>72</xdr:col>
      <xdr:colOff>38100</xdr:colOff>
      <xdr:row>74</xdr:row>
      <xdr:rowOff>97536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26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114063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245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163576</xdr:rowOff>
    </xdr:from>
    <xdr:to>
      <xdr:col>67</xdr:col>
      <xdr:colOff>101600</xdr:colOff>
      <xdr:row>77</xdr:row>
      <xdr:rowOff>93726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1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84853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286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100267</xdr:rowOff>
    </xdr:from>
    <xdr:to>
      <xdr:col>85</xdr:col>
      <xdr:colOff>127000</xdr:colOff>
      <xdr:row>95</xdr:row>
      <xdr:rowOff>18999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216567"/>
          <a:ext cx="8382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143870</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3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18999</xdr:rowOff>
    </xdr:from>
    <xdr:to>
      <xdr:col>81</xdr:col>
      <xdr:colOff>50800</xdr:colOff>
      <xdr:row>95</xdr:row>
      <xdr:rowOff>39536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306749"/>
          <a:ext cx="8890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93921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39536</xdr:rowOff>
    </xdr:from>
    <xdr:to>
      <xdr:col>76</xdr:col>
      <xdr:colOff>114300</xdr:colOff>
      <xdr:row>95</xdr:row>
      <xdr:rowOff>69405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327286"/>
          <a:ext cx="8890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81081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69177</xdr:rowOff>
    </xdr:from>
    <xdr:to>
      <xdr:col>71</xdr:col>
      <xdr:colOff>177800</xdr:colOff>
      <xdr:row>95</xdr:row>
      <xdr:rowOff>69405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35692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86682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86605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49467</xdr:rowOff>
    </xdr:from>
    <xdr:to>
      <xdr:col>85</xdr:col>
      <xdr:colOff>177800</xdr:colOff>
      <xdr:row>94</xdr:row>
      <xdr:rowOff>151067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1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72344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01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139649</xdr:rowOff>
    </xdr:from>
    <xdr:to>
      <xdr:col>81</xdr:col>
      <xdr:colOff>101600</xdr:colOff>
      <xdr:row>95</xdr:row>
      <xdr:rowOff>69799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2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86326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3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160186</xdr:rowOff>
    </xdr:from>
    <xdr:to>
      <xdr:col>76</xdr:col>
      <xdr:colOff>165100</xdr:colOff>
      <xdr:row>95</xdr:row>
      <xdr:rowOff>90336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106863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0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18605</xdr:rowOff>
    </xdr:from>
    <xdr:to>
      <xdr:col>72</xdr:col>
      <xdr:colOff>38100</xdr:colOff>
      <xdr:row>95</xdr:row>
      <xdr:rowOff>120205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136732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18377</xdr:rowOff>
    </xdr:from>
    <xdr:to>
      <xdr:col>67</xdr:col>
      <xdr:colOff>101600</xdr:colOff>
      <xdr:row>95</xdr:row>
      <xdr:rowOff>119977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136504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8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住民一人当たりのコスト比較について、民生費においては一人あたり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万円を超え、目的別費目の中で最も高い結果となっている。これは、生活保護費や児童福祉、障がい福祉、高齢者福祉といった社会保障経費に要する事業が高額となっているものである。また、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年度は子育て世帯臨時特別給付金事業や住民税非課税世帯等臨時特別給付金事業の実施により、前年度と比べて増額している。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年度の特別定額給付金事業の終了により、前年度から大幅に減少したものの、新庁舎整備事業の実施などで住民一人当たりのコストが高くなっており、前年度に引き続き類似団体内平均値を上回っている。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公債費については、将来的な財政負担を考慮して、地方債の早期償還に取り組んでいることから、一人当たりのコストは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42,070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円と類似団体内平均値の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26,982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円を上回っているが、将来負担比率は類似団体内平均値を大きく下回っている。今後も将来負担の軽減に努める。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和泉創発プラン」に基づく、財政健全化に取組んだことに加え、国の新型コロナウイルス感染症対策に係る各種臨時給付金事業等の概算交付を受けた国費が未精算であることもあり、実質収支額は前年度より増加してい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物価高騰等の影響が長期化しており、その影響が今後も不透明であることから、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年度末に策定した「和泉創発プラン」を着実に実施することで、安定した財政運営を行う必要がある。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全会計において黒字となっている。引き続き事業費の抑制に努め、健全な財政運営を図る。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76179579</v>
      </c>
      <c r="BO4" s="488"/>
      <c r="BP4" s="488"/>
      <c r="BQ4" s="488"/>
      <c r="BR4" s="488"/>
      <c r="BS4" s="488"/>
      <c r="BT4" s="488"/>
      <c r="BU4" s="489"/>
      <c r="BV4" s="487">
        <v>87462195</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1.7</v>
      </c>
      <c r="CU4" s="628"/>
      <c r="CV4" s="628"/>
      <c r="CW4" s="628"/>
      <c r="CX4" s="628"/>
      <c r="CY4" s="628"/>
      <c r="CZ4" s="628"/>
      <c r="DA4" s="629"/>
      <c r="DB4" s="627">
        <v>0.8</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75426109</v>
      </c>
      <c r="BO5" s="459"/>
      <c r="BP5" s="459"/>
      <c r="BQ5" s="459"/>
      <c r="BR5" s="459"/>
      <c r="BS5" s="459"/>
      <c r="BT5" s="459"/>
      <c r="BU5" s="460"/>
      <c r="BV5" s="458">
        <v>87019284</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95.8</v>
      </c>
      <c r="CU5" s="456"/>
      <c r="CV5" s="456"/>
      <c r="CW5" s="456"/>
      <c r="CX5" s="456"/>
      <c r="CY5" s="456"/>
      <c r="CZ5" s="456"/>
      <c r="DA5" s="457"/>
      <c r="DB5" s="455">
        <v>96.2</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753470</v>
      </c>
      <c r="BO6" s="459"/>
      <c r="BP6" s="459"/>
      <c r="BQ6" s="459"/>
      <c r="BR6" s="459"/>
      <c r="BS6" s="459"/>
      <c r="BT6" s="459"/>
      <c r="BU6" s="460"/>
      <c r="BV6" s="458">
        <v>442911</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99.7</v>
      </c>
      <c r="CU6" s="602"/>
      <c r="CV6" s="602"/>
      <c r="CW6" s="602"/>
      <c r="CX6" s="602"/>
      <c r="CY6" s="602"/>
      <c r="CZ6" s="602"/>
      <c r="DA6" s="603"/>
      <c r="DB6" s="601">
        <v>101.9</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107182</v>
      </c>
      <c r="BO7" s="459"/>
      <c r="BP7" s="459"/>
      <c r="BQ7" s="459"/>
      <c r="BR7" s="459"/>
      <c r="BS7" s="459"/>
      <c r="BT7" s="459"/>
      <c r="BU7" s="460"/>
      <c r="BV7" s="458">
        <v>159164</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37412788</v>
      </c>
      <c r="CU7" s="459"/>
      <c r="CV7" s="459"/>
      <c r="CW7" s="459"/>
      <c r="CX7" s="459"/>
      <c r="CY7" s="459"/>
      <c r="CZ7" s="459"/>
      <c r="DA7" s="460"/>
      <c r="DB7" s="458">
        <v>35567312</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646288</v>
      </c>
      <c r="BO8" s="459"/>
      <c r="BP8" s="459"/>
      <c r="BQ8" s="459"/>
      <c r="BR8" s="459"/>
      <c r="BS8" s="459"/>
      <c r="BT8" s="459"/>
      <c r="BU8" s="460"/>
      <c r="BV8" s="458">
        <v>283747</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0.73</v>
      </c>
      <c r="CU8" s="562"/>
      <c r="CV8" s="562"/>
      <c r="CW8" s="562"/>
      <c r="CX8" s="562"/>
      <c r="CY8" s="562"/>
      <c r="CZ8" s="562"/>
      <c r="DA8" s="563"/>
      <c r="DB8" s="561">
        <v>0.75</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184495</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93</v>
      </c>
      <c r="AV9" s="517"/>
      <c r="AW9" s="517"/>
      <c r="AX9" s="517"/>
      <c r="AY9" s="472" t="s">
        <v>115</v>
      </c>
      <c r="AZ9" s="473"/>
      <c r="BA9" s="473"/>
      <c r="BB9" s="473"/>
      <c r="BC9" s="473"/>
      <c r="BD9" s="473"/>
      <c r="BE9" s="473"/>
      <c r="BF9" s="473"/>
      <c r="BG9" s="473"/>
      <c r="BH9" s="473"/>
      <c r="BI9" s="473"/>
      <c r="BJ9" s="473"/>
      <c r="BK9" s="473"/>
      <c r="BL9" s="473"/>
      <c r="BM9" s="474"/>
      <c r="BN9" s="458">
        <v>362541</v>
      </c>
      <c r="BO9" s="459"/>
      <c r="BP9" s="459"/>
      <c r="BQ9" s="459"/>
      <c r="BR9" s="459"/>
      <c r="BS9" s="459"/>
      <c r="BT9" s="459"/>
      <c r="BU9" s="460"/>
      <c r="BV9" s="458">
        <v>244280</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17.8</v>
      </c>
      <c r="CU9" s="456"/>
      <c r="CV9" s="456"/>
      <c r="CW9" s="456"/>
      <c r="CX9" s="456"/>
      <c r="CY9" s="456"/>
      <c r="CZ9" s="456"/>
      <c r="DA9" s="457"/>
      <c r="DB9" s="455">
        <v>16.100000000000001</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186109</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150640</v>
      </c>
      <c r="BO10" s="459"/>
      <c r="BP10" s="459"/>
      <c r="BQ10" s="459"/>
      <c r="BR10" s="459"/>
      <c r="BS10" s="459"/>
      <c r="BT10" s="459"/>
      <c r="BU10" s="460"/>
      <c r="BV10" s="458">
        <v>20900</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93</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8"/>
      <c r="B12" s="564" t="s">
        <v>128</v>
      </c>
      <c r="C12" s="565"/>
      <c r="D12" s="565"/>
      <c r="E12" s="565"/>
      <c r="F12" s="565"/>
      <c r="G12" s="565"/>
      <c r="H12" s="565"/>
      <c r="I12" s="565"/>
      <c r="J12" s="565"/>
      <c r="K12" s="566"/>
      <c r="L12" s="573" t="s">
        <v>129</v>
      </c>
      <c r="M12" s="574"/>
      <c r="N12" s="574"/>
      <c r="O12" s="574"/>
      <c r="P12" s="574"/>
      <c r="Q12" s="575"/>
      <c r="R12" s="576">
        <v>184615</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133</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136</v>
      </c>
      <c r="CU12" s="562"/>
      <c r="CV12" s="562"/>
      <c r="CW12" s="562"/>
      <c r="CX12" s="562"/>
      <c r="CY12" s="562"/>
      <c r="CZ12" s="562"/>
      <c r="DA12" s="563"/>
      <c r="DB12" s="561" t="s">
        <v>127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137</v>
      </c>
      <c r="N13" s="543"/>
      <c r="O13" s="543"/>
      <c r="P13" s="543"/>
      <c r="Q13" s="544"/>
      <c r="R13" s="545">
        <v>181986</v>
      </c>
      <c r="S13" s="546"/>
      <c r="T13" s="546"/>
      <c r="U13" s="546"/>
      <c r="V13" s="547"/>
      <c r="W13" s="548" t="s">
        <v>138</v>
      </c>
      <c r="X13" s="444"/>
      <c r="Y13" s="444"/>
      <c r="Z13" s="444"/>
      <c r="AA13" s="444"/>
      <c r="AB13" s="445"/>
      <c r="AC13" s="411">
        <v>710</v>
      </c>
      <c r="AD13" s="412"/>
      <c r="AE13" s="412"/>
      <c r="AF13" s="412"/>
      <c r="AG13" s="413"/>
      <c r="AH13" s="411">
        <v>751</v>
      </c>
      <c r="AI13" s="412"/>
      <c r="AJ13" s="412"/>
      <c r="AK13" s="412"/>
      <c r="AL13" s="471"/>
      <c r="AM13" s="515" t="s">
        <v>139</v>
      </c>
      <c r="AN13" s="415"/>
      <c r="AO13" s="415"/>
      <c r="AP13" s="415"/>
      <c r="AQ13" s="415"/>
      <c r="AR13" s="415"/>
      <c r="AS13" s="415"/>
      <c r="AT13" s="416"/>
      <c r="AU13" s="516" t="s">
        <v>108</v>
      </c>
      <c r="AV13" s="517"/>
      <c r="AW13" s="517"/>
      <c r="AX13" s="517"/>
      <c r="AY13" s="472" t="s">
        <v>140</v>
      </c>
      <c r="AZ13" s="473"/>
      <c r="BA13" s="473"/>
      <c r="BB13" s="473"/>
      <c r="BC13" s="473"/>
      <c r="BD13" s="473"/>
      <c r="BE13" s="473"/>
      <c r="BF13" s="473"/>
      <c r="BG13" s="473"/>
      <c r="BH13" s="473"/>
      <c r="BI13" s="473"/>
      <c r="BJ13" s="473"/>
      <c r="BK13" s="473"/>
      <c r="BL13" s="473"/>
      <c r="BM13" s="474"/>
      <c r="BN13" s="458">
        <v>513181</v>
      </c>
      <c r="BO13" s="459"/>
      <c r="BP13" s="459"/>
      <c r="BQ13" s="459"/>
      <c r="BR13" s="459"/>
      <c r="BS13" s="459"/>
      <c r="BT13" s="459"/>
      <c r="BU13" s="460"/>
      <c r="BV13" s="458">
        <v>265180</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7</v>
      </c>
      <c r="CU13" s="456"/>
      <c r="CV13" s="456"/>
      <c r="CW13" s="456"/>
      <c r="CX13" s="456"/>
      <c r="CY13" s="456"/>
      <c r="CZ13" s="456"/>
      <c r="DA13" s="457"/>
      <c r="DB13" s="455">
        <v>6.7</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142</v>
      </c>
      <c r="M14" s="585"/>
      <c r="N14" s="585"/>
      <c r="O14" s="585"/>
      <c r="P14" s="585"/>
      <c r="Q14" s="586"/>
      <c r="R14" s="545">
        <v>185181</v>
      </c>
      <c r="S14" s="546"/>
      <c r="T14" s="546"/>
      <c r="U14" s="546"/>
      <c r="V14" s="547"/>
      <c r="W14" s="549"/>
      <c r="X14" s="447"/>
      <c r="Y14" s="447"/>
      <c r="Z14" s="447"/>
      <c r="AA14" s="447"/>
      <c r="AB14" s="448"/>
      <c r="AC14" s="538">
        <v>0.9</v>
      </c>
      <c r="AD14" s="539"/>
      <c r="AE14" s="539"/>
      <c r="AF14" s="539"/>
      <c r="AG14" s="540"/>
      <c r="AH14" s="538">
        <v>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t="s">
        <v>136</v>
      </c>
      <c r="CU14" s="556"/>
      <c r="CV14" s="556"/>
      <c r="CW14" s="556"/>
      <c r="CX14" s="556"/>
      <c r="CY14" s="556"/>
      <c r="CZ14" s="556"/>
      <c r="DA14" s="557"/>
      <c r="DB14" s="555" t="s">
        <v>144</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137</v>
      </c>
      <c r="N15" s="543"/>
      <c r="O15" s="543"/>
      <c r="P15" s="543"/>
      <c r="Q15" s="544"/>
      <c r="R15" s="545">
        <v>182564</v>
      </c>
      <c r="S15" s="546"/>
      <c r="T15" s="546"/>
      <c r="U15" s="546"/>
      <c r="V15" s="547"/>
      <c r="W15" s="548" t="s">
        <v>145</v>
      </c>
      <c r="X15" s="444"/>
      <c r="Y15" s="444"/>
      <c r="Z15" s="444"/>
      <c r="AA15" s="444"/>
      <c r="AB15" s="445"/>
      <c r="AC15" s="411">
        <v>16709</v>
      </c>
      <c r="AD15" s="412"/>
      <c r="AE15" s="412"/>
      <c r="AF15" s="412"/>
      <c r="AG15" s="413"/>
      <c r="AH15" s="411">
        <v>17805</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20414188</v>
      </c>
      <c r="BO15" s="488"/>
      <c r="BP15" s="488"/>
      <c r="BQ15" s="488"/>
      <c r="BR15" s="488"/>
      <c r="BS15" s="488"/>
      <c r="BT15" s="488"/>
      <c r="BU15" s="489"/>
      <c r="BV15" s="487">
        <v>20987733</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22.3</v>
      </c>
      <c r="AD16" s="539"/>
      <c r="AE16" s="539"/>
      <c r="AF16" s="539"/>
      <c r="AG16" s="540"/>
      <c r="AH16" s="538">
        <v>23.7</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29031817</v>
      </c>
      <c r="BO16" s="459"/>
      <c r="BP16" s="459"/>
      <c r="BQ16" s="459"/>
      <c r="BR16" s="459"/>
      <c r="BS16" s="459"/>
      <c r="BT16" s="459"/>
      <c r="BU16" s="460"/>
      <c r="BV16" s="458">
        <v>27901154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57564</v>
      </c>
      <c r="AD17" s="412"/>
      <c r="AE17" s="412"/>
      <c r="AF17" s="412"/>
      <c r="AG17" s="413"/>
      <c r="AH17" s="411">
        <v>56625</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25882481</v>
      </c>
      <c r="BO17" s="459"/>
      <c r="BP17" s="459"/>
      <c r="BQ17" s="459"/>
      <c r="BR17" s="459"/>
      <c r="BS17" s="459"/>
      <c r="BT17" s="459"/>
      <c r="BU17" s="460"/>
      <c r="BV17" s="458">
        <v>26667755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155</v>
      </c>
      <c r="C18" s="509"/>
      <c r="D18" s="509"/>
      <c r="E18" s="510"/>
      <c r="F18" s="510"/>
      <c r="G18" s="510"/>
      <c r="H18" s="510"/>
      <c r="I18" s="510"/>
      <c r="J18" s="510"/>
      <c r="K18" s="510"/>
      <c r="L18" s="511">
        <v>84.98</v>
      </c>
      <c r="M18" s="511"/>
      <c r="N18" s="511"/>
      <c r="O18" s="511"/>
      <c r="P18" s="511"/>
      <c r="Q18" s="511"/>
      <c r="R18" s="512"/>
      <c r="S18" s="512"/>
      <c r="T18" s="512"/>
      <c r="U18" s="512"/>
      <c r="V18" s="513"/>
      <c r="W18" s="529"/>
      <c r="X18" s="530"/>
      <c r="Y18" s="530"/>
      <c r="Z18" s="530"/>
      <c r="AA18" s="530"/>
      <c r="AB18" s="554"/>
      <c r="AC18" s="428">
        <v>76.8</v>
      </c>
      <c r="AD18" s="429"/>
      <c r="AE18" s="429"/>
      <c r="AF18" s="429"/>
      <c r="AG18" s="514"/>
      <c r="AH18" s="428">
        <v>75.3</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36369505</v>
      </c>
      <c r="BO18" s="459"/>
      <c r="BP18" s="459"/>
      <c r="BQ18" s="459"/>
      <c r="BR18" s="459"/>
      <c r="BS18" s="459"/>
      <c r="BT18" s="459"/>
      <c r="BU18" s="460"/>
      <c r="BV18" s="458">
        <v>34793197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157</v>
      </c>
      <c r="C19" s="509"/>
      <c r="D19" s="509"/>
      <c r="E19" s="510"/>
      <c r="F19" s="510"/>
      <c r="G19" s="510"/>
      <c r="H19" s="510"/>
      <c r="I19" s="510"/>
      <c r="J19" s="510"/>
      <c r="K19" s="510"/>
      <c r="L19" s="518">
        <v>2171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42732909</v>
      </c>
      <c r="BO19" s="459"/>
      <c r="BP19" s="459"/>
      <c r="BQ19" s="459"/>
      <c r="BR19" s="459"/>
      <c r="BS19" s="459"/>
      <c r="BT19" s="459"/>
      <c r="BU19" s="460"/>
      <c r="BV19" s="458">
        <v>42281687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159</v>
      </c>
      <c r="C20" s="509"/>
      <c r="D20" s="509"/>
      <c r="E20" s="510"/>
      <c r="F20" s="510"/>
      <c r="G20" s="510"/>
      <c r="H20" s="510"/>
      <c r="I20" s="510"/>
      <c r="J20" s="510"/>
      <c r="K20" s="510"/>
      <c r="L20" s="518">
        <v>73701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44052324</v>
      </c>
      <c r="BO22" s="488"/>
      <c r="BP22" s="488"/>
      <c r="BQ22" s="488"/>
      <c r="BR22" s="488"/>
      <c r="BS22" s="488"/>
      <c r="BT22" s="488"/>
      <c r="BU22" s="489"/>
      <c r="BV22" s="487">
        <v>45647187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34868702</v>
      </c>
      <c r="BO23" s="459"/>
      <c r="BP23" s="459"/>
      <c r="BQ23" s="459"/>
      <c r="BR23" s="459"/>
      <c r="BS23" s="459"/>
      <c r="BT23" s="459"/>
      <c r="BU23" s="460"/>
      <c r="BV23" s="458">
        <v>34524943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169</v>
      </c>
      <c r="F24" s="415"/>
      <c r="G24" s="415"/>
      <c r="H24" s="415"/>
      <c r="I24" s="415"/>
      <c r="J24" s="415"/>
      <c r="K24" s="416"/>
      <c r="L24" s="411">
        <v>1</v>
      </c>
      <c r="M24" s="412"/>
      <c r="N24" s="412"/>
      <c r="O24" s="412"/>
      <c r="P24" s="413"/>
      <c r="Q24" s="411">
        <v>9900</v>
      </c>
      <c r="R24" s="412"/>
      <c r="S24" s="412"/>
      <c r="T24" s="412"/>
      <c r="U24" s="412"/>
      <c r="V24" s="413"/>
      <c r="W24" s="501"/>
      <c r="X24" s="438"/>
      <c r="Y24" s="439"/>
      <c r="Z24" s="414" t="s">
        <v>170</v>
      </c>
      <c r="AA24" s="415"/>
      <c r="AB24" s="415"/>
      <c r="AC24" s="415"/>
      <c r="AD24" s="415"/>
      <c r="AE24" s="415"/>
      <c r="AF24" s="415"/>
      <c r="AG24" s="416"/>
      <c r="AH24" s="411">
        <v>1018</v>
      </c>
      <c r="AI24" s="412"/>
      <c r="AJ24" s="412"/>
      <c r="AK24" s="412"/>
      <c r="AL24" s="413"/>
      <c r="AM24" s="411">
        <v>3060108</v>
      </c>
      <c r="AN24" s="412"/>
      <c r="AO24" s="412"/>
      <c r="AP24" s="412"/>
      <c r="AQ24" s="412"/>
      <c r="AR24" s="413"/>
      <c r="AS24" s="411">
        <v>3006</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24699718</v>
      </c>
      <c r="BO24" s="459"/>
      <c r="BP24" s="459"/>
      <c r="BQ24" s="459"/>
      <c r="BR24" s="459"/>
      <c r="BS24" s="459"/>
      <c r="BT24" s="459"/>
      <c r="BU24" s="460"/>
      <c r="BV24" s="458">
        <v>24523245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172</v>
      </c>
      <c r="F25" s="415"/>
      <c r="G25" s="415"/>
      <c r="H25" s="415"/>
      <c r="I25" s="415"/>
      <c r="J25" s="415"/>
      <c r="K25" s="416"/>
      <c r="L25" s="411">
        <v>2</v>
      </c>
      <c r="M25" s="412"/>
      <c r="N25" s="412"/>
      <c r="O25" s="412"/>
      <c r="P25" s="413"/>
      <c r="Q25" s="411">
        <v>8500</v>
      </c>
      <c r="R25" s="412"/>
      <c r="S25" s="412"/>
      <c r="T25" s="412"/>
      <c r="U25" s="412"/>
      <c r="V25" s="413"/>
      <c r="W25" s="501"/>
      <c r="X25" s="438"/>
      <c r="Y25" s="439"/>
      <c r="Z25" s="414" t="s">
        <v>173</v>
      </c>
      <c r="AA25" s="415"/>
      <c r="AB25" s="415"/>
      <c r="AC25" s="415"/>
      <c r="AD25" s="415"/>
      <c r="AE25" s="415"/>
      <c r="AF25" s="415"/>
      <c r="AG25" s="416"/>
      <c r="AH25" s="411">
        <v>162</v>
      </c>
      <c r="AI25" s="412"/>
      <c r="AJ25" s="412"/>
      <c r="AK25" s="412"/>
      <c r="AL25" s="413"/>
      <c r="AM25" s="411">
        <v>465912</v>
      </c>
      <c r="AN25" s="412"/>
      <c r="AO25" s="412"/>
      <c r="AP25" s="412"/>
      <c r="AQ25" s="412"/>
      <c r="AR25" s="413"/>
      <c r="AS25" s="411">
        <v>2876</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9505163</v>
      </c>
      <c r="BO25" s="488"/>
      <c r="BP25" s="488"/>
      <c r="BQ25" s="488"/>
      <c r="BR25" s="488"/>
      <c r="BS25" s="488"/>
      <c r="BT25" s="488"/>
      <c r="BU25" s="489"/>
      <c r="BV25" s="487">
        <v>10799500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175</v>
      </c>
      <c r="F26" s="415"/>
      <c r="G26" s="415"/>
      <c r="H26" s="415"/>
      <c r="I26" s="415"/>
      <c r="J26" s="415"/>
      <c r="K26" s="416"/>
      <c r="L26" s="411">
        <v>1</v>
      </c>
      <c r="M26" s="412"/>
      <c r="N26" s="412"/>
      <c r="O26" s="412"/>
      <c r="P26" s="413"/>
      <c r="Q26" s="411">
        <v>7600</v>
      </c>
      <c r="R26" s="412"/>
      <c r="S26" s="412"/>
      <c r="T26" s="412"/>
      <c r="U26" s="412"/>
      <c r="V26" s="413"/>
      <c r="W26" s="501"/>
      <c r="X26" s="438"/>
      <c r="Y26" s="439"/>
      <c r="Z26" s="414" t="s">
        <v>176</v>
      </c>
      <c r="AA26" s="469"/>
      <c r="AB26" s="469"/>
      <c r="AC26" s="469"/>
      <c r="AD26" s="469"/>
      <c r="AE26" s="469"/>
      <c r="AF26" s="469"/>
      <c r="AG26" s="470"/>
      <c r="AH26" s="411">
        <v>81</v>
      </c>
      <c r="AI26" s="412"/>
      <c r="AJ26" s="412"/>
      <c r="AK26" s="412"/>
      <c r="AL26" s="413"/>
      <c r="AM26" s="411">
        <v>270135</v>
      </c>
      <c r="AN26" s="412"/>
      <c r="AO26" s="412"/>
      <c r="AP26" s="412"/>
      <c r="AQ26" s="412"/>
      <c r="AR26" s="413"/>
      <c r="AS26" s="411">
        <v>3335</v>
      </c>
      <c r="AT26" s="412"/>
      <c r="AU26" s="412"/>
      <c r="AV26" s="412"/>
      <c r="AW26" s="412"/>
      <c r="AX26" s="471"/>
      <c r="AY26" s="498" t="s">
        <v>177</v>
      </c>
      <c r="AZ26" s="418"/>
      <c r="BA26" s="418"/>
      <c r="BB26" s="418"/>
      <c r="BC26" s="418"/>
      <c r="BD26" s="418"/>
      <c r="BE26" s="418"/>
      <c r="BF26" s="418"/>
      <c r="BG26" s="418"/>
      <c r="BH26" s="418"/>
      <c r="BI26" s="418"/>
      <c r="BJ26" s="418"/>
      <c r="BK26" s="418"/>
      <c r="BL26" s="418"/>
      <c r="BM26" s="499"/>
      <c r="BN26" s="458" t="s">
        <v>144</v>
      </c>
      <c r="BO26" s="459"/>
      <c r="BP26" s="459"/>
      <c r="BQ26" s="459"/>
      <c r="BR26" s="459"/>
      <c r="BS26" s="459"/>
      <c r="BT26" s="459"/>
      <c r="BU26" s="460"/>
      <c r="BV26" s="458" t="s">
        <v>144</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178</v>
      </c>
      <c r="F27" s="415"/>
      <c r="G27" s="415"/>
      <c r="H27" s="415"/>
      <c r="I27" s="415"/>
      <c r="J27" s="415"/>
      <c r="K27" s="416"/>
      <c r="L27" s="411">
        <v>1</v>
      </c>
      <c r="M27" s="412"/>
      <c r="N27" s="412"/>
      <c r="O27" s="412"/>
      <c r="P27" s="413"/>
      <c r="Q27" s="411">
        <v>6600</v>
      </c>
      <c r="R27" s="412"/>
      <c r="S27" s="412"/>
      <c r="T27" s="412"/>
      <c r="U27" s="412"/>
      <c r="V27" s="413"/>
      <c r="W27" s="501"/>
      <c r="X27" s="438"/>
      <c r="Y27" s="439"/>
      <c r="Z27" s="414" t="s">
        <v>179</v>
      </c>
      <c r="AA27" s="415"/>
      <c r="AB27" s="415"/>
      <c r="AC27" s="415"/>
      <c r="AD27" s="415"/>
      <c r="AE27" s="415"/>
      <c r="AF27" s="415"/>
      <c r="AG27" s="416"/>
      <c r="AH27" s="411">
        <v>27</v>
      </c>
      <c r="AI27" s="412"/>
      <c r="AJ27" s="412"/>
      <c r="AK27" s="412"/>
      <c r="AL27" s="413"/>
      <c r="AM27" s="411">
        <v>102222</v>
      </c>
      <c r="AN27" s="412"/>
      <c r="AO27" s="412"/>
      <c r="AP27" s="412"/>
      <c r="AQ27" s="412"/>
      <c r="AR27" s="413"/>
      <c r="AS27" s="411">
        <v>3786</v>
      </c>
      <c r="AT27" s="412"/>
      <c r="AU27" s="412"/>
      <c r="AV27" s="412"/>
      <c r="AW27" s="412"/>
      <c r="AX27" s="471"/>
      <c r="AY27" s="495" t="s">
        <v>180</v>
      </c>
      <c r="AZ27" s="496"/>
      <c r="BA27" s="496"/>
      <c r="BB27" s="496"/>
      <c r="BC27" s="496"/>
      <c r="BD27" s="496"/>
      <c r="BE27" s="496"/>
      <c r="BF27" s="496"/>
      <c r="BG27" s="496"/>
      <c r="BH27" s="496"/>
      <c r="BI27" s="496"/>
      <c r="BJ27" s="496"/>
      <c r="BK27" s="496"/>
      <c r="BL27" s="496"/>
      <c r="BM27" s="497"/>
      <c r="BN27" s="492" t="s">
        <v>144</v>
      </c>
      <c r="BO27" s="493"/>
      <c r="BP27" s="493"/>
      <c r="BQ27" s="493"/>
      <c r="BR27" s="493"/>
      <c r="BS27" s="493"/>
      <c r="BT27" s="493"/>
      <c r="BU27" s="494"/>
      <c r="BV27" s="492" t="s">
        <v>144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181</v>
      </c>
      <c r="F28" s="415"/>
      <c r="G28" s="415"/>
      <c r="H28" s="415"/>
      <c r="I28" s="415"/>
      <c r="J28" s="415"/>
      <c r="K28" s="416"/>
      <c r="L28" s="411">
        <v>1</v>
      </c>
      <c r="M28" s="412"/>
      <c r="N28" s="412"/>
      <c r="O28" s="412"/>
      <c r="P28" s="413"/>
      <c r="Q28" s="411">
        <v>6300</v>
      </c>
      <c r="R28" s="412"/>
      <c r="S28" s="412"/>
      <c r="T28" s="412"/>
      <c r="U28" s="412"/>
      <c r="V28" s="413"/>
      <c r="W28" s="501"/>
      <c r="X28" s="438"/>
      <c r="Y28" s="439"/>
      <c r="Z28" s="414" t="s">
        <v>182</v>
      </c>
      <c r="AA28" s="415"/>
      <c r="AB28" s="415"/>
      <c r="AC28" s="415"/>
      <c r="AD28" s="415"/>
      <c r="AE28" s="415"/>
      <c r="AF28" s="415"/>
      <c r="AG28" s="416"/>
      <c r="AH28" s="411" t="s">
        <v>144</v>
      </c>
      <c r="AI28" s="412"/>
      <c r="AJ28" s="412"/>
      <c r="AK28" s="412"/>
      <c r="AL28" s="413"/>
      <c r="AM28" s="411" t="s">
        <v>144</v>
      </c>
      <c r="AN28" s="412"/>
      <c r="AO28" s="412"/>
      <c r="AP28" s="412"/>
      <c r="AQ28" s="412"/>
      <c r="AR28" s="413"/>
      <c r="AS28" s="411" t="s">
        <v>144</v>
      </c>
      <c r="AT28" s="412"/>
      <c r="AU28" s="412"/>
      <c r="AV28" s="412"/>
      <c r="AW28" s="412"/>
      <c r="AX28" s="471"/>
      <c r="AY28" s="475" t="s">
        <v>183</v>
      </c>
      <c r="AZ28" s="476"/>
      <c r="BA28" s="476"/>
      <c r="BB28" s="477"/>
      <c r="BC28" s="484" t="s">
        <v>48</v>
      </c>
      <c r="BD28" s="485"/>
      <c r="BE28" s="485"/>
      <c r="BF28" s="485"/>
      <c r="BG28" s="485"/>
      <c r="BH28" s="485"/>
      <c r="BI28" s="485"/>
      <c r="BJ28" s="485"/>
      <c r="BK28" s="485"/>
      <c r="BL28" s="485"/>
      <c r="BM28" s="486"/>
      <c r="BN28" s="487">
        <v>4247670</v>
      </c>
      <c r="BO28" s="488"/>
      <c r="BP28" s="488"/>
      <c r="BQ28" s="488"/>
      <c r="BR28" s="488"/>
      <c r="BS28" s="488"/>
      <c r="BT28" s="488"/>
      <c r="BU28" s="489"/>
      <c r="BV28" s="487">
        <v>4097030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184</v>
      </c>
      <c r="F29" s="415"/>
      <c r="G29" s="415"/>
      <c r="H29" s="415"/>
      <c r="I29" s="415"/>
      <c r="J29" s="415"/>
      <c r="K29" s="416"/>
      <c r="L29" s="411">
        <v>22</v>
      </c>
      <c r="M29" s="412"/>
      <c r="N29" s="412"/>
      <c r="O29" s="412"/>
      <c r="P29" s="413"/>
      <c r="Q29" s="411">
        <v>6000</v>
      </c>
      <c r="R29" s="412"/>
      <c r="S29" s="412"/>
      <c r="T29" s="412"/>
      <c r="U29" s="412"/>
      <c r="V29" s="413"/>
      <c r="W29" s="502"/>
      <c r="X29" s="503"/>
      <c r="Y29" s="504"/>
      <c r="Z29" s="414" t="s">
        <v>185</v>
      </c>
      <c r="AA29" s="415"/>
      <c r="AB29" s="415"/>
      <c r="AC29" s="415"/>
      <c r="AD29" s="415"/>
      <c r="AE29" s="415"/>
      <c r="AF29" s="415"/>
      <c r="AG29" s="416"/>
      <c r="AH29" s="411">
        <v>1045</v>
      </c>
      <c r="AI29" s="412"/>
      <c r="AJ29" s="412"/>
      <c r="AK29" s="412"/>
      <c r="AL29" s="413"/>
      <c r="AM29" s="411">
        <v>3162330</v>
      </c>
      <c r="AN29" s="412"/>
      <c r="AO29" s="412"/>
      <c r="AP29" s="412"/>
      <c r="AQ29" s="412"/>
      <c r="AR29" s="413"/>
      <c r="AS29" s="411">
        <v>3026</v>
      </c>
      <c r="AT29" s="412"/>
      <c r="AU29" s="412"/>
      <c r="AV29" s="412"/>
      <c r="AW29" s="412"/>
      <c r="AX29" s="471"/>
      <c r="AY29" s="478"/>
      <c r="AZ29" s="479"/>
      <c r="BA29" s="479"/>
      <c r="BB29" s="480"/>
      <c r="BC29" s="472" t="s">
        <v>186</v>
      </c>
      <c r="BD29" s="473"/>
      <c r="BE29" s="473"/>
      <c r="BF29" s="473"/>
      <c r="BG29" s="473"/>
      <c r="BH29" s="473"/>
      <c r="BI29" s="473"/>
      <c r="BJ29" s="473"/>
      <c r="BK29" s="473"/>
      <c r="BL29" s="473"/>
      <c r="BM29" s="474"/>
      <c r="BN29" s="458">
        <v>1671740</v>
      </c>
      <c r="BO29" s="459"/>
      <c r="BP29" s="459"/>
      <c r="BQ29" s="459"/>
      <c r="BR29" s="459"/>
      <c r="BS29" s="459"/>
      <c r="BT29" s="459"/>
      <c r="BU29" s="460"/>
      <c r="BV29" s="458">
        <v>1465720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187</v>
      </c>
      <c r="X30" s="426"/>
      <c r="Y30" s="426"/>
      <c r="Z30" s="426"/>
      <c r="AA30" s="426"/>
      <c r="AB30" s="426"/>
      <c r="AC30" s="426"/>
      <c r="AD30" s="426"/>
      <c r="AE30" s="426"/>
      <c r="AF30" s="426"/>
      <c r="AG30" s="427"/>
      <c r="AH30" s="428">
        <v>97.7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8628259</v>
      </c>
      <c r="BO30" s="493"/>
      <c r="BP30" s="493"/>
      <c r="BQ30" s="493"/>
      <c r="BR30" s="493"/>
      <c r="BS30" s="493"/>
      <c r="BT30" s="493"/>
      <c r="BU30" s="494"/>
      <c r="BV30" s="492">
        <v>8210493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188</v>
      </c>
      <c r="D32" s="417"/>
      <c r="E32" s="417"/>
      <c r="F32" s="417"/>
      <c r="G32" s="417"/>
      <c r="H32" s="417"/>
      <c r="I32" s="417"/>
      <c r="J32" s="417"/>
      <c r="K32" s="417"/>
      <c r="L32" s="417"/>
      <c r="M32" s="417"/>
      <c r="N32" s="417"/>
      <c r="O32" s="417"/>
      <c r="P32" s="417"/>
      <c r="Q32" s="417"/>
      <c r="R32" s="417"/>
      <c r="S32" s="417"/>
      <c r="U32" s="418" t="s">
        <v>189</v>
      </c>
      <c r="V32" s="418"/>
      <c r="W32" s="418"/>
      <c r="X32" s="418"/>
      <c r="Y32" s="418"/>
      <c r="Z32" s="418"/>
      <c r="AA32" s="418"/>
      <c r="AB32" s="418"/>
      <c r="AC32" s="418"/>
      <c r="AD32" s="418"/>
      <c r="AE32" s="418"/>
      <c r="AF32" s="418"/>
      <c r="AG32" s="418"/>
      <c r="AH32" s="418"/>
      <c r="AI32" s="418"/>
      <c r="AJ32" s="418"/>
      <c r="AK32" s="418"/>
      <c r="AM32" s="418" t="s">
        <v>190</v>
      </c>
      <c r="AN32" s="418"/>
      <c r="AO32" s="418"/>
      <c r="AP32" s="418"/>
      <c r="AQ32" s="418"/>
      <c r="AR32" s="418"/>
      <c r="AS32" s="418"/>
      <c r="AT32" s="418"/>
      <c r="AU32" s="418"/>
      <c r="AV32" s="418"/>
      <c r="AW32" s="418"/>
      <c r="AX32" s="418"/>
      <c r="AY32" s="418"/>
      <c r="AZ32" s="418"/>
      <c r="BA32" s="418"/>
      <c r="BB32" s="418"/>
      <c r="BC32" s="418"/>
      <c r="BE32" s="418" t="s">
        <v>191</v>
      </c>
      <c r="BF32" s="418"/>
      <c r="BG32" s="418"/>
      <c r="BH32" s="418"/>
      <c r="BI32" s="418"/>
      <c r="BJ32" s="418"/>
      <c r="BK32" s="418"/>
      <c r="BL32" s="418"/>
      <c r="BM32" s="418"/>
      <c r="BN32" s="418"/>
      <c r="BO32" s="418"/>
      <c r="BP32" s="418"/>
      <c r="BQ32" s="418"/>
      <c r="BR32" s="418"/>
      <c r="BS32" s="418"/>
      <c r="BT32" s="418"/>
      <c r="BU32" s="418"/>
      <c r="BW32" s="418" t="s">
        <v>192</v>
      </c>
      <c r="BX32" s="418"/>
      <c r="BY32" s="418"/>
      <c r="BZ32" s="418"/>
      <c r="CA32" s="418"/>
      <c r="CB32" s="418"/>
      <c r="CC32" s="418"/>
      <c r="CD32" s="418"/>
      <c r="CE32" s="418"/>
      <c r="CF32" s="418"/>
      <c r="CG32" s="418"/>
      <c r="CH32" s="418"/>
      <c r="CI32" s="418"/>
      <c r="CJ32" s="418"/>
      <c r="CK32" s="418"/>
      <c r="CL32" s="418"/>
      <c r="CM32" s="418"/>
      <c r="CO32" s="418" t="s">
        <v>193</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194</v>
      </c>
      <c r="D33" s="410"/>
      <c r="E33" s="409" t="s">
        <v>195</v>
      </c>
      <c r="F33" s="409"/>
      <c r="G33" s="409"/>
      <c r="H33" s="409"/>
      <c r="I33" s="409"/>
      <c r="J33" s="409"/>
      <c r="K33" s="409"/>
      <c r="L33" s="409"/>
      <c r="M33" s="409"/>
      <c r="N33" s="409"/>
      <c r="O33" s="409"/>
      <c r="P33" s="409"/>
      <c r="Q33" s="409"/>
      <c r="R33" s="409"/>
      <c r="S33" s="409"/>
      <c r="T33" s="203"/>
      <c r="U33" s="410" t="s">
        <v>194</v>
      </c>
      <c r="V33" s="410"/>
      <c r="W33" s="409" t="s">
        <v>195</v>
      </c>
      <c r="X33" s="409"/>
      <c r="Y33" s="409"/>
      <c r="Z33" s="409"/>
      <c r="AA33" s="409"/>
      <c r="AB33" s="409"/>
      <c r="AC33" s="409"/>
      <c r="AD33" s="409"/>
      <c r="AE33" s="409"/>
      <c r="AF33" s="409"/>
      <c r="AG33" s="409"/>
      <c r="AH33" s="409"/>
      <c r="AI33" s="409"/>
      <c r="AJ33" s="409"/>
      <c r="AK33" s="409"/>
      <c r="AL33" s="203"/>
      <c r="AM33" s="410" t="s">
        <v>194</v>
      </c>
      <c r="AN33" s="410"/>
      <c r="AO33" s="409" t="s">
        <v>195</v>
      </c>
      <c r="AP33" s="409"/>
      <c r="AQ33" s="409"/>
      <c r="AR33" s="409"/>
      <c r="AS33" s="409"/>
      <c r="AT33" s="409"/>
      <c r="AU33" s="409"/>
      <c r="AV33" s="409"/>
      <c r="AW33" s="409"/>
      <c r="AX33" s="409"/>
      <c r="AY33" s="409"/>
      <c r="AZ33" s="409"/>
      <c r="BA33" s="409"/>
      <c r="BB33" s="409"/>
      <c r="BC33" s="409"/>
      <c r="BD33" s="204"/>
      <c r="BE33" s="409" t="s">
        <v>196</v>
      </c>
      <c r="BF33" s="409"/>
      <c r="BG33" s="409" t="s">
        <v>197</v>
      </c>
      <c r="BH33" s="409"/>
      <c r="BI33" s="409"/>
      <c r="BJ33" s="409"/>
      <c r="BK33" s="409"/>
      <c r="BL33" s="409"/>
      <c r="BM33" s="409"/>
      <c r="BN33" s="409"/>
      <c r="BO33" s="409"/>
      <c r="BP33" s="409"/>
      <c r="BQ33" s="409"/>
      <c r="BR33" s="409"/>
      <c r="BS33" s="409"/>
      <c r="BT33" s="409"/>
      <c r="BU33" s="409"/>
      <c r="BV33" s="204"/>
      <c r="BW33" s="410" t="s">
        <v>196</v>
      </c>
      <c r="BX33" s="410"/>
      <c r="BY33" s="409" t="s">
        <v>198</v>
      </c>
      <c r="BZ33" s="409"/>
      <c r="CA33" s="409"/>
      <c r="CB33" s="409"/>
      <c r="CC33" s="409"/>
      <c r="CD33" s="409"/>
      <c r="CE33" s="409"/>
      <c r="CF33" s="409"/>
      <c r="CG33" s="409"/>
      <c r="CH33" s="409"/>
      <c r="CI33" s="409"/>
      <c r="CJ33" s="409"/>
      <c r="CK33" s="409"/>
      <c r="CL33" s="409"/>
      <c r="CM33" s="409"/>
      <c r="CN33" s="203"/>
      <c r="CO33" s="410" t="s">
        <v>194</v>
      </c>
      <c r="CP33" s="410"/>
      <c r="CQ33" s="409" t="s">
        <v>199</v>
      </c>
      <c r="CR33" s="409"/>
      <c r="CS33" s="409"/>
      <c r="CT33" s="409"/>
      <c r="CU33" s="409"/>
      <c r="CV33" s="409"/>
      <c r="CW33" s="409"/>
      <c r="CX33" s="409"/>
      <c r="CY33" s="409"/>
      <c r="CZ33" s="409"/>
      <c r="DA33" s="409"/>
      <c r="DB33" s="409"/>
      <c r="DC33" s="409"/>
      <c r="DD33" s="409"/>
      <c r="DE33" s="409"/>
      <c r="DF33" s="203"/>
      <c r="DG33" s="408" t="s">
        <v>200</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IF('各会計、関係団体の財政状況及び健全化判断比率'!B34="","",'各会計、関係団体の財政状況及び健全化判断比率'!B34)</f>
        <v>浄化槽事業特別会計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泉北環境整備施設組合（一般会計）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和泉市公共施設管理公社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公共用地先行取得事業特別会計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公共下水道事業会計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泉大津市・和泉市墓地組合</v>
      </c>
      <c r="BZ35" s="407"/>
      <c r="CA35" s="407"/>
      <c r="CB35" s="407"/>
      <c r="CC35" s="407"/>
      <c r="CD35" s="407"/>
      <c r="CE35" s="407"/>
      <c r="CF35" s="407"/>
      <c r="CG35" s="407"/>
      <c r="CH35" s="407"/>
      <c r="CI35" s="407"/>
      <c r="CJ35" s="407"/>
      <c r="CK35" s="407"/>
      <c r="CL35" s="407"/>
      <c r="CM35" s="407"/>
      <c r="CN35" s="178"/>
      <c r="CO35" s="406">
        <f t="shared" ref="CO35:CO43" si="3">IF(CQ35="","",CO34+1)</f>
        <v>17</v>
      </c>
      <c r="CP35" s="406"/>
      <c r="CQ35" s="407" t="str">
        <f>IF('各会計、関係団体の財政状況及び健全化判断比率'!BS8="","",'各会計、関係団体の財政状況及び健全化判断比率'!BS8)</f>
        <v>和泉市文化振興財団</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後期高齢者医療事業特別会計</v>
      </c>
      <c r="X36" s="407"/>
      <c r="Y36" s="407"/>
      <c r="Z36" s="407"/>
      <c r="AA36" s="407"/>
      <c r="AB36" s="407"/>
      <c r="AC36" s="407"/>
      <c r="AD36" s="407"/>
      <c r="AE36" s="407"/>
      <c r="AF36" s="407"/>
      <c r="AG36" s="407"/>
      <c r="AH36" s="407"/>
      <c r="AI36" s="407"/>
      <c r="AJ36" s="407"/>
      <c r="AK36" s="407"/>
      <c r="AL36" s="178"/>
      <c r="AM36" s="406">
        <f t="shared" si="0"/>
        <v>8</v>
      </c>
      <c r="AN36" s="406"/>
      <c r="AO36" s="407" t="str">
        <f>IF('各会計、関係団体の財政状況及び健全化判断比率'!B33="","",'各会計、関係団体の財政状況及び健全化判断比率'!B33)</f>
        <v>病院事業会計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大阪府後期高齢者医療広域連合（一般会計）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大阪府後期高齢者医療広域連合（後期高齢者医療特別会計）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大阪広域水道企業団（水道事業会計）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大阪広域水道企業団（工業用水道事業会計）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403" t="s">
        <v>202</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203</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204</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205</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206</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207</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208</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403" t="s">
        <v>577</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3"/>
      <c r="BR53" s="403"/>
      <c r="BS53" s="403"/>
      <c r="BT53" s="403"/>
      <c r="BU53" s="403"/>
      <c r="BV53" s="403"/>
      <c r="BW53" s="403"/>
      <c r="BX53" s="403"/>
      <c r="BY53" s="403"/>
      <c r="BZ53" s="403"/>
      <c r="CA53" s="403"/>
      <c r="CB53" s="403"/>
      <c r="CC53" s="403"/>
      <c r="CD53" s="403"/>
      <c r="CE53" s="403"/>
      <c r="CF53" s="403"/>
      <c r="CG53" s="403"/>
      <c r="CH53" s="403"/>
      <c r="CI53" s="403"/>
      <c r="CJ53" s="403"/>
      <c r="CK53" s="403"/>
      <c r="CL53" s="403"/>
      <c r="CM53" s="403"/>
      <c r="CN53" s="403"/>
      <c r="CO53" s="403"/>
      <c r="CP53" s="403"/>
      <c r="CQ53" s="403"/>
      <c r="CR53" s="403"/>
      <c r="CS53" s="403"/>
      <c r="CT53" s="403"/>
      <c r="CU53" s="403"/>
      <c r="CV53" s="403"/>
      <c r="CW53" s="403"/>
      <c r="CX53" s="403"/>
      <c r="CY53" s="403"/>
      <c r="CZ53" s="403"/>
      <c r="DA53" s="403"/>
      <c r="DB53" s="403"/>
      <c r="DC53" s="403"/>
      <c r="DD53" s="403"/>
      <c r="DE53" s="403"/>
      <c r="DF53" s="403"/>
      <c r="DG53" s="403"/>
      <c r="DH53" s="403"/>
      <c r="DI53" s="403"/>
    </row>
    <row r="54" spans="5:113" x14ac:dyDescent="0.15"/>
    <row r="55" spans="5:113" x14ac:dyDescent="0.15"/>
    <row r="56" spans="5:113" x14ac:dyDescent="0.15"/>
  </sheetData>
  <sheetProtection password="C5BB"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5" t="s">
        <v>561</v>
      </c>
      <c r="D34" s="1215"/>
      <c r="E34" s="1216"/>
      <c r="F34" s="32">
        <v>4.4400000000000004</v>
      </c>
      <c r="G34" s="33">
        <v>5.5</v>
      </c>
      <c r="H34" s="33">
        <v>6.42</v>
      </c>
      <c r="I34" s="33">
        <v>6.69</v>
      </c>
      <c r="J34" s="34">
        <v>6.43</v>
      </c>
      <c r="K34" s="22"/>
      <c r="L34" s="22"/>
      <c r="M34" s="22"/>
      <c r="N34" s="22"/>
      <c r="O34" s="22"/>
      <c r="P34" s="22"/>
    </row>
    <row r="35" spans="1:16" ht="39" customHeight="1" x14ac:dyDescent="0.15">
      <c r="A35" s="22"/>
      <c r="B35" s="35"/>
      <c r="C35" s="1209" t="s">
        <v>562</v>
      </c>
      <c r="D35" s="1210"/>
      <c r="E35" s="1211"/>
      <c r="F35" s="36">
        <v>0.17</v>
      </c>
      <c r="G35" s="37">
        <v>0.5</v>
      </c>
      <c r="H35" s="37">
        <v>1.37</v>
      </c>
      <c r="I35" s="37">
        <v>2.04</v>
      </c>
      <c r="J35" s="38">
        <v>2.4900000000000002</v>
      </c>
      <c r="K35" s="22"/>
      <c r="L35" s="22"/>
      <c r="M35" s="22"/>
      <c r="N35" s="22"/>
      <c r="O35" s="22"/>
      <c r="P35" s="22"/>
    </row>
    <row r="36" spans="1:16" ht="39" customHeight="1" x14ac:dyDescent="0.15">
      <c r="A36" s="22"/>
      <c r="B36" s="35"/>
      <c r="C36" s="1209" t="s">
        <v>563</v>
      </c>
      <c r="D36" s="1210"/>
      <c r="E36" s="1211"/>
      <c r="F36" s="36">
        <v>0.37</v>
      </c>
      <c r="G36" s="37">
        <v>0.26</v>
      </c>
      <c r="H36" s="37">
        <v>0.11</v>
      </c>
      <c r="I36" s="37">
        <v>0.79</v>
      </c>
      <c r="J36" s="38">
        <v>1.72</v>
      </c>
      <c r="K36" s="22"/>
      <c r="L36" s="22"/>
      <c r="M36" s="22"/>
      <c r="N36" s="22"/>
      <c r="O36" s="22"/>
      <c r="P36" s="22"/>
    </row>
    <row r="37" spans="1:16" ht="39" customHeight="1" x14ac:dyDescent="0.15">
      <c r="A37" s="22"/>
      <c r="B37" s="35"/>
      <c r="C37" s="1209" t="s">
        <v>564</v>
      </c>
      <c r="D37" s="1210"/>
      <c r="E37" s="1211"/>
      <c r="F37" s="36">
        <v>0.57999999999999996</v>
      </c>
      <c r="G37" s="37">
        <v>0.5</v>
      </c>
      <c r="H37" s="37">
        <v>0.19</v>
      </c>
      <c r="I37" s="37">
        <v>0.32</v>
      </c>
      <c r="J37" s="38">
        <v>0.52</v>
      </c>
      <c r="K37" s="22"/>
      <c r="L37" s="22"/>
      <c r="M37" s="22"/>
      <c r="N37" s="22"/>
      <c r="O37" s="22"/>
      <c r="P37" s="22"/>
    </row>
    <row r="38" spans="1:16" ht="39" customHeight="1" x14ac:dyDescent="0.15">
      <c r="A38" s="22"/>
      <c r="B38" s="35"/>
      <c r="C38" s="1209" t="s">
        <v>565</v>
      </c>
      <c r="D38" s="1210"/>
      <c r="E38" s="1211"/>
      <c r="F38" s="36">
        <v>0.16</v>
      </c>
      <c r="G38" s="37">
        <v>0.18</v>
      </c>
      <c r="H38" s="37">
        <v>0.16</v>
      </c>
      <c r="I38" s="37">
        <v>0.19</v>
      </c>
      <c r="J38" s="38">
        <v>0.17</v>
      </c>
      <c r="K38" s="22"/>
      <c r="L38" s="22"/>
      <c r="M38" s="22"/>
      <c r="N38" s="22"/>
      <c r="O38" s="22"/>
      <c r="P38" s="22"/>
    </row>
    <row r="39" spans="1:16" ht="39" customHeight="1" x14ac:dyDescent="0.15">
      <c r="A39" s="22"/>
      <c r="B39" s="35"/>
      <c r="C39" s="1209" t="s">
        <v>566</v>
      </c>
      <c r="D39" s="1210"/>
      <c r="E39" s="1211"/>
      <c r="F39" s="36">
        <v>0.16</v>
      </c>
      <c r="G39" s="37">
        <v>0.23</v>
      </c>
      <c r="H39" s="37">
        <v>0.9</v>
      </c>
      <c r="I39" s="37">
        <v>0.78</v>
      </c>
      <c r="J39" s="38">
        <v>0.11</v>
      </c>
      <c r="K39" s="22"/>
      <c r="L39" s="22"/>
      <c r="M39" s="22"/>
      <c r="N39" s="22"/>
      <c r="O39" s="22"/>
      <c r="P39" s="22"/>
    </row>
    <row r="40" spans="1:16" ht="39" customHeight="1" x14ac:dyDescent="0.15">
      <c r="A40" s="22"/>
      <c r="B40" s="35"/>
      <c r="C40" s="1209" t="s">
        <v>567</v>
      </c>
      <c r="D40" s="1210"/>
      <c r="E40" s="1211"/>
      <c r="F40" s="36">
        <v>0</v>
      </c>
      <c r="G40" s="37">
        <v>0</v>
      </c>
      <c r="H40" s="37">
        <v>0</v>
      </c>
      <c r="I40" s="37">
        <v>0</v>
      </c>
      <c r="J40" s="38">
        <v>0</v>
      </c>
      <c r="K40" s="22"/>
      <c r="L40" s="22"/>
      <c r="M40" s="22"/>
      <c r="N40" s="22"/>
      <c r="O40" s="22"/>
      <c r="P40" s="22"/>
    </row>
    <row r="41" spans="1:16" ht="39" customHeight="1" x14ac:dyDescent="0.15">
      <c r="A41" s="22"/>
      <c r="B41" s="35"/>
      <c r="C41" s="1209" t="s">
        <v>568</v>
      </c>
      <c r="D41" s="1210"/>
      <c r="E41" s="1211"/>
      <c r="F41" s="36">
        <v>0</v>
      </c>
      <c r="G41" s="37">
        <v>0</v>
      </c>
      <c r="H41" s="37">
        <v>0</v>
      </c>
      <c r="I41" s="37">
        <v>0</v>
      </c>
      <c r="J41" s="38">
        <v>0</v>
      </c>
      <c r="K41" s="22"/>
      <c r="L41" s="22"/>
      <c r="M41" s="22"/>
      <c r="N41" s="22"/>
      <c r="O41" s="22"/>
      <c r="P41" s="22"/>
    </row>
    <row r="42" spans="1:16" ht="39" customHeight="1" x14ac:dyDescent="0.15">
      <c r="A42" s="22"/>
      <c r="B42" s="39"/>
      <c r="C42" s="1209" t="s">
        <v>569</v>
      </c>
      <c r="D42" s="1210"/>
      <c r="E42" s="1211"/>
      <c r="F42" s="36" t="s">
        <v>512</v>
      </c>
      <c r="G42" s="37" t="s">
        <v>512</v>
      </c>
      <c r="H42" s="37" t="s">
        <v>512</v>
      </c>
      <c r="I42" s="37" t="s">
        <v>512</v>
      </c>
      <c r="J42" s="38" t="s">
        <v>512</v>
      </c>
      <c r="K42" s="22"/>
      <c r="L42" s="22"/>
      <c r="M42" s="22"/>
      <c r="N42" s="22"/>
      <c r="O42" s="22"/>
      <c r="P42" s="22"/>
    </row>
    <row r="43" spans="1:16" ht="39" customHeight="1" thickBot="1" x14ac:dyDescent="0.2">
      <c r="A43" s="22"/>
      <c r="B43" s="40"/>
      <c r="C43" s="1212" t="s">
        <v>570</v>
      </c>
      <c r="D43" s="1213"/>
      <c r="E43" s="121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20h7xQ6mR6TMl4n1VZeryrmpLwqB5pEGkUXwz7uOoSpMAk4Mk9NCSASjHCOooeM3UpKHMoG8NqZVcFdR+56tQ==" saltValue="FZ7sKnDHotfIxpwtknW1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6460</v>
      </c>
      <c r="L45" s="60">
        <v>6454</v>
      </c>
      <c r="M45" s="60">
        <v>6747</v>
      </c>
      <c r="N45" s="60">
        <v>6914</v>
      </c>
      <c r="O45" s="61">
        <v>7213</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512</v>
      </c>
      <c r="L46" s="64" t="s">
        <v>512</v>
      </c>
      <c r="M46" s="64" t="s">
        <v>512</v>
      </c>
      <c r="N46" s="64" t="s">
        <v>512</v>
      </c>
      <c r="O46" s="65" t="s">
        <v>512</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512</v>
      </c>
      <c r="L47" s="64" t="s">
        <v>512</v>
      </c>
      <c r="M47" s="64" t="s">
        <v>512</v>
      </c>
      <c r="N47" s="64" t="s">
        <v>512</v>
      </c>
      <c r="O47" s="65" t="s">
        <v>512</v>
      </c>
      <c r="P47" s="48"/>
      <c r="Q47" s="48"/>
      <c r="R47" s="48"/>
      <c r="S47" s="48"/>
      <c r="T47" s="48"/>
      <c r="U47" s="48"/>
    </row>
    <row r="48" spans="1:21" ht="30.75" customHeight="1" x14ac:dyDescent="0.15">
      <c r="A48" s="48"/>
      <c r="B48" s="1237"/>
      <c r="C48" s="1238"/>
      <c r="D48" s="62"/>
      <c r="E48" s="1219" t="s">
        <v>15</v>
      </c>
      <c r="F48" s="1219"/>
      <c r="G48" s="1219"/>
      <c r="H48" s="1219"/>
      <c r="I48" s="1219"/>
      <c r="J48" s="1220"/>
      <c r="K48" s="63">
        <v>799</v>
      </c>
      <c r="L48" s="64">
        <v>762</v>
      </c>
      <c r="M48" s="64">
        <v>665</v>
      </c>
      <c r="N48" s="64">
        <v>633</v>
      </c>
      <c r="O48" s="65">
        <v>589</v>
      </c>
      <c r="P48" s="48"/>
      <c r="Q48" s="48"/>
      <c r="R48" s="48"/>
      <c r="S48" s="48"/>
      <c r="T48" s="48"/>
      <c r="U48" s="48"/>
    </row>
    <row r="49" spans="1:21" ht="30.75" customHeight="1" x14ac:dyDescent="0.15">
      <c r="A49" s="48"/>
      <c r="B49" s="1237"/>
      <c r="C49" s="1238"/>
      <c r="D49" s="62"/>
      <c r="E49" s="1219" t="s">
        <v>16</v>
      </c>
      <c r="F49" s="1219"/>
      <c r="G49" s="1219"/>
      <c r="H49" s="1219"/>
      <c r="I49" s="1219"/>
      <c r="J49" s="1220"/>
      <c r="K49" s="63">
        <v>362</v>
      </c>
      <c r="L49" s="64">
        <v>137</v>
      </c>
      <c r="M49" s="64">
        <v>143</v>
      </c>
      <c r="N49" s="64">
        <v>134</v>
      </c>
      <c r="O49" s="65">
        <v>130</v>
      </c>
      <c r="P49" s="48"/>
      <c r="Q49" s="48"/>
      <c r="R49" s="48"/>
      <c r="S49" s="48"/>
      <c r="T49" s="48"/>
      <c r="U49" s="48"/>
    </row>
    <row r="50" spans="1:21" ht="30.75" customHeight="1" x14ac:dyDescent="0.15">
      <c r="A50" s="48"/>
      <c r="B50" s="1237"/>
      <c r="C50" s="1238"/>
      <c r="D50" s="62"/>
      <c r="E50" s="1219" t="s">
        <v>17</v>
      </c>
      <c r="F50" s="1219"/>
      <c r="G50" s="1219"/>
      <c r="H50" s="1219"/>
      <c r="I50" s="1219"/>
      <c r="J50" s="1220"/>
      <c r="K50" s="63">
        <v>256</v>
      </c>
      <c r="L50" s="64">
        <v>260</v>
      </c>
      <c r="M50" s="64">
        <v>275</v>
      </c>
      <c r="N50" s="64">
        <v>291</v>
      </c>
      <c r="O50" s="65">
        <v>291</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512</v>
      </c>
      <c r="L51" s="64" t="s">
        <v>512</v>
      </c>
      <c r="M51" s="64" t="s">
        <v>512</v>
      </c>
      <c r="N51" s="64" t="s">
        <v>512</v>
      </c>
      <c r="O51" s="65" t="s">
        <v>512</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5844</v>
      </c>
      <c r="L52" s="64">
        <v>5687</v>
      </c>
      <c r="M52" s="64">
        <v>5696</v>
      </c>
      <c r="N52" s="64">
        <v>5706</v>
      </c>
      <c r="O52" s="65">
        <v>5825</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2033</v>
      </c>
      <c r="L53" s="69">
        <v>1926</v>
      </c>
      <c r="M53" s="69">
        <v>2134</v>
      </c>
      <c r="N53" s="69">
        <v>2266</v>
      </c>
      <c r="O53" s="70">
        <v>2398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KsyGjbdAeThFocA2W2lfaPsDnmnXiq3PApyZz6PkYxhCBa5lrrxSjy+tx7xc3Aog5KwiyMcyk2JzGvA4EHYuA==" saltValue="U+okNBrXXWkSCy6kE3w+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5" t="s">
        <v>30</v>
      </c>
      <c r="C41" s="1256"/>
      <c r="D41" s="102"/>
      <c r="E41" s="1257" t="s">
        <v>31</v>
      </c>
      <c r="F41" s="1257"/>
      <c r="G41" s="1257"/>
      <c r="H41" s="1258"/>
      <c r="I41" s="358">
        <v>48333</v>
      </c>
      <c r="J41" s="359">
        <v>46982</v>
      </c>
      <c r="K41" s="359">
        <v>45186</v>
      </c>
      <c r="L41" s="359">
        <v>45647</v>
      </c>
      <c r="M41" s="360">
        <v>44052</v>
      </c>
    </row>
    <row r="42" spans="2:13" ht="27.75" customHeight="1" x14ac:dyDescent="0.15">
      <c r="B42" s="1245"/>
      <c r="C42" s="1246"/>
      <c r="D42" s="103"/>
      <c r="E42" s="1249" t="s">
        <v>32</v>
      </c>
      <c r="F42" s="1249"/>
      <c r="G42" s="1249"/>
      <c r="H42" s="1250"/>
      <c r="I42" s="361">
        <v>1906</v>
      </c>
      <c r="J42" s="362">
        <v>1900</v>
      </c>
      <c r="K42" s="362">
        <v>1630</v>
      </c>
      <c r="L42" s="362">
        <v>1340</v>
      </c>
      <c r="M42" s="363">
        <v>1050</v>
      </c>
    </row>
    <row r="43" spans="2:13" ht="27.75" customHeight="1" x14ac:dyDescent="0.15">
      <c r="B43" s="1245"/>
      <c r="C43" s="1246"/>
      <c r="D43" s="103"/>
      <c r="E43" s="1249" t="s">
        <v>33</v>
      </c>
      <c r="F43" s="1249"/>
      <c r="G43" s="1249"/>
      <c r="H43" s="1250"/>
      <c r="I43" s="361">
        <v>15253</v>
      </c>
      <c r="J43" s="362">
        <v>14401</v>
      </c>
      <c r="K43" s="362">
        <v>13605</v>
      </c>
      <c r="L43" s="362">
        <v>12140</v>
      </c>
      <c r="M43" s="363">
        <v>11687</v>
      </c>
    </row>
    <row r="44" spans="2:13" ht="27.75" customHeight="1" x14ac:dyDescent="0.15">
      <c r="B44" s="1245"/>
      <c r="C44" s="1246"/>
      <c r="D44" s="103"/>
      <c r="E44" s="1249" t="s">
        <v>34</v>
      </c>
      <c r="F44" s="1249"/>
      <c r="G44" s="1249"/>
      <c r="H44" s="1250"/>
      <c r="I44" s="361">
        <v>1628</v>
      </c>
      <c r="J44" s="362">
        <v>1522</v>
      </c>
      <c r="K44" s="362">
        <v>1446</v>
      </c>
      <c r="L44" s="362">
        <v>1529</v>
      </c>
      <c r="M44" s="363">
        <v>1658</v>
      </c>
    </row>
    <row r="45" spans="2:13" ht="27.75" customHeight="1" x14ac:dyDescent="0.15">
      <c r="B45" s="1245"/>
      <c r="C45" s="1246"/>
      <c r="D45" s="103"/>
      <c r="E45" s="1249" t="s">
        <v>35</v>
      </c>
      <c r="F45" s="1249"/>
      <c r="G45" s="1249"/>
      <c r="H45" s="1250"/>
      <c r="I45" s="361">
        <v>6704</v>
      </c>
      <c r="J45" s="362">
        <v>6513</v>
      </c>
      <c r="K45" s="362">
        <v>6623</v>
      </c>
      <c r="L45" s="362">
        <v>6808</v>
      </c>
      <c r="M45" s="363">
        <v>6687</v>
      </c>
    </row>
    <row r="46" spans="2:13" ht="27.75" customHeight="1" x14ac:dyDescent="0.15">
      <c r="B46" s="1245"/>
      <c r="C46" s="1246"/>
      <c r="D46" s="104"/>
      <c r="E46" s="1249" t="s">
        <v>36</v>
      </c>
      <c r="F46" s="1249"/>
      <c r="G46" s="1249"/>
      <c r="H46" s="1250"/>
      <c r="I46" s="361" t="s">
        <v>512</v>
      </c>
      <c r="J46" s="362" t="s">
        <v>512</v>
      </c>
      <c r="K46" s="362" t="s">
        <v>512</v>
      </c>
      <c r="L46" s="362" t="s">
        <v>512</v>
      </c>
      <c r="M46" s="363" t="s">
        <v>512</v>
      </c>
    </row>
    <row r="47" spans="2:13" ht="27.75" customHeight="1" x14ac:dyDescent="0.15">
      <c r="B47" s="1245"/>
      <c r="C47" s="1246"/>
      <c r="D47" s="105"/>
      <c r="E47" s="1259" t="s">
        <v>37</v>
      </c>
      <c r="F47" s="1260"/>
      <c r="G47" s="1260"/>
      <c r="H47" s="1261"/>
      <c r="I47" s="361" t="s">
        <v>512</v>
      </c>
      <c r="J47" s="362" t="s">
        <v>512</v>
      </c>
      <c r="K47" s="362" t="s">
        <v>512</v>
      </c>
      <c r="L47" s="362" t="s">
        <v>512</v>
      </c>
      <c r="M47" s="363" t="s">
        <v>512</v>
      </c>
    </row>
    <row r="48" spans="2:13" ht="27.75" customHeight="1" x14ac:dyDescent="0.15">
      <c r="B48" s="1245"/>
      <c r="C48" s="1246"/>
      <c r="D48" s="103"/>
      <c r="E48" s="1249" t="s">
        <v>38</v>
      </c>
      <c r="F48" s="1249"/>
      <c r="G48" s="1249"/>
      <c r="H48" s="1250"/>
      <c r="I48" s="361" t="s">
        <v>512</v>
      </c>
      <c r="J48" s="362" t="s">
        <v>512</v>
      </c>
      <c r="K48" s="362" t="s">
        <v>512</v>
      </c>
      <c r="L48" s="362" t="s">
        <v>512</v>
      </c>
      <c r="M48" s="363" t="s">
        <v>512</v>
      </c>
    </row>
    <row r="49" spans="2:13" ht="27.75" customHeight="1" x14ac:dyDescent="0.15">
      <c r="B49" s="1247"/>
      <c r="C49" s="1248"/>
      <c r="D49" s="103"/>
      <c r="E49" s="1249" t="s">
        <v>39</v>
      </c>
      <c r="F49" s="1249"/>
      <c r="G49" s="1249"/>
      <c r="H49" s="1250"/>
      <c r="I49" s="361" t="s">
        <v>512</v>
      </c>
      <c r="J49" s="362" t="s">
        <v>512</v>
      </c>
      <c r="K49" s="362" t="s">
        <v>512</v>
      </c>
      <c r="L49" s="362" t="s">
        <v>512</v>
      </c>
      <c r="M49" s="363" t="s">
        <v>512</v>
      </c>
    </row>
    <row r="50" spans="2:13" ht="27.75" customHeight="1" x14ac:dyDescent="0.15">
      <c r="B50" s="1243" t="s">
        <v>40</v>
      </c>
      <c r="C50" s="1244"/>
      <c r="D50" s="106"/>
      <c r="E50" s="1249" t="s">
        <v>41</v>
      </c>
      <c r="F50" s="1249"/>
      <c r="G50" s="1249"/>
      <c r="H50" s="1250"/>
      <c r="I50" s="361">
        <v>13093</v>
      </c>
      <c r="J50" s="362">
        <v>13311</v>
      </c>
      <c r="K50" s="362">
        <v>13810</v>
      </c>
      <c r="L50" s="362">
        <v>15698</v>
      </c>
      <c r="M50" s="363">
        <v>16598</v>
      </c>
    </row>
    <row r="51" spans="2:13" ht="27.75" customHeight="1" x14ac:dyDescent="0.15">
      <c r="B51" s="1245"/>
      <c r="C51" s="1246"/>
      <c r="D51" s="103"/>
      <c r="E51" s="1249" t="s">
        <v>42</v>
      </c>
      <c r="F51" s="1249"/>
      <c r="G51" s="1249"/>
      <c r="H51" s="1250"/>
      <c r="I51" s="361">
        <v>12192</v>
      </c>
      <c r="J51" s="362">
        <v>14861</v>
      </c>
      <c r="K51" s="362">
        <v>13088</v>
      </c>
      <c r="L51" s="362">
        <v>12477</v>
      </c>
      <c r="M51" s="363">
        <v>11373</v>
      </c>
    </row>
    <row r="52" spans="2:13" ht="27.75" customHeight="1" x14ac:dyDescent="0.15">
      <c r="B52" s="1247"/>
      <c r="C52" s="1248"/>
      <c r="D52" s="103"/>
      <c r="E52" s="1249" t="s">
        <v>43</v>
      </c>
      <c r="F52" s="1249"/>
      <c r="G52" s="1249"/>
      <c r="H52" s="1250"/>
      <c r="I52" s="361">
        <v>52550</v>
      </c>
      <c r="J52" s="362">
        <v>52156</v>
      </c>
      <c r="K52" s="362">
        <v>51856</v>
      </c>
      <c r="L52" s="362">
        <v>52317</v>
      </c>
      <c r="M52" s="363">
        <v>52918</v>
      </c>
    </row>
    <row r="53" spans="2:13" ht="27.75" customHeight="1" thickBot="1" x14ac:dyDescent="0.2">
      <c r="B53" s="1251" t="s">
        <v>44</v>
      </c>
      <c r="C53" s="1252"/>
      <c r="D53" s="107"/>
      <c r="E53" s="1253" t="s">
        <v>45</v>
      </c>
      <c r="F53" s="1253"/>
      <c r="G53" s="1253"/>
      <c r="H53" s="1254"/>
      <c r="I53" s="364">
        <v>-4013</v>
      </c>
      <c r="J53" s="365">
        <v>-9010</v>
      </c>
      <c r="K53" s="365">
        <v>-10264</v>
      </c>
      <c r="L53" s="365">
        <v>-13028</v>
      </c>
      <c r="M53" s="366">
        <v>-15754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xL6lLWK4yXPFdua0ZKgbxgAZcZDNYMF8B9LPg1iMtp0u5xOPPJouo7J+tYg5OyHckinu8j58A6dqpje0MNFJg==" saltValue="eeW5HSh2QxRosYwgeVHg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0" t="s">
        <v>48</v>
      </c>
      <c r="D55" s="1270"/>
      <c r="E55" s="1271"/>
      <c r="F55" s="119">
        <v>4076</v>
      </c>
      <c r="G55" s="119">
        <v>4097</v>
      </c>
      <c r="H55" s="120">
        <v>4248</v>
      </c>
    </row>
    <row r="56" spans="2:8" ht="52.5" customHeight="1" x14ac:dyDescent="0.15">
      <c r="B56" s="121"/>
      <c r="C56" s="1272" t="s">
        <v>49</v>
      </c>
      <c r="D56" s="1272"/>
      <c r="E56" s="1273"/>
      <c r="F56" s="122">
        <v>212</v>
      </c>
      <c r="G56" s="122">
        <v>1466</v>
      </c>
      <c r="H56" s="123">
        <v>1672</v>
      </c>
    </row>
    <row r="57" spans="2:8" ht="53.25" customHeight="1" x14ac:dyDescent="0.15">
      <c r="B57" s="121"/>
      <c r="C57" s="1274" t="s">
        <v>50</v>
      </c>
      <c r="D57" s="1274"/>
      <c r="E57" s="1275"/>
      <c r="F57" s="124">
        <v>7895</v>
      </c>
      <c r="G57" s="124">
        <v>8210</v>
      </c>
      <c r="H57" s="125">
        <v>8628</v>
      </c>
    </row>
    <row r="58" spans="2:8" ht="45.75" customHeight="1" x14ac:dyDescent="0.15">
      <c r="B58" s="126"/>
      <c r="C58" s="1262" t="s">
        <v>586</v>
      </c>
      <c r="D58" s="1263"/>
      <c r="E58" s="1264"/>
      <c r="F58" s="127">
        <v>3427</v>
      </c>
      <c r="G58" s="127">
        <v>3657</v>
      </c>
      <c r="H58" s="128">
        <v>4061</v>
      </c>
    </row>
    <row r="59" spans="2:8" ht="45.75" customHeight="1" x14ac:dyDescent="0.15">
      <c r="B59" s="126"/>
      <c r="C59" s="1262" t="s">
        <v>587</v>
      </c>
      <c r="D59" s="1263"/>
      <c r="E59" s="1264"/>
      <c r="F59" s="127">
        <v>2281</v>
      </c>
      <c r="G59" s="127">
        <v>2508</v>
      </c>
      <c r="H59" s="128">
        <v>3188</v>
      </c>
    </row>
    <row r="60" spans="2:8" ht="45.75" customHeight="1" x14ac:dyDescent="0.15">
      <c r="B60" s="126"/>
      <c r="C60" s="1262" t="s">
        <v>588</v>
      </c>
      <c r="D60" s="1263"/>
      <c r="E60" s="1264"/>
      <c r="F60" s="127">
        <v>1735</v>
      </c>
      <c r="G60" s="127">
        <v>1565</v>
      </c>
      <c r="H60" s="128">
        <v>856</v>
      </c>
    </row>
    <row r="61" spans="2:8" ht="45.75" customHeight="1" x14ac:dyDescent="0.15">
      <c r="B61" s="126"/>
      <c r="C61" s="1262" t="s">
        <v>589</v>
      </c>
      <c r="D61" s="1263"/>
      <c r="E61" s="1264"/>
      <c r="F61" s="127">
        <v>263</v>
      </c>
      <c r="G61" s="127">
        <v>273</v>
      </c>
      <c r="H61" s="128">
        <v>292</v>
      </c>
    </row>
    <row r="62" spans="2:8" ht="45.75" customHeight="1" thickBot="1" x14ac:dyDescent="0.2">
      <c r="B62" s="129"/>
      <c r="C62" s="1265" t="s">
        <v>590</v>
      </c>
      <c r="D62" s="1266"/>
      <c r="E62" s="1267"/>
      <c r="F62" s="130">
        <v>95</v>
      </c>
      <c r="G62" s="130">
        <v>98</v>
      </c>
      <c r="H62" s="131">
        <v>112</v>
      </c>
    </row>
    <row r="63" spans="2:8" ht="52.5" customHeight="1" thickBot="1" x14ac:dyDescent="0.2">
      <c r="B63" s="132"/>
      <c r="C63" s="1268" t="s">
        <v>51</v>
      </c>
      <c r="D63" s="1268"/>
      <c r="E63" s="1269"/>
      <c r="F63" s="133">
        <v>12183</v>
      </c>
      <c r="G63" s="133">
        <v>13773</v>
      </c>
      <c r="H63" s="134">
        <v>14548</v>
      </c>
    </row>
    <row r="64" spans="2:8" x14ac:dyDescent="0.15"/>
  </sheetData>
  <sheetProtection algorithmName="SHA-512" hashValue="Nvase0GsK5EIKfV+b93U8iGLh2cht7lhiT2/89Gzk0qTxtFGswWaAj0cPbNaZHQehjG9SuzjZFUlwYn/m935Tw==" saltValue="qUOJb1z5989KyDkdHKsD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593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594</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595</v>
      </c>
      <c r="AO51" s="1279"/>
      <c r="AP51" s="1279"/>
      <c r="AQ51" s="1279"/>
      <c r="AR51" s="1279"/>
      <c r="AS51" s="1279"/>
      <c r="AT51" s="1279"/>
      <c r="AU51" s="1279"/>
      <c r="AV51" s="1279"/>
      <c r="AW51" s="1279"/>
      <c r="AX51" s="1279"/>
      <c r="AY51" s="1279"/>
      <c r="AZ51" s="1279"/>
      <c r="BA51" s="1279"/>
      <c r="BB51" s="1279" t="s">
        <v>596</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597</v>
      </c>
      <c r="BC53" s="1279"/>
      <c r="BD53" s="1279"/>
      <c r="BE53" s="1279"/>
      <c r="BF53" s="1279"/>
      <c r="BG53" s="1279"/>
      <c r="BH53" s="1279"/>
      <c r="BI53" s="1279"/>
      <c r="BJ53" s="1279"/>
      <c r="BK53" s="1279"/>
      <c r="BL53" s="1279"/>
      <c r="BM53" s="1279"/>
      <c r="BN53" s="1279"/>
      <c r="BO53" s="1279"/>
      <c r="BP53" s="1276">
        <v>56.4</v>
      </c>
      <c r="BQ53" s="1276"/>
      <c r="BR53" s="1276"/>
      <c r="BS53" s="1276"/>
      <c r="BT53" s="1276"/>
      <c r="BU53" s="1276"/>
      <c r="BV53" s="1276"/>
      <c r="BW53" s="1276"/>
      <c r="BX53" s="1276">
        <v>56.7</v>
      </c>
      <c r="BY53" s="1276"/>
      <c r="BZ53" s="1276"/>
      <c r="CA53" s="1276"/>
      <c r="CB53" s="1276"/>
      <c r="CC53" s="1276"/>
      <c r="CD53" s="1276"/>
      <c r="CE53" s="1276"/>
      <c r="CF53" s="1276">
        <v>57.3</v>
      </c>
      <c r="CG53" s="1276"/>
      <c r="CH53" s="1276"/>
      <c r="CI53" s="1276"/>
      <c r="CJ53" s="1276"/>
      <c r="CK53" s="1276"/>
      <c r="CL53" s="1276"/>
      <c r="CM53" s="1276"/>
      <c r="CN53" s="1276">
        <v>58.9</v>
      </c>
      <c r="CO53" s="1276"/>
      <c r="CP53" s="1276"/>
      <c r="CQ53" s="1276"/>
      <c r="CR53" s="1276"/>
      <c r="CS53" s="1276"/>
      <c r="CT53" s="1276"/>
      <c r="CU53" s="1276"/>
      <c r="CV53" s="1276">
        <v>58.9</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598</v>
      </c>
      <c r="AO55" s="1281"/>
      <c r="AP55" s="1281"/>
      <c r="AQ55" s="1281"/>
      <c r="AR55" s="1281"/>
      <c r="AS55" s="1281"/>
      <c r="AT55" s="1281"/>
      <c r="AU55" s="1281"/>
      <c r="AV55" s="1281"/>
      <c r="AW55" s="1281"/>
      <c r="AX55" s="1281"/>
      <c r="AY55" s="1281"/>
      <c r="AZ55" s="1281"/>
      <c r="BA55" s="1281"/>
      <c r="BB55" s="1279" t="s">
        <v>596</v>
      </c>
      <c r="BC55" s="1279"/>
      <c r="BD55" s="1279"/>
      <c r="BE55" s="1279"/>
      <c r="BF55" s="1279"/>
      <c r="BG55" s="1279"/>
      <c r="BH55" s="1279"/>
      <c r="BI55" s="1279"/>
      <c r="BJ55" s="1279"/>
      <c r="BK55" s="1279"/>
      <c r="BL55" s="1279"/>
      <c r="BM55" s="1279"/>
      <c r="BN55" s="1279"/>
      <c r="BO55" s="1279"/>
      <c r="BP55" s="1276">
        <v>17.399999999999999</v>
      </c>
      <c r="BQ55" s="1276"/>
      <c r="BR55" s="1276"/>
      <c r="BS55" s="1276"/>
      <c r="BT55" s="1276"/>
      <c r="BU55" s="1276"/>
      <c r="BV55" s="1276"/>
      <c r="BW55" s="1276"/>
      <c r="BX55" s="1276">
        <v>12.1</v>
      </c>
      <c r="BY55" s="1276"/>
      <c r="BZ55" s="1276"/>
      <c r="CA55" s="1276"/>
      <c r="CB55" s="1276"/>
      <c r="CC55" s="1276"/>
      <c r="CD55" s="1276"/>
      <c r="CE55" s="1276"/>
      <c r="CF55" s="1276">
        <v>11.2</v>
      </c>
      <c r="CG55" s="1276"/>
      <c r="CH55" s="1276"/>
      <c r="CI55" s="1276"/>
      <c r="CJ55" s="1276"/>
      <c r="CK55" s="1276"/>
      <c r="CL55" s="1276"/>
      <c r="CM55" s="1276"/>
      <c r="CN55" s="1276">
        <v>7.1</v>
      </c>
      <c r="CO55" s="1276"/>
      <c r="CP55" s="1276"/>
      <c r="CQ55" s="1276"/>
      <c r="CR55" s="1276"/>
      <c r="CS55" s="1276"/>
      <c r="CT55" s="1276"/>
      <c r="CU55" s="1276"/>
      <c r="CV55" s="1276">
        <v>5</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597</v>
      </c>
      <c r="BC57" s="1279"/>
      <c r="BD57" s="1279"/>
      <c r="BE57" s="1279"/>
      <c r="BF57" s="1279"/>
      <c r="BG57" s="1279"/>
      <c r="BH57" s="1279"/>
      <c r="BI57" s="1279"/>
      <c r="BJ57" s="1279"/>
      <c r="BK57" s="1279"/>
      <c r="BL57" s="1279"/>
      <c r="BM57" s="1279"/>
      <c r="BN57" s="1279"/>
      <c r="BO57" s="1279"/>
      <c r="BP57" s="1276">
        <v>58.9</v>
      </c>
      <c r="BQ57" s="1276"/>
      <c r="BR57" s="1276"/>
      <c r="BS57" s="1276"/>
      <c r="BT57" s="1276"/>
      <c r="BU57" s="1276"/>
      <c r="BV57" s="1276"/>
      <c r="BW57" s="1276"/>
      <c r="BX57" s="1276">
        <v>59.4</v>
      </c>
      <c r="BY57" s="1276"/>
      <c r="BZ57" s="1276"/>
      <c r="CA57" s="1276"/>
      <c r="CB57" s="1276"/>
      <c r="CC57" s="1276"/>
      <c r="CD57" s="1276"/>
      <c r="CE57" s="1276"/>
      <c r="CF57" s="1276">
        <v>60.2</v>
      </c>
      <c r="CG57" s="1276"/>
      <c r="CH57" s="1276"/>
      <c r="CI57" s="1276"/>
      <c r="CJ57" s="1276"/>
      <c r="CK57" s="1276"/>
      <c r="CL57" s="1276"/>
      <c r="CM57" s="1276"/>
      <c r="CN57" s="1276">
        <v>61</v>
      </c>
      <c r="CO57" s="1276"/>
      <c r="CP57" s="1276"/>
      <c r="CQ57" s="1276"/>
      <c r="CR57" s="1276"/>
      <c r="CS57" s="1276"/>
      <c r="CT57" s="1276"/>
      <c r="CU57" s="1276"/>
      <c r="CV57" s="1276">
        <v>62.1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599</v>
      </c>
    </row>
    <row r="64" spans="1:109" x14ac:dyDescent="0.15">
      <c r="B64" s="375"/>
      <c r="G64" s="382"/>
      <c r="I64" s="395"/>
      <c r="J64" s="395"/>
      <c r="K64" s="395"/>
      <c r="L64" s="395"/>
      <c r="M64" s="395"/>
      <c r="N64" s="396"/>
      <c r="AM64" s="382"/>
      <c r="AN64" s="382" t="s">
        <v>592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594</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595</v>
      </c>
      <c r="AO73" s="1279"/>
      <c r="AP73" s="1279"/>
      <c r="AQ73" s="1279"/>
      <c r="AR73" s="1279"/>
      <c r="AS73" s="1279"/>
      <c r="AT73" s="1279"/>
      <c r="AU73" s="1279"/>
      <c r="AV73" s="1279"/>
      <c r="AW73" s="1279"/>
      <c r="AX73" s="1279"/>
      <c r="AY73" s="1279"/>
      <c r="AZ73" s="1279"/>
      <c r="BA73" s="1279"/>
      <c r="BB73" s="1279" t="s">
        <v>596</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601</v>
      </c>
      <c r="BC75" s="1279"/>
      <c r="BD75" s="1279"/>
      <c r="BE75" s="1279"/>
      <c r="BF75" s="1279"/>
      <c r="BG75" s="1279"/>
      <c r="BH75" s="1279"/>
      <c r="BI75" s="1279"/>
      <c r="BJ75" s="1279"/>
      <c r="BK75" s="1279"/>
      <c r="BL75" s="1279"/>
      <c r="BM75" s="1279"/>
      <c r="BN75" s="1279"/>
      <c r="BO75" s="1279"/>
      <c r="BP75" s="1276">
        <v>6.6</v>
      </c>
      <c r="BQ75" s="1276"/>
      <c r="BR75" s="1276"/>
      <c r="BS75" s="1276"/>
      <c r="BT75" s="1276"/>
      <c r="BU75" s="1276"/>
      <c r="BV75" s="1276"/>
      <c r="BW75" s="1276"/>
      <c r="BX75" s="1276">
        <v>6.3</v>
      </c>
      <c r="BY75" s="1276"/>
      <c r="BZ75" s="1276"/>
      <c r="CA75" s="1276"/>
      <c r="CB75" s="1276"/>
      <c r="CC75" s="1276"/>
      <c r="CD75" s="1276"/>
      <c r="CE75" s="1276"/>
      <c r="CF75" s="1276">
        <v>6.6</v>
      </c>
      <c r="CG75" s="1276"/>
      <c r="CH75" s="1276"/>
      <c r="CI75" s="1276"/>
      <c r="CJ75" s="1276"/>
      <c r="CK75" s="1276"/>
      <c r="CL75" s="1276"/>
      <c r="CM75" s="1276"/>
      <c r="CN75" s="1276">
        <v>6.7</v>
      </c>
      <c r="CO75" s="1276"/>
      <c r="CP75" s="1276"/>
      <c r="CQ75" s="1276"/>
      <c r="CR75" s="1276"/>
      <c r="CS75" s="1276"/>
      <c r="CT75" s="1276"/>
      <c r="CU75" s="1276"/>
      <c r="CV75" s="1276">
        <v>7</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598</v>
      </c>
      <c r="AO77" s="1281"/>
      <c r="AP77" s="1281"/>
      <c r="AQ77" s="1281"/>
      <c r="AR77" s="1281"/>
      <c r="AS77" s="1281"/>
      <c r="AT77" s="1281"/>
      <c r="AU77" s="1281"/>
      <c r="AV77" s="1281"/>
      <c r="AW77" s="1281"/>
      <c r="AX77" s="1281"/>
      <c r="AY77" s="1281"/>
      <c r="AZ77" s="1281"/>
      <c r="BA77" s="1281"/>
      <c r="BB77" s="1279" t="s">
        <v>596</v>
      </c>
      <c r="BC77" s="1279"/>
      <c r="BD77" s="1279"/>
      <c r="BE77" s="1279"/>
      <c r="BF77" s="1279"/>
      <c r="BG77" s="1279"/>
      <c r="BH77" s="1279"/>
      <c r="BI77" s="1279"/>
      <c r="BJ77" s="1279"/>
      <c r="BK77" s="1279"/>
      <c r="BL77" s="1279"/>
      <c r="BM77" s="1279"/>
      <c r="BN77" s="1279"/>
      <c r="BO77" s="1279"/>
      <c r="BP77" s="1276">
        <v>17.399999999999999</v>
      </c>
      <c r="BQ77" s="1276"/>
      <c r="BR77" s="1276"/>
      <c r="BS77" s="1276"/>
      <c r="BT77" s="1276"/>
      <c r="BU77" s="1276"/>
      <c r="BV77" s="1276"/>
      <c r="BW77" s="1276"/>
      <c r="BX77" s="1276">
        <v>12.1</v>
      </c>
      <c r="BY77" s="1276"/>
      <c r="BZ77" s="1276"/>
      <c r="CA77" s="1276"/>
      <c r="CB77" s="1276"/>
      <c r="CC77" s="1276"/>
      <c r="CD77" s="1276"/>
      <c r="CE77" s="1276"/>
      <c r="CF77" s="1276">
        <v>11.2</v>
      </c>
      <c r="CG77" s="1276"/>
      <c r="CH77" s="1276"/>
      <c r="CI77" s="1276"/>
      <c r="CJ77" s="1276"/>
      <c r="CK77" s="1276"/>
      <c r="CL77" s="1276"/>
      <c r="CM77" s="1276"/>
      <c r="CN77" s="1276">
        <v>7.1</v>
      </c>
      <c r="CO77" s="1276"/>
      <c r="CP77" s="1276"/>
      <c r="CQ77" s="1276"/>
      <c r="CR77" s="1276"/>
      <c r="CS77" s="1276"/>
      <c r="CT77" s="1276"/>
      <c r="CU77" s="1276"/>
      <c r="CV77" s="1276">
        <v>5</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601</v>
      </c>
      <c r="BC79" s="1279"/>
      <c r="BD79" s="1279"/>
      <c r="BE79" s="1279"/>
      <c r="BF79" s="1279"/>
      <c r="BG79" s="1279"/>
      <c r="BH79" s="1279"/>
      <c r="BI79" s="1279"/>
      <c r="BJ79" s="1279"/>
      <c r="BK79" s="1279"/>
      <c r="BL79" s="1279"/>
      <c r="BM79" s="1279"/>
      <c r="BN79" s="1279"/>
      <c r="BO79" s="1279"/>
      <c r="BP79" s="1276">
        <v>3.6</v>
      </c>
      <c r="BQ79" s="1276"/>
      <c r="BR79" s="1276"/>
      <c r="BS79" s="1276"/>
      <c r="BT79" s="1276"/>
      <c r="BU79" s="1276"/>
      <c r="BV79" s="1276"/>
      <c r="BW79" s="1276"/>
      <c r="BX79" s="1276">
        <v>3.5</v>
      </c>
      <c r="BY79" s="1276"/>
      <c r="BZ79" s="1276"/>
      <c r="CA79" s="1276"/>
      <c r="CB79" s="1276"/>
      <c r="CC79" s="1276"/>
      <c r="CD79" s="1276"/>
      <c r="CE79" s="1276"/>
      <c r="CF79" s="1276">
        <v>3.5</v>
      </c>
      <c r="CG79" s="1276"/>
      <c r="CH79" s="1276"/>
      <c r="CI79" s="1276"/>
      <c r="CJ79" s="1276"/>
      <c r="CK79" s="1276"/>
      <c r="CL79" s="1276"/>
      <c r="CM79" s="1276"/>
      <c r="CN79" s="1276">
        <v>3.4</v>
      </c>
      <c r="CO79" s="1276"/>
      <c r="CP79" s="1276"/>
      <c r="CQ79" s="1276"/>
      <c r="CR79" s="1276"/>
      <c r="CS79" s="1276"/>
      <c r="CT79" s="1276"/>
      <c r="CU79" s="1276"/>
      <c r="CV79" s="1276">
        <v>3.6</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XjYPB4DIHaOlrcEV1XuHWW98xqd6wOxyZk2uLufiWC7CCmehDHm3T8nsBRJGUDy1aZMgV/uikEkp6/LXk/o73Q==" saltValue="JGt4beUZbYD0KmNw4zH8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7n/T6TVMJZ6UpawB3IgAOBQLzVo5/jDFjwzcg2Zp7swxVZFFrfsJz9mjJSAgQcwZiFrcXFQ48He/AQymP8ADEA==" saltValue="Kn0QXQozWp7F6kVIYSlF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500</v>
      </c>
    </row>
  </sheetData>
  <sheetProtection algorithmName="SHA-512" hashValue="IM2y94MNBCdeK6qTL91qlsrq62j7cWU/lsLorjmAo8IGrfjFONIWbYnMKIIlegVy51C1JNacMX2sZv5kQbUvQw==" saltValue="HvIlD4tRi0RXNET3QfGnm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31504</v>
      </c>
      <c r="E3" s="153"/>
      <c r="F3" s="154">
        <v>41080</v>
      </c>
      <c r="G3" s="155"/>
      <c r="H3" s="156"/>
    </row>
    <row r="4" spans="1:8" x14ac:dyDescent="0.15">
      <c r="A4" s="157"/>
      <c r="B4" s="158"/>
      <c r="C4" s="159"/>
      <c r="D4" s="160">
        <v>10460</v>
      </c>
      <c r="E4" s="161"/>
      <c r="F4" s="162">
        <v>27265</v>
      </c>
      <c r="G4" s="163"/>
      <c r="H4" s="164"/>
    </row>
    <row r="5" spans="1:8" x14ac:dyDescent="0.15">
      <c r="A5" s="145" t="s">
        <v>545</v>
      </c>
      <c r="B5" s="150"/>
      <c r="C5" s="151"/>
      <c r="D5" s="152">
        <v>32302</v>
      </c>
      <c r="E5" s="153"/>
      <c r="F5" s="154">
        <v>33173</v>
      </c>
      <c r="G5" s="155"/>
      <c r="H5" s="156"/>
    </row>
    <row r="6" spans="1:8" x14ac:dyDescent="0.15">
      <c r="A6" s="157"/>
      <c r="B6" s="158"/>
      <c r="C6" s="159"/>
      <c r="D6" s="160">
        <v>10124</v>
      </c>
      <c r="E6" s="161"/>
      <c r="F6" s="162">
        <v>20353</v>
      </c>
      <c r="G6" s="163"/>
      <c r="H6" s="164"/>
    </row>
    <row r="7" spans="1:8" x14ac:dyDescent="0.15">
      <c r="A7" s="145" t="s">
        <v>546</v>
      </c>
      <c r="B7" s="150"/>
      <c r="C7" s="151"/>
      <c r="D7" s="152">
        <v>30294</v>
      </c>
      <c r="E7" s="153"/>
      <c r="F7" s="154">
        <v>37644</v>
      </c>
      <c r="G7" s="155"/>
      <c r="H7" s="156"/>
    </row>
    <row r="8" spans="1:8" x14ac:dyDescent="0.15">
      <c r="A8" s="157"/>
      <c r="B8" s="158"/>
      <c r="C8" s="159"/>
      <c r="D8" s="160">
        <v>13714</v>
      </c>
      <c r="E8" s="161"/>
      <c r="F8" s="162">
        <v>24939</v>
      </c>
      <c r="G8" s="163"/>
      <c r="H8" s="164"/>
    </row>
    <row r="9" spans="1:8" x14ac:dyDescent="0.15">
      <c r="A9" s="145" t="s">
        <v>547</v>
      </c>
      <c r="B9" s="150"/>
      <c r="C9" s="151"/>
      <c r="D9" s="152">
        <v>34226</v>
      </c>
      <c r="E9" s="153"/>
      <c r="F9" s="154">
        <v>39221</v>
      </c>
      <c r="G9" s="155"/>
      <c r="H9" s="156"/>
    </row>
    <row r="10" spans="1:8" x14ac:dyDescent="0.15">
      <c r="A10" s="157"/>
      <c r="B10" s="158"/>
      <c r="C10" s="159"/>
      <c r="D10" s="160">
        <v>24849</v>
      </c>
      <c r="E10" s="161"/>
      <c r="F10" s="162">
        <v>24821</v>
      </c>
      <c r="G10" s="163"/>
      <c r="H10" s="164"/>
    </row>
    <row r="11" spans="1:8" x14ac:dyDescent="0.15">
      <c r="A11" s="145" t="s">
        <v>548</v>
      </c>
      <c r="B11" s="150"/>
      <c r="C11" s="151"/>
      <c r="D11" s="152">
        <v>42586</v>
      </c>
      <c r="E11" s="153"/>
      <c r="F11" s="154">
        <v>38566</v>
      </c>
      <c r="G11" s="155"/>
      <c r="H11" s="156"/>
    </row>
    <row r="12" spans="1:8" x14ac:dyDescent="0.15">
      <c r="A12" s="157"/>
      <c r="B12" s="158"/>
      <c r="C12" s="165"/>
      <c r="D12" s="160">
        <v>31548</v>
      </c>
      <c r="E12" s="161"/>
      <c r="F12" s="162">
        <v>24059</v>
      </c>
      <c r="G12" s="163"/>
      <c r="H12" s="164"/>
    </row>
    <row r="13" spans="1:8" x14ac:dyDescent="0.15">
      <c r="A13" s="145"/>
      <c r="B13" s="150"/>
      <c r="C13" s="166"/>
      <c r="D13" s="167">
        <v>34182</v>
      </c>
      <c r="E13" s="168"/>
      <c r="F13" s="169">
        <v>37937</v>
      </c>
      <c r="G13" s="170"/>
      <c r="H13" s="156"/>
    </row>
    <row r="14" spans="1:8" x14ac:dyDescent="0.15">
      <c r="A14" s="157"/>
      <c r="B14" s="158"/>
      <c r="C14" s="159"/>
      <c r="D14" s="160">
        <v>18139</v>
      </c>
      <c r="E14" s="161"/>
      <c r="F14" s="162">
        <v>24287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0.38</v>
      </c>
      <c r="C19" s="171">
        <f>ROUND(VALUE(SUBSTITUTE(実質収支比率等に係る経年分析!G$48,"▲","-")),2)</f>
        <v>0.26</v>
      </c>
      <c r="D19" s="171">
        <f>ROUND(VALUE(SUBSTITUTE(実質収支比率等に係る経年分析!H$48,"▲","-")),2)</f>
        <v>0.11</v>
      </c>
      <c r="E19" s="171">
        <f>ROUND(VALUE(SUBSTITUTE(実質収支比率等に係る経年分析!I$48,"▲","-")),2)</f>
        <v>0.8</v>
      </c>
      <c r="F19" s="171">
        <f>ROUND(VALUE(SUBSTITUTE(実質収支比率等に係る経年分析!J$48,"▲","-")),2)</f>
        <v>1.73</v>
      </c>
    </row>
    <row r="20" spans="1:11" x14ac:dyDescent="0.15">
      <c r="A20" s="171" t="s">
        <v>55</v>
      </c>
      <c r="B20" s="171">
        <f>ROUND(VALUE(SUBSTITUTE(実質収支比率等に係る経年分析!F$47,"▲","-")),2)</f>
        <v>12.74</v>
      </c>
      <c r="C20" s="171">
        <f>ROUND(VALUE(SUBSTITUTE(実質収支比率等に係る経年分析!G$47,"▲","-")),2)</f>
        <v>11.97</v>
      </c>
      <c r="D20" s="171">
        <f>ROUND(VALUE(SUBSTITUTE(実質収支比率等に係る経年分析!H$47,"▲","-")),2)</f>
        <v>11.73</v>
      </c>
      <c r="E20" s="171">
        <f>ROUND(VALUE(SUBSTITUTE(実質収支比率等に係る経年分析!I$47,"▲","-")),2)</f>
        <v>11.52</v>
      </c>
      <c r="F20" s="171">
        <f>ROUND(VALUE(SUBSTITUTE(実質収支比率等に係る経年分析!J$47,"▲","-")),2)</f>
        <v>11.35</v>
      </c>
    </row>
    <row r="21" spans="1:11" x14ac:dyDescent="0.15">
      <c r="A21" s="171" t="s">
        <v>56</v>
      </c>
      <c r="B21" s="171">
        <f>IF(ISNUMBER(VALUE(SUBSTITUTE(実質収支比率等に係る経年分析!F$49,"▲","-"))),ROUND(VALUE(SUBSTITUTE(実質収支比率等に係る経年分析!F$49,"▲","-")),2),NA())</f>
        <v>-2.2599999999999998</v>
      </c>
      <c r="C21" s="171">
        <f>IF(ISNUMBER(VALUE(SUBSTITUTE(実質収支比率等に係る経年分析!G$49,"▲","-"))),ROUND(VALUE(SUBSTITUTE(実質収支比率等に係る経年分析!G$49,"▲","-")),2),NA())</f>
        <v>-0.78</v>
      </c>
      <c r="D21" s="171">
        <f>IF(ISNUMBER(VALUE(SUBSTITUTE(実質収支比率等に係る経年分析!H$49,"▲","-"))),ROUND(VALUE(SUBSTITUTE(実質収支比率等に係る経年分析!H$49,"▲","-")),2),NA())</f>
        <v>-0.28999999999999998</v>
      </c>
      <c r="E21" s="171">
        <f>IF(ISNUMBER(VALUE(SUBSTITUTE(実質収支比率等に係る経年分析!I$49,"▲","-"))),ROUND(VALUE(SUBSTITUTE(実質収支比率等に係る経年分析!I$49,"▲","-")),2),NA())</f>
        <v>0.75</v>
      </c>
      <c r="F21" s="171">
        <f>IF(ISNUMBER(VALUE(SUBSTITUTE(実質収支比率等に係る経年分析!J$49,"▲","-"))),ROUND(VALUE(SUBSTITUTE(実質収支比率等に係る経年分析!J$49,"▲","-")),2),NA())</f>
        <v>1.37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病院事業会計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公共用地先行取得事業特別会計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0.17</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0.57999999999999996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0.52</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1.72</v>
      </c>
    </row>
    <row r="35" spans="1:16" x14ac:dyDescent="0.15">
      <c r="A35" s="172" t="str">
        <f>IF(連結実質赤字比率に係る赤字・黒字の構成分析!C$35="",NA(),連結実質赤字比率に係る赤字・黒字の構成分析!C$35)</f>
        <v>公共下水道事業会計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0.17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2.4900000000000002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4.4400000000000004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6.42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6.43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5844</v>
      </c>
      <c r="E42" s="173"/>
      <c r="F42" s="173"/>
      <c r="G42" s="173">
        <f>'実質公債費比率（分子）の構造'!L$52</f>
        <v>5687</v>
      </c>
      <c r="H42" s="173"/>
      <c r="I42" s="173"/>
      <c r="J42" s="173">
        <f>'実質公債費比率（分子）の構造'!M$52</f>
        <v>5696</v>
      </c>
      <c r="K42" s="173"/>
      <c r="L42" s="173"/>
      <c r="M42" s="173">
        <f>'実質公債費比率（分子）の構造'!N$52</f>
        <v>5706</v>
      </c>
      <c r="N42" s="173"/>
      <c r="O42" s="173"/>
      <c r="P42" s="173">
        <f>'実質公債費比率（分子）の構造'!O$52</f>
        <v>5825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256</v>
      </c>
      <c r="C44" s="173"/>
      <c r="D44" s="173"/>
      <c r="E44" s="173">
        <f>'実質公債費比率（分子）の構造'!L$50</f>
        <v>260</v>
      </c>
      <c r="F44" s="173"/>
      <c r="G44" s="173"/>
      <c r="H44" s="173">
        <f>'実質公債費比率（分子）の構造'!M$50</f>
        <v>275</v>
      </c>
      <c r="I44" s="173"/>
      <c r="J44" s="173"/>
      <c r="K44" s="173">
        <f>'実質公債費比率（分子）の構造'!N$50</f>
        <v>291</v>
      </c>
      <c r="L44" s="173"/>
      <c r="M44" s="173"/>
      <c r="N44" s="173">
        <f>'実質公債費比率（分子）の構造'!O$50</f>
        <v>291</v>
      </c>
      <c r="O44" s="173"/>
      <c r="P44" s="173"/>
    </row>
    <row r="45" spans="1:16" x14ac:dyDescent="0.15">
      <c r="A45" s="173" t="s">
        <v>66</v>
      </c>
      <c r="B45" s="173">
        <f>'実質公債費比率（分子）の構造'!K$49</f>
        <v>362</v>
      </c>
      <c r="C45" s="173"/>
      <c r="D45" s="173"/>
      <c r="E45" s="173">
        <f>'実質公債費比率（分子）の構造'!L$49</f>
        <v>137</v>
      </c>
      <c r="F45" s="173"/>
      <c r="G45" s="173"/>
      <c r="H45" s="173">
        <f>'実質公債費比率（分子）の構造'!M$49</f>
        <v>143</v>
      </c>
      <c r="I45" s="173"/>
      <c r="J45" s="173"/>
      <c r="K45" s="173">
        <f>'実質公債費比率（分子）の構造'!N$49</f>
        <v>134</v>
      </c>
      <c r="L45" s="173"/>
      <c r="M45" s="173"/>
      <c r="N45" s="173">
        <f>'実質公債費比率（分子）の構造'!O$49</f>
        <v>130</v>
      </c>
      <c r="O45" s="173"/>
      <c r="P45" s="173"/>
    </row>
    <row r="46" spans="1:16" x14ac:dyDescent="0.15">
      <c r="A46" s="173" t="s">
        <v>67</v>
      </c>
      <c r="B46" s="173">
        <f>'実質公債費比率（分子）の構造'!K$48</f>
        <v>799</v>
      </c>
      <c r="C46" s="173"/>
      <c r="D46" s="173"/>
      <c r="E46" s="173">
        <f>'実質公債費比率（分子）の構造'!L$48</f>
        <v>762</v>
      </c>
      <c r="F46" s="173"/>
      <c r="G46" s="173"/>
      <c r="H46" s="173">
        <f>'実質公債費比率（分子）の構造'!M$48</f>
        <v>665</v>
      </c>
      <c r="I46" s="173"/>
      <c r="J46" s="173"/>
      <c r="K46" s="173">
        <f>'実質公債費比率（分子）の構造'!N$48</f>
        <v>633</v>
      </c>
      <c r="L46" s="173"/>
      <c r="M46" s="173"/>
      <c r="N46" s="173">
        <f>'実質公債費比率（分子）の構造'!O$48</f>
        <v>589</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6460</v>
      </c>
      <c r="C49" s="173"/>
      <c r="D49" s="173"/>
      <c r="E49" s="173">
        <f>'実質公債費比率（分子）の構造'!L$45</f>
        <v>6454</v>
      </c>
      <c r="F49" s="173"/>
      <c r="G49" s="173"/>
      <c r="H49" s="173">
        <f>'実質公債費比率（分子）の構造'!M$45</f>
        <v>6747</v>
      </c>
      <c r="I49" s="173"/>
      <c r="J49" s="173"/>
      <c r="K49" s="173">
        <f>'実質公債費比率（分子）の構造'!N$45</f>
        <v>6914</v>
      </c>
      <c r="L49" s="173"/>
      <c r="M49" s="173"/>
      <c r="N49" s="173">
        <f>'実質公債費比率（分子）の構造'!O$45</f>
        <v>7213</v>
      </c>
      <c r="O49" s="173"/>
      <c r="P49" s="173"/>
    </row>
    <row r="50" spans="1:16" x14ac:dyDescent="0.15">
      <c r="A50" s="173" t="s">
        <v>70</v>
      </c>
      <c r="B50" s="173" t="e">
        <f>NA()</f>
        <v>#N/A</v>
      </c>
      <c r="C50" s="173">
        <f>IF(ISNUMBER('実質公債費比率（分子）の構造'!K$53),'実質公債費比率（分子）の構造'!K$53,NA())</f>
        <v>2033</v>
      </c>
      <c r="D50" s="173" t="e">
        <f>NA()</f>
        <v>#N/A</v>
      </c>
      <c r="E50" s="173" t="e">
        <f>NA()</f>
        <v>#N/A</v>
      </c>
      <c r="F50" s="173">
        <f>IF(ISNUMBER('実質公債費比率（分子）の構造'!L$53),'実質公債費比率（分子）の構造'!L$53,NA())</f>
        <v>1926</v>
      </c>
      <c r="G50" s="173" t="e">
        <f>NA()</f>
        <v>#N/A</v>
      </c>
      <c r="H50" s="173" t="e">
        <f>NA()</f>
        <v>#N/A</v>
      </c>
      <c r="I50" s="173">
        <f>IF(ISNUMBER('実質公債費比率（分子）の構造'!M$53),'実質公債費比率（分子）の構造'!M$53,NA())</f>
        <v>2134</v>
      </c>
      <c r="J50" s="173" t="e">
        <f>NA()</f>
        <v>#N/A</v>
      </c>
      <c r="K50" s="173" t="e">
        <f>NA()</f>
        <v>#N/A</v>
      </c>
      <c r="L50" s="173">
        <f>IF(ISNUMBER('実質公債費比率（分子）の構造'!N$53),'実質公債費比率（分子）の構造'!N$53,NA())</f>
        <v>2266</v>
      </c>
      <c r="M50" s="173" t="e">
        <f>NA()</f>
        <v>#N/A</v>
      </c>
      <c r="N50" s="173" t="e">
        <f>NA()</f>
        <v>#N/A</v>
      </c>
      <c r="O50" s="173">
        <f>IF(ISNUMBER('実質公債費比率（分子）の構造'!O$53),'実質公債費比率（分子）の構造'!O$53,NA())</f>
        <v>2398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52550</v>
      </c>
      <c r="E56" s="172"/>
      <c r="F56" s="172"/>
      <c r="G56" s="172">
        <f>'将来負担比率（分子）の構造'!J$52</f>
        <v>52156</v>
      </c>
      <c r="H56" s="172"/>
      <c r="I56" s="172"/>
      <c r="J56" s="172">
        <f>'将来負担比率（分子）の構造'!K$52</f>
        <v>51856</v>
      </c>
      <c r="K56" s="172"/>
      <c r="L56" s="172"/>
      <c r="M56" s="172">
        <f>'将来負担比率（分子）の構造'!L$52</f>
        <v>52317</v>
      </c>
      <c r="N56" s="172"/>
      <c r="O56" s="172"/>
      <c r="P56" s="172">
        <f>'将来負担比率（分子）の構造'!M$52</f>
        <v>52918</v>
      </c>
    </row>
    <row r="57" spans="1:16" x14ac:dyDescent="0.15">
      <c r="A57" s="172" t="s">
        <v>42</v>
      </c>
      <c r="B57" s="172"/>
      <c r="C57" s="172"/>
      <c r="D57" s="172">
        <f>'将来負担比率（分子）の構造'!I$51</f>
        <v>12192</v>
      </c>
      <c r="E57" s="172"/>
      <c r="F57" s="172"/>
      <c r="G57" s="172">
        <f>'将来負担比率（分子）の構造'!J$51</f>
        <v>14861</v>
      </c>
      <c r="H57" s="172"/>
      <c r="I57" s="172"/>
      <c r="J57" s="172">
        <f>'将来負担比率（分子）の構造'!K$51</f>
        <v>13088</v>
      </c>
      <c r="K57" s="172"/>
      <c r="L57" s="172"/>
      <c r="M57" s="172">
        <f>'将来負担比率（分子）の構造'!L$51</f>
        <v>12477</v>
      </c>
      <c r="N57" s="172"/>
      <c r="O57" s="172"/>
      <c r="P57" s="172">
        <f>'将来負担比率（分子）の構造'!M$51</f>
        <v>11373</v>
      </c>
    </row>
    <row r="58" spans="1:16" x14ac:dyDescent="0.15">
      <c r="A58" s="172" t="s">
        <v>41</v>
      </c>
      <c r="B58" s="172"/>
      <c r="C58" s="172"/>
      <c r="D58" s="172">
        <f>'将来負担比率（分子）の構造'!I$50</f>
        <v>13093</v>
      </c>
      <c r="E58" s="172"/>
      <c r="F58" s="172"/>
      <c r="G58" s="172">
        <f>'将来負担比率（分子）の構造'!J$50</f>
        <v>13311</v>
      </c>
      <c r="H58" s="172"/>
      <c r="I58" s="172"/>
      <c r="J58" s="172">
        <f>'将来負担比率（分子）の構造'!K$50</f>
        <v>13810</v>
      </c>
      <c r="K58" s="172"/>
      <c r="L58" s="172"/>
      <c r="M58" s="172">
        <f>'将来負担比率（分子）の構造'!L$50</f>
        <v>15698</v>
      </c>
      <c r="N58" s="172"/>
      <c r="O58" s="172"/>
      <c r="P58" s="172">
        <f>'将来負担比率（分子）の構造'!M$50</f>
        <v>16598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6704</v>
      </c>
      <c r="C62" s="172"/>
      <c r="D62" s="172"/>
      <c r="E62" s="172">
        <f>'将来負担比率（分子）の構造'!J$45</f>
        <v>6513</v>
      </c>
      <c r="F62" s="172"/>
      <c r="G62" s="172"/>
      <c r="H62" s="172">
        <f>'将来負担比率（分子）の構造'!K$45</f>
        <v>6623</v>
      </c>
      <c r="I62" s="172"/>
      <c r="J62" s="172"/>
      <c r="K62" s="172">
        <f>'将来負担比率（分子）の構造'!L$45</f>
        <v>6808</v>
      </c>
      <c r="L62" s="172"/>
      <c r="M62" s="172"/>
      <c r="N62" s="172">
        <f>'将来負担比率（分子）の構造'!M$45</f>
        <v>6687</v>
      </c>
      <c r="O62" s="172"/>
      <c r="P62" s="172"/>
    </row>
    <row r="63" spans="1:16" x14ac:dyDescent="0.15">
      <c r="A63" s="172" t="s">
        <v>34</v>
      </c>
      <c r="B63" s="172">
        <f>'将来負担比率（分子）の構造'!I$44</f>
        <v>1628</v>
      </c>
      <c r="C63" s="172"/>
      <c r="D63" s="172"/>
      <c r="E63" s="172">
        <f>'将来負担比率（分子）の構造'!J$44</f>
        <v>1522</v>
      </c>
      <c r="F63" s="172"/>
      <c r="G63" s="172"/>
      <c r="H63" s="172">
        <f>'将来負担比率（分子）の構造'!K$44</f>
        <v>1446</v>
      </c>
      <c r="I63" s="172"/>
      <c r="J63" s="172"/>
      <c r="K63" s="172">
        <f>'将来負担比率（分子）の構造'!L$44</f>
        <v>1529</v>
      </c>
      <c r="L63" s="172"/>
      <c r="M63" s="172"/>
      <c r="N63" s="172">
        <f>'将来負担比率（分子）の構造'!M$44</f>
        <v>1658</v>
      </c>
      <c r="O63" s="172"/>
      <c r="P63" s="172"/>
    </row>
    <row r="64" spans="1:16" x14ac:dyDescent="0.15">
      <c r="A64" s="172" t="s">
        <v>33</v>
      </c>
      <c r="B64" s="172">
        <f>'将来負担比率（分子）の構造'!I$43</f>
        <v>15253</v>
      </c>
      <c r="C64" s="172"/>
      <c r="D64" s="172"/>
      <c r="E64" s="172">
        <f>'将来負担比率（分子）の構造'!J$43</f>
        <v>14401</v>
      </c>
      <c r="F64" s="172"/>
      <c r="G64" s="172"/>
      <c r="H64" s="172">
        <f>'将来負担比率（分子）の構造'!K$43</f>
        <v>13605</v>
      </c>
      <c r="I64" s="172"/>
      <c r="J64" s="172"/>
      <c r="K64" s="172">
        <f>'将来負担比率（分子）の構造'!L$43</f>
        <v>12140</v>
      </c>
      <c r="L64" s="172"/>
      <c r="M64" s="172"/>
      <c r="N64" s="172">
        <f>'将来負担比率（分子）の構造'!M$43</f>
        <v>11687</v>
      </c>
      <c r="O64" s="172"/>
      <c r="P64" s="172"/>
    </row>
    <row r="65" spans="1:16" x14ac:dyDescent="0.15">
      <c r="A65" s="172" t="s">
        <v>32</v>
      </c>
      <c r="B65" s="172">
        <f>'将来負担比率（分子）の構造'!I$42</f>
        <v>1906</v>
      </c>
      <c r="C65" s="172"/>
      <c r="D65" s="172"/>
      <c r="E65" s="172">
        <f>'将来負担比率（分子）の構造'!J$42</f>
        <v>1900</v>
      </c>
      <c r="F65" s="172"/>
      <c r="G65" s="172"/>
      <c r="H65" s="172">
        <f>'将来負担比率（分子）の構造'!K$42</f>
        <v>1630</v>
      </c>
      <c r="I65" s="172"/>
      <c r="J65" s="172"/>
      <c r="K65" s="172">
        <f>'将来負担比率（分子）の構造'!L$42</f>
        <v>1340</v>
      </c>
      <c r="L65" s="172"/>
      <c r="M65" s="172"/>
      <c r="N65" s="172">
        <f>'将来負担比率（分子）の構造'!M$42</f>
        <v>1050</v>
      </c>
      <c r="O65" s="172"/>
      <c r="P65" s="172"/>
    </row>
    <row r="66" spans="1:16" x14ac:dyDescent="0.15">
      <c r="A66" s="172" t="s">
        <v>31</v>
      </c>
      <c r="B66" s="172">
        <f>'将来負担比率（分子）の構造'!I$41</f>
        <v>48333</v>
      </c>
      <c r="C66" s="172"/>
      <c r="D66" s="172"/>
      <c r="E66" s="172">
        <f>'将来負担比率（分子）の構造'!J$41</f>
        <v>46982</v>
      </c>
      <c r="F66" s="172"/>
      <c r="G66" s="172"/>
      <c r="H66" s="172">
        <f>'将来負担比率（分子）の構造'!K$41</f>
        <v>45186</v>
      </c>
      <c r="I66" s="172"/>
      <c r="J66" s="172"/>
      <c r="K66" s="172">
        <f>'将来負担比率（分子）の構造'!L$41</f>
        <v>45647</v>
      </c>
      <c r="L66" s="172"/>
      <c r="M66" s="172"/>
      <c r="N66" s="172">
        <f>'将来負担比率（分子）の構造'!M$41</f>
        <v>44052</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4076</v>
      </c>
      <c r="C72" s="176">
        <f>基金残高に係る経年分析!G55</f>
        <v>4097</v>
      </c>
      <c r="D72" s="176">
        <f>基金残高に係る経年分析!H55</f>
        <v>4248</v>
      </c>
    </row>
    <row r="73" spans="1:16" x14ac:dyDescent="0.15">
      <c r="A73" s="175" t="s">
        <v>77</v>
      </c>
      <c r="B73" s="176">
        <f>基金残高に係る経年分析!F56</f>
        <v>212</v>
      </c>
      <c r="C73" s="176">
        <f>基金残高に係る経年分析!G56</f>
        <v>1466</v>
      </c>
      <c r="D73" s="176">
        <f>基金残高に係る経年分析!H56</f>
        <v>1672</v>
      </c>
    </row>
    <row r="74" spans="1:16" x14ac:dyDescent="0.15">
      <c r="A74" s="175" t="s">
        <v>78</v>
      </c>
      <c r="B74" s="176">
        <f>基金残高に係る経年分析!F57</f>
        <v>7895</v>
      </c>
      <c r="C74" s="176">
        <f>基金残高に係る経年分析!G57</f>
        <v>8210</v>
      </c>
      <c r="D74" s="176">
        <f>基金残高に係る経年分析!H57</f>
        <v>8628</v>
      </c>
    </row>
  </sheetData>
  <sheetProtection algorithmName="SHA-512" hashValue="sIF6KAiF3qTXZbdDmDCzDi/twgZQtO1FoYj9Ptvc9iIXNBIzoPprvpy0KqC9gHax7g1A7toakjIfOgtf8t1ZeA==" saltValue="tKXyQkSVrXi+5cXiJRs9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209</v>
      </c>
      <c r="DI1" s="782"/>
      <c r="DJ1" s="782"/>
      <c r="DK1" s="782"/>
      <c r="DL1" s="782"/>
      <c r="DM1" s="782"/>
      <c r="DN1" s="783"/>
      <c r="DO1" s="212"/>
      <c r="DP1" s="781" t="s">
        <v>210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6" t="s">
        <v>221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0" t="s">
        <v>222</v>
      </c>
      <c r="C5" s="731"/>
      <c r="D5" s="731"/>
      <c r="E5" s="731"/>
      <c r="F5" s="731"/>
      <c r="G5" s="731"/>
      <c r="H5" s="731"/>
      <c r="I5" s="731"/>
      <c r="J5" s="731"/>
      <c r="K5" s="731"/>
      <c r="L5" s="731"/>
      <c r="M5" s="731"/>
      <c r="N5" s="731"/>
      <c r="O5" s="731"/>
      <c r="P5" s="731"/>
      <c r="Q5" s="732"/>
      <c r="R5" s="717">
        <v>23795183</v>
      </c>
      <c r="S5" s="718"/>
      <c r="T5" s="718"/>
      <c r="U5" s="718"/>
      <c r="V5" s="718"/>
      <c r="W5" s="718"/>
      <c r="X5" s="718"/>
      <c r="Y5" s="761"/>
      <c r="Z5" s="779">
        <v>31.2</v>
      </c>
      <c r="AA5" s="779"/>
      <c r="AB5" s="779"/>
      <c r="AC5" s="779"/>
      <c r="AD5" s="780">
        <v>21885060</v>
      </c>
      <c r="AE5" s="780"/>
      <c r="AF5" s="780"/>
      <c r="AG5" s="780"/>
      <c r="AH5" s="780"/>
      <c r="AI5" s="780"/>
      <c r="AJ5" s="780"/>
      <c r="AK5" s="780"/>
      <c r="AL5" s="762">
        <v>60</v>
      </c>
      <c r="AM5" s="735"/>
      <c r="AN5" s="735"/>
      <c r="AO5" s="763"/>
      <c r="AP5" s="730" t="s">
        <v>223</v>
      </c>
      <c r="AQ5" s="731"/>
      <c r="AR5" s="731"/>
      <c r="AS5" s="731"/>
      <c r="AT5" s="731"/>
      <c r="AU5" s="731"/>
      <c r="AV5" s="731"/>
      <c r="AW5" s="731"/>
      <c r="AX5" s="731"/>
      <c r="AY5" s="731"/>
      <c r="AZ5" s="731"/>
      <c r="BA5" s="731"/>
      <c r="BB5" s="731"/>
      <c r="BC5" s="731"/>
      <c r="BD5" s="731"/>
      <c r="BE5" s="731"/>
      <c r="BF5" s="732"/>
      <c r="BG5" s="664">
        <v>21885060</v>
      </c>
      <c r="BH5" s="665"/>
      <c r="BI5" s="665"/>
      <c r="BJ5" s="665"/>
      <c r="BK5" s="665"/>
      <c r="BL5" s="665"/>
      <c r="BM5" s="665"/>
      <c r="BN5" s="666"/>
      <c r="BO5" s="691">
        <v>92</v>
      </c>
      <c r="BP5" s="691"/>
      <c r="BQ5" s="691"/>
      <c r="BR5" s="691"/>
      <c r="BS5" s="692">
        <v>247319</v>
      </c>
      <c r="BT5" s="692"/>
      <c r="BU5" s="692"/>
      <c r="BV5" s="692"/>
      <c r="BW5" s="692"/>
      <c r="BX5" s="692"/>
      <c r="BY5" s="692"/>
      <c r="BZ5" s="692"/>
      <c r="CA5" s="692"/>
      <c r="CB5" s="750"/>
      <c r="CD5" s="766" t="s">
        <v>218</v>
      </c>
      <c r="CE5" s="767"/>
      <c r="CF5" s="767"/>
      <c r="CG5" s="767"/>
      <c r="CH5" s="767"/>
      <c r="CI5" s="767"/>
      <c r="CJ5" s="767"/>
      <c r="CK5" s="767"/>
      <c r="CL5" s="767"/>
      <c r="CM5" s="767"/>
      <c r="CN5" s="767"/>
      <c r="CO5" s="767"/>
      <c r="CP5" s="767"/>
      <c r="CQ5" s="768"/>
      <c r="CR5" s="766" t="s">
        <v>224</v>
      </c>
      <c r="CS5" s="767"/>
      <c r="CT5" s="767"/>
      <c r="CU5" s="767"/>
      <c r="CV5" s="767"/>
      <c r="CW5" s="767"/>
      <c r="CX5" s="767"/>
      <c r="CY5" s="768"/>
      <c r="CZ5" s="766" t="s">
        <v>216</v>
      </c>
      <c r="DA5" s="767"/>
      <c r="DB5" s="767"/>
      <c r="DC5" s="768"/>
      <c r="DD5" s="766" t="s">
        <v>225</v>
      </c>
      <c r="DE5" s="767"/>
      <c r="DF5" s="767"/>
      <c r="DG5" s="767"/>
      <c r="DH5" s="767"/>
      <c r="DI5" s="767"/>
      <c r="DJ5" s="767"/>
      <c r="DK5" s="767"/>
      <c r="DL5" s="767"/>
      <c r="DM5" s="767"/>
      <c r="DN5" s="767"/>
      <c r="DO5" s="767"/>
      <c r="DP5" s="768"/>
      <c r="DQ5" s="766" t="s">
        <v>226</v>
      </c>
      <c r="DR5" s="767"/>
      <c r="DS5" s="767"/>
      <c r="DT5" s="767"/>
      <c r="DU5" s="767"/>
      <c r="DV5" s="767"/>
      <c r="DW5" s="767"/>
      <c r="DX5" s="767"/>
      <c r="DY5" s="767"/>
      <c r="DZ5" s="767"/>
      <c r="EA5" s="767"/>
      <c r="EB5" s="767"/>
      <c r="EC5" s="768"/>
    </row>
    <row r="6" spans="2:143" ht="11.25" customHeight="1" x14ac:dyDescent="0.15">
      <c r="B6" s="661" t="s">
        <v>227</v>
      </c>
      <c r="C6" s="662"/>
      <c r="D6" s="662"/>
      <c r="E6" s="662"/>
      <c r="F6" s="662"/>
      <c r="G6" s="662"/>
      <c r="H6" s="662"/>
      <c r="I6" s="662"/>
      <c r="J6" s="662"/>
      <c r="K6" s="662"/>
      <c r="L6" s="662"/>
      <c r="M6" s="662"/>
      <c r="N6" s="662"/>
      <c r="O6" s="662"/>
      <c r="P6" s="662"/>
      <c r="Q6" s="663"/>
      <c r="R6" s="664">
        <v>342343</v>
      </c>
      <c r="S6" s="665"/>
      <c r="T6" s="665"/>
      <c r="U6" s="665"/>
      <c r="V6" s="665"/>
      <c r="W6" s="665"/>
      <c r="X6" s="665"/>
      <c r="Y6" s="666"/>
      <c r="Z6" s="691">
        <v>0.4</v>
      </c>
      <c r="AA6" s="691"/>
      <c r="AB6" s="691"/>
      <c r="AC6" s="691"/>
      <c r="AD6" s="692">
        <v>342343</v>
      </c>
      <c r="AE6" s="692"/>
      <c r="AF6" s="692"/>
      <c r="AG6" s="692"/>
      <c r="AH6" s="692"/>
      <c r="AI6" s="692"/>
      <c r="AJ6" s="692"/>
      <c r="AK6" s="692"/>
      <c r="AL6" s="667">
        <v>0.9</v>
      </c>
      <c r="AM6" s="668"/>
      <c r="AN6" s="668"/>
      <c r="AO6" s="693"/>
      <c r="AP6" s="661" t="s">
        <v>228</v>
      </c>
      <c r="AQ6" s="662"/>
      <c r="AR6" s="662"/>
      <c r="AS6" s="662"/>
      <c r="AT6" s="662"/>
      <c r="AU6" s="662"/>
      <c r="AV6" s="662"/>
      <c r="AW6" s="662"/>
      <c r="AX6" s="662"/>
      <c r="AY6" s="662"/>
      <c r="AZ6" s="662"/>
      <c r="BA6" s="662"/>
      <c r="BB6" s="662"/>
      <c r="BC6" s="662"/>
      <c r="BD6" s="662"/>
      <c r="BE6" s="662"/>
      <c r="BF6" s="663"/>
      <c r="BG6" s="664">
        <v>21885060</v>
      </c>
      <c r="BH6" s="665"/>
      <c r="BI6" s="665"/>
      <c r="BJ6" s="665"/>
      <c r="BK6" s="665"/>
      <c r="BL6" s="665"/>
      <c r="BM6" s="665"/>
      <c r="BN6" s="666"/>
      <c r="BO6" s="691">
        <v>92</v>
      </c>
      <c r="BP6" s="691"/>
      <c r="BQ6" s="691"/>
      <c r="BR6" s="691"/>
      <c r="BS6" s="692">
        <v>247319</v>
      </c>
      <c r="BT6" s="692"/>
      <c r="BU6" s="692"/>
      <c r="BV6" s="692"/>
      <c r="BW6" s="692"/>
      <c r="BX6" s="692"/>
      <c r="BY6" s="692"/>
      <c r="BZ6" s="692"/>
      <c r="CA6" s="692"/>
      <c r="CB6" s="750"/>
      <c r="CD6" s="720" t="s">
        <v>229</v>
      </c>
      <c r="CE6" s="721"/>
      <c r="CF6" s="721"/>
      <c r="CG6" s="721"/>
      <c r="CH6" s="721"/>
      <c r="CI6" s="721"/>
      <c r="CJ6" s="721"/>
      <c r="CK6" s="721"/>
      <c r="CL6" s="721"/>
      <c r="CM6" s="721"/>
      <c r="CN6" s="721"/>
      <c r="CO6" s="721"/>
      <c r="CP6" s="721"/>
      <c r="CQ6" s="722"/>
      <c r="CR6" s="664">
        <v>401911</v>
      </c>
      <c r="CS6" s="665"/>
      <c r="CT6" s="665"/>
      <c r="CU6" s="665"/>
      <c r="CV6" s="665"/>
      <c r="CW6" s="665"/>
      <c r="CX6" s="665"/>
      <c r="CY6" s="666"/>
      <c r="CZ6" s="762">
        <v>0.5</v>
      </c>
      <c r="DA6" s="735"/>
      <c r="DB6" s="735"/>
      <c r="DC6" s="765"/>
      <c r="DD6" s="670" t="s">
        <v>136</v>
      </c>
      <c r="DE6" s="665"/>
      <c r="DF6" s="665"/>
      <c r="DG6" s="665"/>
      <c r="DH6" s="665"/>
      <c r="DI6" s="665"/>
      <c r="DJ6" s="665"/>
      <c r="DK6" s="665"/>
      <c r="DL6" s="665"/>
      <c r="DM6" s="665"/>
      <c r="DN6" s="665"/>
      <c r="DO6" s="665"/>
      <c r="DP6" s="666"/>
      <c r="DQ6" s="670">
        <v>401911</v>
      </c>
      <c r="DR6" s="665"/>
      <c r="DS6" s="665"/>
      <c r="DT6" s="665"/>
      <c r="DU6" s="665"/>
      <c r="DV6" s="665"/>
      <c r="DW6" s="665"/>
      <c r="DX6" s="665"/>
      <c r="DY6" s="665"/>
      <c r="DZ6" s="665"/>
      <c r="EA6" s="665"/>
      <c r="EB6" s="665"/>
      <c r="EC6" s="705"/>
    </row>
    <row r="7" spans="2:143" ht="11.25" customHeight="1" x14ac:dyDescent="0.15">
      <c r="B7" s="661" t="s">
        <v>230</v>
      </c>
      <c r="C7" s="662"/>
      <c r="D7" s="662"/>
      <c r="E7" s="662"/>
      <c r="F7" s="662"/>
      <c r="G7" s="662"/>
      <c r="H7" s="662"/>
      <c r="I7" s="662"/>
      <c r="J7" s="662"/>
      <c r="K7" s="662"/>
      <c r="L7" s="662"/>
      <c r="M7" s="662"/>
      <c r="N7" s="662"/>
      <c r="O7" s="662"/>
      <c r="P7" s="662"/>
      <c r="Q7" s="663"/>
      <c r="R7" s="664">
        <v>27576</v>
      </c>
      <c r="S7" s="665"/>
      <c r="T7" s="665"/>
      <c r="U7" s="665"/>
      <c r="V7" s="665"/>
      <c r="W7" s="665"/>
      <c r="X7" s="665"/>
      <c r="Y7" s="666"/>
      <c r="Z7" s="691">
        <v>0</v>
      </c>
      <c r="AA7" s="691"/>
      <c r="AB7" s="691"/>
      <c r="AC7" s="691"/>
      <c r="AD7" s="692">
        <v>27576</v>
      </c>
      <c r="AE7" s="692"/>
      <c r="AF7" s="692"/>
      <c r="AG7" s="692"/>
      <c r="AH7" s="692"/>
      <c r="AI7" s="692"/>
      <c r="AJ7" s="692"/>
      <c r="AK7" s="692"/>
      <c r="AL7" s="667">
        <v>0.1</v>
      </c>
      <c r="AM7" s="668"/>
      <c r="AN7" s="668"/>
      <c r="AO7" s="693"/>
      <c r="AP7" s="661" t="s">
        <v>231</v>
      </c>
      <c r="AQ7" s="662"/>
      <c r="AR7" s="662"/>
      <c r="AS7" s="662"/>
      <c r="AT7" s="662"/>
      <c r="AU7" s="662"/>
      <c r="AV7" s="662"/>
      <c r="AW7" s="662"/>
      <c r="AX7" s="662"/>
      <c r="AY7" s="662"/>
      <c r="AZ7" s="662"/>
      <c r="BA7" s="662"/>
      <c r="BB7" s="662"/>
      <c r="BC7" s="662"/>
      <c r="BD7" s="662"/>
      <c r="BE7" s="662"/>
      <c r="BF7" s="663"/>
      <c r="BG7" s="664">
        <v>11112659</v>
      </c>
      <c r="BH7" s="665"/>
      <c r="BI7" s="665"/>
      <c r="BJ7" s="665"/>
      <c r="BK7" s="665"/>
      <c r="BL7" s="665"/>
      <c r="BM7" s="665"/>
      <c r="BN7" s="666"/>
      <c r="BO7" s="691">
        <v>46.7</v>
      </c>
      <c r="BP7" s="691"/>
      <c r="BQ7" s="691"/>
      <c r="BR7" s="691"/>
      <c r="BS7" s="692">
        <v>247319</v>
      </c>
      <c r="BT7" s="692"/>
      <c r="BU7" s="692"/>
      <c r="BV7" s="692"/>
      <c r="BW7" s="692"/>
      <c r="BX7" s="692"/>
      <c r="BY7" s="692"/>
      <c r="BZ7" s="692"/>
      <c r="CA7" s="692"/>
      <c r="CB7" s="750"/>
      <c r="CD7" s="706" t="s">
        <v>232</v>
      </c>
      <c r="CE7" s="703"/>
      <c r="CF7" s="703"/>
      <c r="CG7" s="703"/>
      <c r="CH7" s="703"/>
      <c r="CI7" s="703"/>
      <c r="CJ7" s="703"/>
      <c r="CK7" s="703"/>
      <c r="CL7" s="703"/>
      <c r="CM7" s="703"/>
      <c r="CN7" s="703"/>
      <c r="CO7" s="703"/>
      <c r="CP7" s="703"/>
      <c r="CQ7" s="704"/>
      <c r="CR7" s="664">
        <v>10278937</v>
      </c>
      <c r="CS7" s="665"/>
      <c r="CT7" s="665"/>
      <c r="CU7" s="665"/>
      <c r="CV7" s="665"/>
      <c r="CW7" s="665"/>
      <c r="CX7" s="665"/>
      <c r="CY7" s="666"/>
      <c r="CZ7" s="691">
        <v>13.6</v>
      </c>
      <c r="DA7" s="691"/>
      <c r="DB7" s="691"/>
      <c r="DC7" s="691"/>
      <c r="DD7" s="670">
        <v>4051132</v>
      </c>
      <c r="DE7" s="665"/>
      <c r="DF7" s="665"/>
      <c r="DG7" s="665"/>
      <c r="DH7" s="665"/>
      <c r="DI7" s="665"/>
      <c r="DJ7" s="665"/>
      <c r="DK7" s="665"/>
      <c r="DL7" s="665"/>
      <c r="DM7" s="665"/>
      <c r="DN7" s="665"/>
      <c r="DO7" s="665"/>
      <c r="DP7" s="666"/>
      <c r="DQ7" s="670">
        <v>4981712</v>
      </c>
      <c r="DR7" s="665"/>
      <c r="DS7" s="665"/>
      <c r="DT7" s="665"/>
      <c r="DU7" s="665"/>
      <c r="DV7" s="665"/>
      <c r="DW7" s="665"/>
      <c r="DX7" s="665"/>
      <c r="DY7" s="665"/>
      <c r="DZ7" s="665"/>
      <c r="EA7" s="665"/>
      <c r="EB7" s="665"/>
      <c r="EC7" s="705"/>
    </row>
    <row r="8" spans="2:143" ht="11.25" customHeight="1" x14ac:dyDescent="0.15">
      <c r="B8" s="661" t="s">
        <v>233</v>
      </c>
      <c r="C8" s="662"/>
      <c r="D8" s="662"/>
      <c r="E8" s="662"/>
      <c r="F8" s="662"/>
      <c r="G8" s="662"/>
      <c r="H8" s="662"/>
      <c r="I8" s="662"/>
      <c r="J8" s="662"/>
      <c r="K8" s="662"/>
      <c r="L8" s="662"/>
      <c r="M8" s="662"/>
      <c r="N8" s="662"/>
      <c r="O8" s="662"/>
      <c r="P8" s="662"/>
      <c r="Q8" s="663"/>
      <c r="R8" s="664">
        <v>217974</v>
      </c>
      <c r="S8" s="665"/>
      <c r="T8" s="665"/>
      <c r="U8" s="665"/>
      <c r="V8" s="665"/>
      <c r="W8" s="665"/>
      <c r="X8" s="665"/>
      <c r="Y8" s="666"/>
      <c r="Z8" s="691">
        <v>0.3</v>
      </c>
      <c r="AA8" s="691"/>
      <c r="AB8" s="691"/>
      <c r="AC8" s="691"/>
      <c r="AD8" s="692">
        <v>217974</v>
      </c>
      <c r="AE8" s="692"/>
      <c r="AF8" s="692"/>
      <c r="AG8" s="692"/>
      <c r="AH8" s="692"/>
      <c r="AI8" s="692"/>
      <c r="AJ8" s="692"/>
      <c r="AK8" s="692"/>
      <c r="AL8" s="667">
        <v>0.6</v>
      </c>
      <c r="AM8" s="668"/>
      <c r="AN8" s="668"/>
      <c r="AO8" s="693"/>
      <c r="AP8" s="661" t="s">
        <v>234</v>
      </c>
      <c r="AQ8" s="662"/>
      <c r="AR8" s="662"/>
      <c r="AS8" s="662"/>
      <c r="AT8" s="662"/>
      <c r="AU8" s="662"/>
      <c r="AV8" s="662"/>
      <c r="AW8" s="662"/>
      <c r="AX8" s="662"/>
      <c r="AY8" s="662"/>
      <c r="AZ8" s="662"/>
      <c r="BA8" s="662"/>
      <c r="BB8" s="662"/>
      <c r="BC8" s="662"/>
      <c r="BD8" s="662"/>
      <c r="BE8" s="662"/>
      <c r="BF8" s="663"/>
      <c r="BG8" s="664">
        <v>300840</v>
      </c>
      <c r="BH8" s="665"/>
      <c r="BI8" s="665"/>
      <c r="BJ8" s="665"/>
      <c r="BK8" s="665"/>
      <c r="BL8" s="665"/>
      <c r="BM8" s="665"/>
      <c r="BN8" s="666"/>
      <c r="BO8" s="691">
        <v>1.3</v>
      </c>
      <c r="BP8" s="691"/>
      <c r="BQ8" s="691"/>
      <c r="BR8" s="691"/>
      <c r="BS8" s="692" t="s">
        <v>235</v>
      </c>
      <c r="BT8" s="692"/>
      <c r="BU8" s="692"/>
      <c r="BV8" s="692"/>
      <c r="BW8" s="692"/>
      <c r="BX8" s="692"/>
      <c r="BY8" s="692"/>
      <c r="BZ8" s="692"/>
      <c r="CA8" s="692"/>
      <c r="CB8" s="750"/>
      <c r="CD8" s="706" t="s">
        <v>236</v>
      </c>
      <c r="CE8" s="703"/>
      <c r="CF8" s="703"/>
      <c r="CG8" s="703"/>
      <c r="CH8" s="703"/>
      <c r="CI8" s="703"/>
      <c r="CJ8" s="703"/>
      <c r="CK8" s="703"/>
      <c r="CL8" s="703"/>
      <c r="CM8" s="703"/>
      <c r="CN8" s="703"/>
      <c r="CO8" s="703"/>
      <c r="CP8" s="703"/>
      <c r="CQ8" s="704"/>
      <c r="CR8" s="664">
        <v>37088131</v>
      </c>
      <c r="CS8" s="665"/>
      <c r="CT8" s="665"/>
      <c r="CU8" s="665"/>
      <c r="CV8" s="665"/>
      <c r="CW8" s="665"/>
      <c r="CX8" s="665"/>
      <c r="CY8" s="666"/>
      <c r="CZ8" s="691">
        <v>49.2</v>
      </c>
      <c r="DA8" s="691"/>
      <c r="DB8" s="691"/>
      <c r="DC8" s="691"/>
      <c r="DD8" s="670">
        <v>184837</v>
      </c>
      <c r="DE8" s="665"/>
      <c r="DF8" s="665"/>
      <c r="DG8" s="665"/>
      <c r="DH8" s="665"/>
      <c r="DI8" s="665"/>
      <c r="DJ8" s="665"/>
      <c r="DK8" s="665"/>
      <c r="DL8" s="665"/>
      <c r="DM8" s="665"/>
      <c r="DN8" s="665"/>
      <c r="DO8" s="665"/>
      <c r="DP8" s="666"/>
      <c r="DQ8" s="670">
        <v>14271140</v>
      </c>
      <c r="DR8" s="665"/>
      <c r="DS8" s="665"/>
      <c r="DT8" s="665"/>
      <c r="DU8" s="665"/>
      <c r="DV8" s="665"/>
      <c r="DW8" s="665"/>
      <c r="DX8" s="665"/>
      <c r="DY8" s="665"/>
      <c r="DZ8" s="665"/>
      <c r="EA8" s="665"/>
      <c r="EB8" s="665"/>
      <c r="EC8" s="705"/>
    </row>
    <row r="9" spans="2:143" ht="11.25" customHeight="1" x14ac:dyDescent="0.15">
      <c r="B9" s="661" t="s">
        <v>237</v>
      </c>
      <c r="C9" s="662"/>
      <c r="D9" s="662"/>
      <c r="E9" s="662"/>
      <c r="F9" s="662"/>
      <c r="G9" s="662"/>
      <c r="H9" s="662"/>
      <c r="I9" s="662"/>
      <c r="J9" s="662"/>
      <c r="K9" s="662"/>
      <c r="L9" s="662"/>
      <c r="M9" s="662"/>
      <c r="N9" s="662"/>
      <c r="O9" s="662"/>
      <c r="P9" s="662"/>
      <c r="Q9" s="663"/>
      <c r="R9" s="664">
        <v>244980</v>
      </c>
      <c r="S9" s="665"/>
      <c r="T9" s="665"/>
      <c r="U9" s="665"/>
      <c r="V9" s="665"/>
      <c r="W9" s="665"/>
      <c r="X9" s="665"/>
      <c r="Y9" s="666"/>
      <c r="Z9" s="691">
        <v>0.3</v>
      </c>
      <c r="AA9" s="691"/>
      <c r="AB9" s="691"/>
      <c r="AC9" s="691"/>
      <c r="AD9" s="692">
        <v>244980</v>
      </c>
      <c r="AE9" s="692"/>
      <c r="AF9" s="692"/>
      <c r="AG9" s="692"/>
      <c r="AH9" s="692"/>
      <c r="AI9" s="692"/>
      <c r="AJ9" s="692"/>
      <c r="AK9" s="692"/>
      <c r="AL9" s="667">
        <v>0.7</v>
      </c>
      <c r="AM9" s="668"/>
      <c r="AN9" s="668"/>
      <c r="AO9" s="693"/>
      <c r="AP9" s="661" t="s">
        <v>238</v>
      </c>
      <c r="AQ9" s="662"/>
      <c r="AR9" s="662"/>
      <c r="AS9" s="662"/>
      <c r="AT9" s="662"/>
      <c r="AU9" s="662"/>
      <c r="AV9" s="662"/>
      <c r="AW9" s="662"/>
      <c r="AX9" s="662"/>
      <c r="AY9" s="662"/>
      <c r="AZ9" s="662"/>
      <c r="BA9" s="662"/>
      <c r="BB9" s="662"/>
      <c r="BC9" s="662"/>
      <c r="BD9" s="662"/>
      <c r="BE9" s="662"/>
      <c r="BF9" s="663"/>
      <c r="BG9" s="664">
        <v>9467342</v>
      </c>
      <c r="BH9" s="665"/>
      <c r="BI9" s="665"/>
      <c r="BJ9" s="665"/>
      <c r="BK9" s="665"/>
      <c r="BL9" s="665"/>
      <c r="BM9" s="665"/>
      <c r="BN9" s="666"/>
      <c r="BO9" s="691">
        <v>39.799999999999997</v>
      </c>
      <c r="BP9" s="691"/>
      <c r="BQ9" s="691"/>
      <c r="BR9" s="691"/>
      <c r="BS9" s="692" t="s">
        <v>235</v>
      </c>
      <c r="BT9" s="692"/>
      <c r="BU9" s="692"/>
      <c r="BV9" s="692"/>
      <c r="BW9" s="692"/>
      <c r="BX9" s="692"/>
      <c r="BY9" s="692"/>
      <c r="BZ9" s="692"/>
      <c r="CA9" s="692"/>
      <c r="CB9" s="750"/>
      <c r="CD9" s="706" t="s">
        <v>239</v>
      </c>
      <c r="CE9" s="703"/>
      <c r="CF9" s="703"/>
      <c r="CG9" s="703"/>
      <c r="CH9" s="703"/>
      <c r="CI9" s="703"/>
      <c r="CJ9" s="703"/>
      <c r="CK9" s="703"/>
      <c r="CL9" s="703"/>
      <c r="CM9" s="703"/>
      <c r="CN9" s="703"/>
      <c r="CO9" s="703"/>
      <c r="CP9" s="703"/>
      <c r="CQ9" s="704"/>
      <c r="CR9" s="664">
        <v>5781111</v>
      </c>
      <c r="CS9" s="665"/>
      <c r="CT9" s="665"/>
      <c r="CU9" s="665"/>
      <c r="CV9" s="665"/>
      <c r="CW9" s="665"/>
      <c r="CX9" s="665"/>
      <c r="CY9" s="666"/>
      <c r="CZ9" s="691">
        <v>7.7</v>
      </c>
      <c r="DA9" s="691"/>
      <c r="DB9" s="691"/>
      <c r="DC9" s="691"/>
      <c r="DD9" s="670">
        <v>19144</v>
      </c>
      <c r="DE9" s="665"/>
      <c r="DF9" s="665"/>
      <c r="DG9" s="665"/>
      <c r="DH9" s="665"/>
      <c r="DI9" s="665"/>
      <c r="DJ9" s="665"/>
      <c r="DK9" s="665"/>
      <c r="DL9" s="665"/>
      <c r="DM9" s="665"/>
      <c r="DN9" s="665"/>
      <c r="DO9" s="665"/>
      <c r="DP9" s="666"/>
      <c r="DQ9" s="670">
        <v>3940572</v>
      </c>
      <c r="DR9" s="665"/>
      <c r="DS9" s="665"/>
      <c r="DT9" s="665"/>
      <c r="DU9" s="665"/>
      <c r="DV9" s="665"/>
      <c r="DW9" s="665"/>
      <c r="DX9" s="665"/>
      <c r="DY9" s="665"/>
      <c r="DZ9" s="665"/>
      <c r="EA9" s="665"/>
      <c r="EB9" s="665"/>
      <c r="EC9" s="705"/>
    </row>
    <row r="10" spans="2:143" ht="11.25" customHeight="1" x14ac:dyDescent="0.15">
      <c r="B10" s="661" t="s">
        <v>240</v>
      </c>
      <c r="C10" s="662"/>
      <c r="D10" s="662"/>
      <c r="E10" s="662"/>
      <c r="F10" s="662"/>
      <c r="G10" s="662"/>
      <c r="H10" s="662"/>
      <c r="I10" s="662"/>
      <c r="J10" s="662"/>
      <c r="K10" s="662"/>
      <c r="L10" s="662"/>
      <c r="M10" s="662"/>
      <c r="N10" s="662"/>
      <c r="O10" s="662"/>
      <c r="P10" s="662"/>
      <c r="Q10" s="663"/>
      <c r="R10" s="664" t="s">
        <v>136</v>
      </c>
      <c r="S10" s="665"/>
      <c r="T10" s="665"/>
      <c r="U10" s="665"/>
      <c r="V10" s="665"/>
      <c r="W10" s="665"/>
      <c r="X10" s="665"/>
      <c r="Y10" s="666"/>
      <c r="Z10" s="691" t="s">
        <v>136</v>
      </c>
      <c r="AA10" s="691"/>
      <c r="AB10" s="691"/>
      <c r="AC10" s="691"/>
      <c r="AD10" s="692" t="s">
        <v>235</v>
      </c>
      <c r="AE10" s="692"/>
      <c r="AF10" s="692"/>
      <c r="AG10" s="692"/>
      <c r="AH10" s="692"/>
      <c r="AI10" s="692"/>
      <c r="AJ10" s="692"/>
      <c r="AK10" s="692"/>
      <c r="AL10" s="667" t="s">
        <v>136</v>
      </c>
      <c r="AM10" s="668"/>
      <c r="AN10" s="668"/>
      <c r="AO10" s="693"/>
      <c r="AP10" s="661" t="s">
        <v>241</v>
      </c>
      <c r="AQ10" s="662"/>
      <c r="AR10" s="662"/>
      <c r="AS10" s="662"/>
      <c r="AT10" s="662"/>
      <c r="AU10" s="662"/>
      <c r="AV10" s="662"/>
      <c r="AW10" s="662"/>
      <c r="AX10" s="662"/>
      <c r="AY10" s="662"/>
      <c r="AZ10" s="662"/>
      <c r="BA10" s="662"/>
      <c r="BB10" s="662"/>
      <c r="BC10" s="662"/>
      <c r="BD10" s="662"/>
      <c r="BE10" s="662"/>
      <c r="BF10" s="663"/>
      <c r="BG10" s="664">
        <v>467160</v>
      </c>
      <c r="BH10" s="665"/>
      <c r="BI10" s="665"/>
      <c r="BJ10" s="665"/>
      <c r="BK10" s="665"/>
      <c r="BL10" s="665"/>
      <c r="BM10" s="665"/>
      <c r="BN10" s="666"/>
      <c r="BO10" s="691">
        <v>2</v>
      </c>
      <c r="BP10" s="691"/>
      <c r="BQ10" s="691"/>
      <c r="BR10" s="691"/>
      <c r="BS10" s="692" t="s">
        <v>235</v>
      </c>
      <c r="BT10" s="692"/>
      <c r="BU10" s="692"/>
      <c r="BV10" s="692"/>
      <c r="BW10" s="692"/>
      <c r="BX10" s="692"/>
      <c r="BY10" s="692"/>
      <c r="BZ10" s="692"/>
      <c r="CA10" s="692"/>
      <c r="CB10" s="750"/>
      <c r="CD10" s="706" t="s">
        <v>242</v>
      </c>
      <c r="CE10" s="703"/>
      <c r="CF10" s="703"/>
      <c r="CG10" s="703"/>
      <c r="CH10" s="703"/>
      <c r="CI10" s="703"/>
      <c r="CJ10" s="703"/>
      <c r="CK10" s="703"/>
      <c r="CL10" s="703"/>
      <c r="CM10" s="703"/>
      <c r="CN10" s="703"/>
      <c r="CO10" s="703"/>
      <c r="CP10" s="703"/>
      <c r="CQ10" s="704"/>
      <c r="CR10" s="664">
        <v>59273</v>
      </c>
      <c r="CS10" s="665"/>
      <c r="CT10" s="665"/>
      <c r="CU10" s="665"/>
      <c r="CV10" s="665"/>
      <c r="CW10" s="665"/>
      <c r="CX10" s="665"/>
      <c r="CY10" s="666"/>
      <c r="CZ10" s="691">
        <v>0.1</v>
      </c>
      <c r="DA10" s="691"/>
      <c r="DB10" s="691"/>
      <c r="DC10" s="691"/>
      <c r="DD10" s="670" t="s">
        <v>235</v>
      </c>
      <c r="DE10" s="665"/>
      <c r="DF10" s="665"/>
      <c r="DG10" s="665"/>
      <c r="DH10" s="665"/>
      <c r="DI10" s="665"/>
      <c r="DJ10" s="665"/>
      <c r="DK10" s="665"/>
      <c r="DL10" s="665"/>
      <c r="DM10" s="665"/>
      <c r="DN10" s="665"/>
      <c r="DO10" s="665"/>
      <c r="DP10" s="666"/>
      <c r="DQ10" s="670">
        <v>56901</v>
      </c>
      <c r="DR10" s="665"/>
      <c r="DS10" s="665"/>
      <c r="DT10" s="665"/>
      <c r="DU10" s="665"/>
      <c r="DV10" s="665"/>
      <c r="DW10" s="665"/>
      <c r="DX10" s="665"/>
      <c r="DY10" s="665"/>
      <c r="DZ10" s="665"/>
      <c r="EA10" s="665"/>
      <c r="EB10" s="665"/>
      <c r="EC10" s="705"/>
    </row>
    <row r="11" spans="2:143" ht="11.25" customHeight="1" x14ac:dyDescent="0.15">
      <c r="B11" s="661" t="s">
        <v>243</v>
      </c>
      <c r="C11" s="662"/>
      <c r="D11" s="662"/>
      <c r="E11" s="662"/>
      <c r="F11" s="662"/>
      <c r="G11" s="662"/>
      <c r="H11" s="662"/>
      <c r="I11" s="662"/>
      <c r="J11" s="662"/>
      <c r="K11" s="662"/>
      <c r="L11" s="662"/>
      <c r="M11" s="662"/>
      <c r="N11" s="662"/>
      <c r="O11" s="662"/>
      <c r="P11" s="662"/>
      <c r="Q11" s="663"/>
      <c r="R11" s="664">
        <v>3950940</v>
      </c>
      <c r="S11" s="665"/>
      <c r="T11" s="665"/>
      <c r="U11" s="665"/>
      <c r="V11" s="665"/>
      <c r="W11" s="665"/>
      <c r="X11" s="665"/>
      <c r="Y11" s="666"/>
      <c r="Z11" s="667">
        <v>5.2</v>
      </c>
      <c r="AA11" s="668"/>
      <c r="AB11" s="668"/>
      <c r="AC11" s="669"/>
      <c r="AD11" s="670">
        <v>3950940</v>
      </c>
      <c r="AE11" s="665"/>
      <c r="AF11" s="665"/>
      <c r="AG11" s="665"/>
      <c r="AH11" s="665"/>
      <c r="AI11" s="665"/>
      <c r="AJ11" s="665"/>
      <c r="AK11" s="666"/>
      <c r="AL11" s="667">
        <v>10.8</v>
      </c>
      <c r="AM11" s="668"/>
      <c r="AN11" s="668"/>
      <c r="AO11" s="693"/>
      <c r="AP11" s="661" t="s">
        <v>244</v>
      </c>
      <c r="AQ11" s="662"/>
      <c r="AR11" s="662"/>
      <c r="AS11" s="662"/>
      <c r="AT11" s="662"/>
      <c r="AU11" s="662"/>
      <c r="AV11" s="662"/>
      <c r="AW11" s="662"/>
      <c r="AX11" s="662"/>
      <c r="AY11" s="662"/>
      <c r="AZ11" s="662"/>
      <c r="BA11" s="662"/>
      <c r="BB11" s="662"/>
      <c r="BC11" s="662"/>
      <c r="BD11" s="662"/>
      <c r="BE11" s="662"/>
      <c r="BF11" s="663"/>
      <c r="BG11" s="664">
        <v>877317</v>
      </c>
      <c r="BH11" s="665"/>
      <c r="BI11" s="665"/>
      <c r="BJ11" s="665"/>
      <c r="BK11" s="665"/>
      <c r="BL11" s="665"/>
      <c r="BM11" s="665"/>
      <c r="BN11" s="666"/>
      <c r="BO11" s="691">
        <v>3.7</v>
      </c>
      <c r="BP11" s="691"/>
      <c r="BQ11" s="691"/>
      <c r="BR11" s="691"/>
      <c r="BS11" s="692">
        <v>247319</v>
      </c>
      <c r="BT11" s="692"/>
      <c r="BU11" s="692"/>
      <c r="BV11" s="692"/>
      <c r="BW11" s="692"/>
      <c r="BX11" s="692"/>
      <c r="BY11" s="692"/>
      <c r="BZ11" s="692"/>
      <c r="CA11" s="692"/>
      <c r="CB11" s="750"/>
      <c r="CD11" s="706" t="s">
        <v>245</v>
      </c>
      <c r="CE11" s="703"/>
      <c r="CF11" s="703"/>
      <c r="CG11" s="703"/>
      <c r="CH11" s="703"/>
      <c r="CI11" s="703"/>
      <c r="CJ11" s="703"/>
      <c r="CK11" s="703"/>
      <c r="CL11" s="703"/>
      <c r="CM11" s="703"/>
      <c r="CN11" s="703"/>
      <c r="CO11" s="703"/>
      <c r="CP11" s="703"/>
      <c r="CQ11" s="704"/>
      <c r="CR11" s="664">
        <v>577884</v>
      </c>
      <c r="CS11" s="665"/>
      <c r="CT11" s="665"/>
      <c r="CU11" s="665"/>
      <c r="CV11" s="665"/>
      <c r="CW11" s="665"/>
      <c r="CX11" s="665"/>
      <c r="CY11" s="666"/>
      <c r="CZ11" s="691">
        <v>0.8</v>
      </c>
      <c r="DA11" s="691"/>
      <c r="DB11" s="691"/>
      <c r="DC11" s="691"/>
      <c r="DD11" s="670">
        <v>352335</v>
      </c>
      <c r="DE11" s="665"/>
      <c r="DF11" s="665"/>
      <c r="DG11" s="665"/>
      <c r="DH11" s="665"/>
      <c r="DI11" s="665"/>
      <c r="DJ11" s="665"/>
      <c r="DK11" s="665"/>
      <c r="DL11" s="665"/>
      <c r="DM11" s="665"/>
      <c r="DN11" s="665"/>
      <c r="DO11" s="665"/>
      <c r="DP11" s="666"/>
      <c r="DQ11" s="670">
        <v>414694</v>
      </c>
      <c r="DR11" s="665"/>
      <c r="DS11" s="665"/>
      <c r="DT11" s="665"/>
      <c r="DU11" s="665"/>
      <c r="DV11" s="665"/>
      <c r="DW11" s="665"/>
      <c r="DX11" s="665"/>
      <c r="DY11" s="665"/>
      <c r="DZ11" s="665"/>
      <c r="EA11" s="665"/>
      <c r="EB11" s="665"/>
      <c r="EC11" s="705"/>
    </row>
    <row r="12" spans="2:143" ht="11.25" customHeight="1" x14ac:dyDescent="0.15">
      <c r="B12" s="661" t="s">
        <v>246</v>
      </c>
      <c r="C12" s="662"/>
      <c r="D12" s="662"/>
      <c r="E12" s="662"/>
      <c r="F12" s="662"/>
      <c r="G12" s="662"/>
      <c r="H12" s="662"/>
      <c r="I12" s="662"/>
      <c r="J12" s="662"/>
      <c r="K12" s="662"/>
      <c r="L12" s="662"/>
      <c r="M12" s="662"/>
      <c r="N12" s="662"/>
      <c r="O12" s="662"/>
      <c r="P12" s="662"/>
      <c r="Q12" s="663"/>
      <c r="R12" s="664">
        <v>29503</v>
      </c>
      <c r="S12" s="665"/>
      <c r="T12" s="665"/>
      <c r="U12" s="665"/>
      <c r="V12" s="665"/>
      <c r="W12" s="665"/>
      <c r="X12" s="665"/>
      <c r="Y12" s="666"/>
      <c r="Z12" s="691">
        <v>0</v>
      </c>
      <c r="AA12" s="691"/>
      <c r="AB12" s="691"/>
      <c r="AC12" s="691"/>
      <c r="AD12" s="692">
        <v>29503</v>
      </c>
      <c r="AE12" s="692"/>
      <c r="AF12" s="692"/>
      <c r="AG12" s="692"/>
      <c r="AH12" s="692"/>
      <c r="AI12" s="692"/>
      <c r="AJ12" s="692"/>
      <c r="AK12" s="692"/>
      <c r="AL12" s="667">
        <v>0.1</v>
      </c>
      <c r="AM12" s="668"/>
      <c r="AN12" s="668"/>
      <c r="AO12" s="693"/>
      <c r="AP12" s="661" t="s">
        <v>247</v>
      </c>
      <c r="AQ12" s="662"/>
      <c r="AR12" s="662"/>
      <c r="AS12" s="662"/>
      <c r="AT12" s="662"/>
      <c r="AU12" s="662"/>
      <c r="AV12" s="662"/>
      <c r="AW12" s="662"/>
      <c r="AX12" s="662"/>
      <c r="AY12" s="662"/>
      <c r="AZ12" s="662"/>
      <c r="BA12" s="662"/>
      <c r="BB12" s="662"/>
      <c r="BC12" s="662"/>
      <c r="BD12" s="662"/>
      <c r="BE12" s="662"/>
      <c r="BF12" s="663"/>
      <c r="BG12" s="664">
        <v>9280123</v>
      </c>
      <c r="BH12" s="665"/>
      <c r="BI12" s="665"/>
      <c r="BJ12" s="665"/>
      <c r="BK12" s="665"/>
      <c r="BL12" s="665"/>
      <c r="BM12" s="665"/>
      <c r="BN12" s="666"/>
      <c r="BO12" s="691">
        <v>39</v>
      </c>
      <c r="BP12" s="691"/>
      <c r="BQ12" s="691"/>
      <c r="BR12" s="691"/>
      <c r="BS12" s="692" t="s">
        <v>136</v>
      </c>
      <c r="BT12" s="692"/>
      <c r="BU12" s="692"/>
      <c r="BV12" s="692"/>
      <c r="BW12" s="692"/>
      <c r="BX12" s="692"/>
      <c r="BY12" s="692"/>
      <c r="BZ12" s="692"/>
      <c r="CA12" s="692"/>
      <c r="CB12" s="750"/>
      <c r="CD12" s="706" t="s">
        <v>248</v>
      </c>
      <c r="CE12" s="703"/>
      <c r="CF12" s="703"/>
      <c r="CG12" s="703"/>
      <c r="CH12" s="703"/>
      <c r="CI12" s="703"/>
      <c r="CJ12" s="703"/>
      <c r="CK12" s="703"/>
      <c r="CL12" s="703"/>
      <c r="CM12" s="703"/>
      <c r="CN12" s="703"/>
      <c r="CO12" s="703"/>
      <c r="CP12" s="703"/>
      <c r="CQ12" s="704"/>
      <c r="CR12" s="664">
        <v>880052</v>
      </c>
      <c r="CS12" s="665"/>
      <c r="CT12" s="665"/>
      <c r="CU12" s="665"/>
      <c r="CV12" s="665"/>
      <c r="CW12" s="665"/>
      <c r="CX12" s="665"/>
      <c r="CY12" s="666"/>
      <c r="CZ12" s="691">
        <v>1.2</v>
      </c>
      <c r="DA12" s="691"/>
      <c r="DB12" s="691"/>
      <c r="DC12" s="691"/>
      <c r="DD12" s="670" t="s">
        <v>235</v>
      </c>
      <c r="DE12" s="665"/>
      <c r="DF12" s="665"/>
      <c r="DG12" s="665"/>
      <c r="DH12" s="665"/>
      <c r="DI12" s="665"/>
      <c r="DJ12" s="665"/>
      <c r="DK12" s="665"/>
      <c r="DL12" s="665"/>
      <c r="DM12" s="665"/>
      <c r="DN12" s="665"/>
      <c r="DO12" s="665"/>
      <c r="DP12" s="666"/>
      <c r="DQ12" s="670">
        <v>846318</v>
      </c>
      <c r="DR12" s="665"/>
      <c r="DS12" s="665"/>
      <c r="DT12" s="665"/>
      <c r="DU12" s="665"/>
      <c r="DV12" s="665"/>
      <c r="DW12" s="665"/>
      <c r="DX12" s="665"/>
      <c r="DY12" s="665"/>
      <c r="DZ12" s="665"/>
      <c r="EA12" s="665"/>
      <c r="EB12" s="665"/>
      <c r="EC12" s="705"/>
    </row>
    <row r="13" spans="2:143" ht="11.25" customHeight="1" x14ac:dyDescent="0.15">
      <c r="B13" s="661" t="s">
        <v>249</v>
      </c>
      <c r="C13" s="662"/>
      <c r="D13" s="662"/>
      <c r="E13" s="662"/>
      <c r="F13" s="662"/>
      <c r="G13" s="662"/>
      <c r="H13" s="662"/>
      <c r="I13" s="662"/>
      <c r="J13" s="662"/>
      <c r="K13" s="662"/>
      <c r="L13" s="662"/>
      <c r="M13" s="662"/>
      <c r="N13" s="662"/>
      <c r="O13" s="662"/>
      <c r="P13" s="662"/>
      <c r="Q13" s="663"/>
      <c r="R13" s="664" t="s">
        <v>136</v>
      </c>
      <c r="S13" s="665"/>
      <c r="T13" s="665"/>
      <c r="U13" s="665"/>
      <c r="V13" s="665"/>
      <c r="W13" s="665"/>
      <c r="X13" s="665"/>
      <c r="Y13" s="666"/>
      <c r="Z13" s="691" t="s">
        <v>235</v>
      </c>
      <c r="AA13" s="691"/>
      <c r="AB13" s="691"/>
      <c r="AC13" s="691"/>
      <c r="AD13" s="692" t="s">
        <v>136</v>
      </c>
      <c r="AE13" s="692"/>
      <c r="AF13" s="692"/>
      <c r="AG13" s="692"/>
      <c r="AH13" s="692"/>
      <c r="AI13" s="692"/>
      <c r="AJ13" s="692"/>
      <c r="AK13" s="692"/>
      <c r="AL13" s="667" t="s">
        <v>235</v>
      </c>
      <c r="AM13" s="668"/>
      <c r="AN13" s="668"/>
      <c r="AO13" s="693"/>
      <c r="AP13" s="661" t="s">
        <v>250</v>
      </c>
      <c r="AQ13" s="662"/>
      <c r="AR13" s="662"/>
      <c r="AS13" s="662"/>
      <c r="AT13" s="662"/>
      <c r="AU13" s="662"/>
      <c r="AV13" s="662"/>
      <c r="AW13" s="662"/>
      <c r="AX13" s="662"/>
      <c r="AY13" s="662"/>
      <c r="AZ13" s="662"/>
      <c r="BA13" s="662"/>
      <c r="BB13" s="662"/>
      <c r="BC13" s="662"/>
      <c r="BD13" s="662"/>
      <c r="BE13" s="662"/>
      <c r="BF13" s="663"/>
      <c r="BG13" s="664">
        <v>9206056</v>
      </c>
      <c r="BH13" s="665"/>
      <c r="BI13" s="665"/>
      <c r="BJ13" s="665"/>
      <c r="BK13" s="665"/>
      <c r="BL13" s="665"/>
      <c r="BM13" s="665"/>
      <c r="BN13" s="666"/>
      <c r="BO13" s="691">
        <v>38.700000000000003</v>
      </c>
      <c r="BP13" s="691"/>
      <c r="BQ13" s="691"/>
      <c r="BR13" s="691"/>
      <c r="BS13" s="692" t="s">
        <v>136</v>
      </c>
      <c r="BT13" s="692"/>
      <c r="BU13" s="692"/>
      <c r="BV13" s="692"/>
      <c r="BW13" s="692"/>
      <c r="BX13" s="692"/>
      <c r="BY13" s="692"/>
      <c r="BZ13" s="692"/>
      <c r="CA13" s="692"/>
      <c r="CB13" s="750"/>
      <c r="CD13" s="706" t="s">
        <v>251</v>
      </c>
      <c r="CE13" s="703"/>
      <c r="CF13" s="703"/>
      <c r="CG13" s="703"/>
      <c r="CH13" s="703"/>
      <c r="CI13" s="703"/>
      <c r="CJ13" s="703"/>
      <c r="CK13" s="703"/>
      <c r="CL13" s="703"/>
      <c r="CM13" s="703"/>
      <c r="CN13" s="703"/>
      <c r="CO13" s="703"/>
      <c r="CP13" s="703"/>
      <c r="CQ13" s="704"/>
      <c r="CR13" s="664">
        <v>4744447</v>
      </c>
      <c r="CS13" s="665"/>
      <c r="CT13" s="665"/>
      <c r="CU13" s="665"/>
      <c r="CV13" s="665"/>
      <c r="CW13" s="665"/>
      <c r="CX13" s="665"/>
      <c r="CY13" s="666"/>
      <c r="CZ13" s="691">
        <v>6.3</v>
      </c>
      <c r="DA13" s="691"/>
      <c r="DB13" s="691"/>
      <c r="DC13" s="691"/>
      <c r="DD13" s="670">
        <v>1962329</v>
      </c>
      <c r="DE13" s="665"/>
      <c r="DF13" s="665"/>
      <c r="DG13" s="665"/>
      <c r="DH13" s="665"/>
      <c r="DI13" s="665"/>
      <c r="DJ13" s="665"/>
      <c r="DK13" s="665"/>
      <c r="DL13" s="665"/>
      <c r="DM13" s="665"/>
      <c r="DN13" s="665"/>
      <c r="DO13" s="665"/>
      <c r="DP13" s="666"/>
      <c r="DQ13" s="670">
        <v>2869684</v>
      </c>
      <c r="DR13" s="665"/>
      <c r="DS13" s="665"/>
      <c r="DT13" s="665"/>
      <c r="DU13" s="665"/>
      <c r="DV13" s="665"/>
      <c r="DW13" s="665"/>
      <c r="DX13" s="665"/>
      <c r="DY13" s="665"/>
      <c r="DZ13" s="665"/>
      <c r="EA13" s="665"/>
      <c r="EB13" s="665"/>
      <c r="EC13" s="705"/>
    </row>
    <row r="14" spans="2:143" ht="11.25" customHeight="1" x14ac:dyDescent="0.15">
      <c r="B14" s="661" t="s">
        <v>252</v>
      </c>
      <c r="C14" s="662"/>
      <c r="D14" s="662"/>
      <c r="E14" s="662"/>
      <c r="F14" s="662"/>
      <c r="G14" s="662"/>
      <c r="H14" s="662"/>
      <c r="I14" s="662"/>
      <c r="J14" s="662"/>
      <c r="K14" s="662"/>
      <c r="L14" s="662"/>
      <c r="M14" s="662"/>
      <c r="N14" s="662"/>
      <c r="O14" s="662"/>
      <c r="P14" s="662"/>
      <c r="Q14" s="663"/>
      <c r="R14" s="664" t="s">
        <v>136</v>
      </c>
      <c r="S14" s="665"/>
      <c r="T14" s="665"/>
      <c r="U14" s="665"/>
      <c r="V14" s="665"/>
      <c r="W14" s="665"/>
      <c r="X14" s="665"/>
      <c r="Y14" s="666"/>
      <c r="Z14" s="691" t="s">
        <v>136</v>
      </c>
      <c r="AA14" s="691"/>
      <c r="AB14" s="691"/>
      <c r="AC14" s="691"/>
      <c r="AD14" s="692" t="s">
        <v>136</v>
      </c>
      <c r="AE14" s="692"/>
      <c r="AF14" s="692"/>
      <c r="AG14" s="692"/>
      <c r="AH14" s="692"/>
      <c r="AI14" s="692"/>
      <c r="AJ14" s="692"/>
      <c r="AK14" s="692"/>
      <c r="AL14" s="667" t="s">
        <v>235</v>
      </c>
      <c r="AM14" s="668"/>
      <c r="AN14" s="668"/>
      <c r="AO14" s="693"/>
      <c r="AP14" s="661" t="s">
        <v>253</v>
      </c>
      <c r="AQ14" s="662"/>
      <c r="AR14" s="662"/>
      <c r="AS14" s="662"/>
      <c r="AT14" s="662"/>
      <c r="AU14" s="662"/>
      <c r="AV14" s="662"/>
      <c r="AW14" s="662"/>
      <c r="AX14" s="662"/>
      <c r="AY14" s="662"/>
      <c r="AZ14" s="662"/>
      <c r="BA14" s="662"/>
      <c r="BB14" s="662"/>
      <c r="BC14" s="662"/>
      <c r="BD14" s="662"/>
      <c r="BE14" s="662"/>
      <c r="BF14" s="663"/>
      <c r="BG14" s="664">
        <v>412479</v>
      </c>
      <c r="BH14" s="665"/>
      <c r="BI14" s="665"/>
      <c r="BJ14" s="665"/>
      <c r="BK14" s="665"/>
      <c r="BL14" s="665"/>
      <c r="BM14" s="665"/>
      <c r="BN14" s="666"/>
      <c r="BO14" s="691">
        <v>1.7</v>
      </c>
      <c r="BP14" s="691"/>
      <c r="BQ14" s="691"/>
      <c r="BR14" s="691"/>
      <c r="BS14" s="692" t="s">
        <v>136</v>
      </c>
      <c r="BT14" s="692"/>
      <c r="BU14" s="692"/>
      <c r="BV14" s="692"/>
      <c r="BW14" s="692"/>
      <c r="BX14" s="692"/>
      <c r="BY14" s="692"/>
      <c r="BZ14" s="692"/>
      <c r="CA14" s="692"/>
      <c r="CB14" s="750"/>
      <c r="CD14" s="706" t="s">
        <v>254</v>
      </c>
      <c r="CE14" s="703"/>
      <c r="CF14" s="703"/>
      <c r="CG14" s="703"/>
      <c r="CH14" s="703"/>
      <c r="CI14" s="703"/>
      <c r="CJ14" s="703"/>
      <c r="CK14" s="703"/>
      <c r="CL14" s="703"/>
      <c r="CM14" s="703"/>
      <c r="CN14" s="703"/>
      <c r="CO14" s="703"/>
      <c r="CP14" s="703"/>
      <c r="CQ14" s="704"/>
      <c r="CR14" s="664">
        <v>1704306</v>
      </c>
      <c r="CS14" s="665"/>
      <c r="CT14" s="665"/>
      <c r="CU14" s="665"/>
      <c r="CV14" s="665"/>
      <c r="CW14" s="665"/>
      <c r="CX14" s="665"/>
      <c r="CY14" s="666"/>
      <c r="CZ14" s="691">
        <v>2.2999999999999998</v>
      </c>
      <c r="DA14" s="691"/>
      <c r="DB14" s="691"/>
      <c r="DC14" s="691"/>
      <c r="DD14" s="670">
        <v>243315</v>
      </c>
      <c r="DE14" s="665"/>
      <c r="DF14" s="665"/>
      <c r="DG14" s="665"/>
      <c r="DH14" s="665"/>
      <c r="DI14" s="665"/>
      <c r="DJ14" s="665"/>
      <c r="DK14" s="665"/>
      <c r="DL14" s="665"/>
      <c r="DM14" s="665"/>
      <c r="DN14" s="665"/>
      <c r="DO14" s="665"/>
      <c r="DP14" s="666"/>
      <c r="DQ14" s="670">
        <v>1661477</v>
      </c>
      <c r="DR14" s="665"/>
      <c r="DS14" s="665"/>
      <c r="DT14" s="665"/>
      <c r="DU14" s="665"/>
      <c r="DV14" s="665"/>
      <c r="DW14" s="665"/>
      <c r="DX14" s="665"/>
      <c r="DY14" s="665"/>
      <c r="DZ14" s="665"/>
      <c r="EA14" s="665"/>
      <c r="EB14" s="665"/>
      <c r="EC14" s="705"/>
    </row>
    <row r="15" spans="2:143" ht="11.25" customHeight="1" x14ac:dyDescent="0.15">
      <c r="B15" s="661" t="s">
        <v>255</v>
      </c>
      <c r="C15" s="662"/>
      <c r="D15" s="662"/>
      <c r="E15" s="662"/>
      <c r="F15" s="662"/>
      <c r="G15" s="662"/>
      <c r="H15" s="662"/>
      <c r="I15" s="662"/>
      <c r="J15" s="662"/>
      <c r="K15" s="662"/>
      <c r="L15" s="662"/>
      <c r="M15" s="662"/>
      <c r="N15" s="662"/>
      <c r="O15" s="662"/>
      <c r="P15" s="662"/>
      <c r="Q15" s="663"/>
      <c r="R15" s="664" t="s">
        <v>136</v>
      </c>
      <c r="S15" s="665"/>
      <c r="T15" s="665"/>
      <c r="U15" s="665"/>
      <c r="V15" s="665"/>
      <c r="W15" s="665"/>
      <c r="X15" s="665"/>
      <c r="Y15" s="666"/>
      <c r="Z15" s="691" t="s">
        <v>235</v>
      </c>
      <c r="AA15" s="691"/>
      <c r="AB15" s="691"/>
      <c r="AC15" s="691"/>
      <c r="AD15" s="692" t="s">
        <v>235</v>
      </c>
      <c r="AE15" s="692"/>
      <c r="AF15" s="692"/>
      <c r="AG15" s="692"/>
      <c r="AH15" s="692"/>
      <c r="AI15" s="692"/>
      <c r="AJ15" s="692"/>
      <c r="AK15" s="692"/>
      <c r="AL15" s="667" t="s">
        <v>235</v>
      </c>
      <c r="AM15" s="668"/>
      <c r="AN15" s="668"/>
      <c r="AO15" s="693"/>
      <c r="AP15" s="661" t="s">
        <v>256</v>
      </c>
      <c r="AQ15" s="662"/>
      <c r="AR15" s="662"/>
      <c r="AS15" s="662"/>
      <c r="AT15" s="662"/>
      <c r="AU15" s="662"/>
      <c r="AV15" s="662"/>
      <c r="AW15" s="662"/>
      <c r="AX15" s="662"/>
      <c r="AY15" s="662"/>
      <c r="AZ15" s="662"/>
      <c r="BA15" s="662"/>
      <c r="BB15" s="662"/>
      <c r="BC15" s="662"/>
      <c r="BD15" s="662"/>
      <c r="BE15" s="662"/>
      <c r="BF15" s="663"/>
      <c r="BG15" s="664">
        <v>1079799</v>
      </c>
      <c r="BH15" s="665"/>
      <c r="BI15" s="665"/>
      <c r="BJ15" s="665"/>
      <c r="BK15" s="665"/>
      <c r="BL15" s="665"/>
      <c r="BM15" s="665"/>
      <c r="BN15" s="666"/>
      <c r="BO15" s="691">
        <v>4.5</v>
      </c>
      <c r="BP15" s="691"/>
      <c r="BQ15" s="691"/>
      <c r="BR15" s="691"/>
      <c r="BS15" s="692" t="s">
        <v>136</v>
      </c>
      <c r="BT15" s="692"/>
      <c r="BU15" s="692"/>
      <c r="BV15" s="692"/>
      <c r="BW15" s="692"/>
      <c r="BX15" s="692"/>
      <c r="BY15" s="692"/>
      <c r="BZ15" s="692"/>
      <c r="CA15" s="692"/>
      <c r="CB15" s="750"/>
      <c r="CD15" s="706" t="s">
        <v>257</v>
      </c>
      <c r="CE15" s="703"/>
      <c r="CF15" s="703"/>
      <c r="CG15" s="703"/>
      <c r="CH15" s="703"/>
      <c r="CI15" s="703"/>
      <c r="CJ15" s="703"/>
      <c r="CK15" s="703"/>
      <c r="CL15" s="703"/>
      <c r="CM15" s="703"/>
      <c r="CN15" s="703"/>
      <c r="CO15" s="703"/>
      <c r="CP15" s="703"/>
      <c r="CQ15" s="704"/>
      <c r="CR15" s="664">
        <v>6143291</v>
      </c>
      <c r="CS15" s="665"/>
      <c r="CT15" s="665"/>
      <c r="CU15" s="665"/>
      <c r="CV15" s="665"/>
      <c r="CW15" s="665"/>
      <c r="CX15" s="665"/>
      <c r="CY15" s="666"/>
      <c r="CZ15" s="691">
        <v>8.1</v>
      </c>
      <c r="DA15" s="691"/>
      <c r="DB15" s="691"/>
      <c r="DC15" s="691"/>
      <c r="DD15" s="670">
        <v>1048867</v>
      </c>
      <c r="DE15" s="665"/>
      <c r="DF15" s="665"/>
      <c r="DG15" s="665"/>
      <c r="DH15" s="665"/>
      <c r="DI15" s="665"/>
      <c r="DJ15" s="665"/>
      <c r="DK15" s="665"/>
      <c r="DL15" s="665"/>
      <c r="DM15" s="665"/>
      <c r="DN15" s="665"/>
      <c r="DO15" s="665"/>
      <c r="DP15" s="666"/>
      <c r="DQ15" s="670">
        <v>4909148</v>
      </c>
      <c r="DR15" s="665"/>
      <c r="DS15" s="665"/>
      <c r="DT15" s="665"/>
      <c r="DU15" s="665"/>
      <c r="DV15" s="665"/>
      <c r="DW15" s="665"/>
      <c r="DX15" s="665"/>
      <c r="DY15" s="665"/>
      <c r="DZ15" s="665"/>
      <c r="EA15" s="665"/>
      <c r="EB15" s="665"/>
      <c r="EC15" s="705"/>
    </row>
    <row r="16" spans="2:143" ht="11.25" customHeight="1" x14ac:dyDescent="0.15">
      <c r="B16" s="661" t="s">
        <v>258</v>
      </c>
      <c r="C16" s="662"/>
      <c r="D16" s="662"/>
      <c r="E16" s="662"/>
      <c r="F16" s="662"/>
      <c r="G16" s="662"/>
      <c r="H16" s="662"/>
      <c r="I16" s="662"/>
      <c r="J16" s="662"/>
      <c r="K16" s="662"/>
      <c r="L16" s="662"/>
      <c r="M16" s="662"/>
      <c r="N16" s="662"/>
      <c r="O16" s="662"/>
      <c r="P16" s="662"/>
      <c r="Q16" s="663"/>
      <c r="R16" s="664">
        <v>66477</v>
      </c>
      <c r="S16" s="665"/>
      <c r="T16" s="665"/>
      <c r="U16" s="665"/>
      <c r="V16" s="665"/>
      <c r="W16" s="665"/>
      <c r="X16" s="665"/>
      <c r="Y16" s="666"/>
      <c r="Z16" s="691">
        <v>0.1</v>
      </c>
      <c r="AA16" s="691"/>
      <c r="AB16" s="691"/>
      <c r="AC16" s="691"/>
      <c r="AD16" s="692">
        <v>66477</v>
      </c>
      <c r="AE16" s="692"/>
      <c r="AF16" s="692"/>
      <c r="AG16" s="692"/>
      <c r="AH16" s="692"/>
      <c r="AI16" s="692"/>
      <c r="AJ16" s="692"/>
      <c r="AK16" s="692"/>
      <c r="AL16" s="667">
        <v>0.2</v>
      </c>
      <c r="AM16" s="668"/>
      <c r="AN16" s="668"/>
      <c r="AO16" s="693"/>
      <c r="AP16" s="661" t="s">
        <v>259</v>
      </c>
      <c r="AQ16" s="662"/>
      <c r="AR16" s="662"/>
      <c r="AS16" s="662"/>
      <c r="AT16" s="662"/>
      <c r="AU16" s="662"/>
      <c r="AV16" s="662"/>
      <c r="AW16" s="662"/>
      <c r="AX16" s="662"/>
      <c r="AY16" s="662"/>
      <c r="AZ16" s="662"/>
      <c r="BA16" s="662"/>
      <c r="BB16" s="662"/>
      <c r="BC16" s="662"/>
      <c r="BD16" s="662"/>
      <c r="BE16" s="662"/>
      <c r="BF16" s="663"/>
      <c r="BG16" s="664" t="s">
        <v>136</v>
      </c>
      <c r="BH16" s="665"/>
      <c r="BI16" s="665"/>
      <c r="BJ16" s="665"/>
      <c r="BK16" s="665"/>
      <c r="BL16" s="665"/>
      <c r="BM16" s="665"/>
      <c r="BN16" s="666"/>
      <c r="BO16" s="691" t="s">
        <v>136</v>
      </c>
      <c r="BP16" s="691"/>
      <c r="BQ16" s="691"/>
      <c r="BR16" s="691"/>
      <c r="BS16" s="692" t="s">
        <v>235</v>
      </c>
      <c r="BT16" s="692"/>
      <c r="BU16" s="692"/>
      <c r="BV16" s="692"/>
      <c r="BW16" s="692"/>
      <c r="BX16" s="692"/>
      <c r="BY16" s="692"/>
      <c r="BZ16" s="692"/>
      <c r="CA16" s="692"/>
      <c r="CB16" s="750"/>
      <c r="CD16" s="706" t="s">
        <v>260</v>
      </c>
      <c r="CE16" s="703"/>
      <c r="CF16" s="703"/>
      <c r="CG16" s="703"/>
      <c r="CH16" s="703"/>
      <c r="CI16" s="703"/>
      <c r="CJ16" s="703"/>
      <c r="CK16" s="703"/>
      <c r="CL16" s="703"/>
      <c r="CM16" s="703"/>
      <c r="CN16" s="703"/>
      <c r="CO16" s="703"/>
      <c r="CP16" s="703"/>
      <c r="CQ16" s="704"/>
      <c r="CR16" s="664" t="s">
        <v>235</v>
      </c>
      <c r="CS16" s="665"/>
      <c r="CT16" s="665"/>
      <c r="CU16" s="665"/>
      <c r="CV16" s="665"/>
      <c r="CW16" s="665"/>
      <c r="CX16" s="665"/>
      <c r="CY16" s="666"/>
      <c r="CZ16" s="691" t="s">
        <v>235</v>
      </c>
      <c r="DA16" s="691"/>
      <c r="DB16" s="691"/>
      <c r="DC16" s="691"/>
      <c r="DD16" s="670" t="s">
        <v>136</v>
      </c>
      <c r="DE16" s="665"/>
      <c r="DF16" s="665"/>
      <c r="DG16" s="665"/>
      <c r="DH16" s="665"/>
      <c r="DI16" s="665"/>
      <c r="DJ16" s="665"/>
      <c r="DK16" s="665"/>
      <c r="DL16" s="665"/>
      <c r="DM16" s="665"/>
      <c r="DN16" s="665"/>
      <c r="DO16" s="665"/>
      <c r="DP16" s="666"/>
      <c r="DQ16" s="670" t="s">
        <v>136</v>
      </c>
      <c r="DR16" s="665"/>
      <c r="DS16" s="665"/>
      <c r="DT16" s="665"/>
      <c r="DU16" s="665"/>
      <c r="DV16" s="665"/>
      <c r="DW16" s="665"/>
      <c r="DX16" s="665"/>
      <c r="DY16" s="665"/>
      <c r="DZ16" s="665"/>
      <c r="EA16" s="665"/>
      <c r="EB16" s="665"/>
      <c r="EC16" s="705"/>
    </row>
    <row r="17" spans="2:133" ht="11.25" customHeight="1" x14ac:dyDescent="0.15">
      <c r="B17" s="661" t="s">
        <v>261</v>
      </c>
      <c r="C17" s="662"/>
      <c r="D17" s="662"/>
      <c r="E17" s="662"/>
      <c r="F17" s="662"/>
      <c r="G17" s="662"/>
      <c r="H17" s="662"/>
      <c r="I17" s="662"/>
      <c r="J17" s="662"/>
      <c r="K17" s="662"/>
      <c r="L17" s="662"/>
      <c r="M17" s="662"/>
      <c r="N17" s="662"/>
      <c r="O17" s="662"/>
      <c r="P17" s="662"/>
      <c r="Q17" s="663"/>
      <c r="R17" s="664">
        <v>229319</v>
      </c>
      <c r="S17" s="665"/>
      <c r="T17" s="665"/>
      <c r="U17" s="665"/>
      <c r="V17" s="665"/>
      <c r="W17" s="665"/>
      <c r="X17" s="665"/>
      <c r="Y17" s="666"/>
      <c r="Z17" s="691">
        <v>0.3</v>
      </c>
      <c r="AA17" s="691"/>
      <c r="AB17" s="691"/>
      <c r="AC17" s="691"/>
      <c r="AD17" s="692">
        <v>229319</v>
      </c>
      <c r="AE17" s="692"/>
      <c r="AF17" s="692"/>
      <c r="AG17" s="692"/>
      <c r="AH17" s="692"/>
      <c r="AI17" s="692"/>
      <c r="AJ17" s="692"/>
      <c r="AK17" s="692"/>
      <c r="AL17" s="667">
        <v>0.6</v>
      </c>
      <c r="AM17" s="668"/>
      <c r="AN17" s="668"/>
      <c r="AO17" s="693"/>
      <c r="AP17" s="661" t="s">
        <v>262</v>
      </c>
      <c r="AQ17" s="662"/>
      <c r="AR17" s="662"/>
      <c r="AS17" s="662"/>
      <c r="AT17" s="662"/>
      <c r="AU17" s="662"/>
      <c r="AV17" s="662"/>
      <c r="AW17" s="662"/>
      <c r="AX17" s="662"/>
      <c r="AY17" s="662"/>
      <c r="AZ17" s="662"/>
      <c r="BA17" s="662"/>
      <c r="BB17" s="662"/>
      <c r="BC17" s="662"/>
      <c r="BD17" s="662"/>
      <c r="BE17" s="662"/>
      <c r="BF17" s="663"/>
      <c r="BG17" s="664" t="s">
        <v>136</v>
      </c>
      <c r="BH17" s="665"/>
      <c r="BI17" s="665"/>
      <c r="BJ17" s="665"/>
      <c r="BK17" s="665"/>
      <c r="BL17" s="665"/>
      <c r="BM17" s="665"/>
      <c r="BN17" s="666"/>
      <c r="BO17" s="691" t="s">
        <v>136</v>
      </c>
      <c r="BP17" s="691"/>
      <c r="BQ17" s="691"/>
      <c r="BR17" s="691"/>
      <c r="BS17" s="692" t="s">
        <v>136</v>
      </c>
      <c r="BT17" s="692"/>
      <c r="BU17" s="692"/>
      <c r="BV17" s="692"/>
      <c r="BW17" s="692"/>
      <c r="BX17" s="692"/>
      <c r="BY17" s="692"/>
      <c r="BZ17" s="692"/>
      <c r="CA17" s="692"/>
      <c r="CB17" s="750"/>
      <c r="CD17" s="706" t="s">
        <v>263</v>
      </c>
      <c r="CE17" s="703"/>
      <c r="CF17" s="703"/>
      <c r="CG17" s="703"/>
      <c r="CH17" s="703"/>
      <c r="CI17" s="703"/>
      <c r="CJ17" s="703"/>
      <c r="CK17" s="703"/>
      <c r="CL17" s="703"/>
      <c r="CM17" s="703"/>
      <c r="CN17" s="703"/>
      <c r="CO17" s="703"/>
      <c r="CP17" s="703"/>
      <c r="CQ17" s="704"/>
      <c r="CR17" s="664">
        <v>7766766</v>
      </c>
      <c r="CS17" s="665"/>
      <c r="CT17" s="665"/>
      <c r="CU17" s="665"/>
      <c r="CV17" s="665"/>
      <c r="CW17" s="665"/>
      <c r="CX17" s="665"/>
      <c r="CY17" s="666"/>
      <c r="CZ17" s="691">
        <v>10.3</v>
      </c>
      <c r="DA17" s="691"/>
      <c r="DB17" s="691"/>
      <c r="DC17" s="691"/>
      <c r="DD17" s="670" t="s">
        <v>136</v>
      </c>
      <c r="DE17" s="665"/>
      <c r="DF17" s="665"/>
      <c r="DG17" s="665"/>
      <c r="DH17" s="665"/>
      <c r="DI17" s="665"/>
      <c r="DJ17" s="665"/>
      <c r="DK17" s="665"/>
      <c r="DL17" s="665"/>
      <c r="DM17" s="665"/>
      <c r="DN17" s="665"/>
      <c r="DO17" s="665"/>
      <c r="DP17" s="666"/>
      <c r="DQ17" s="670">
        <v>7625882</v>
      </c>
      <c r="DR17" s="665"/>
      <c r="DS17" s="665"/>
      <c r="DT17" s="665"/>
      <c r="DU17" s="665"/>
      <c r="DV17" s="665"/>
      <c r="DW17" s="665"/>
      <c r="DX17" s="665"/>
      <c r="DY17" s="665"/>
      <c r="DZ17" s="665"/>
      <c r="EA17" s="665"/>
      <c r="EB17" s="665"/>
      <c r="EC17" s="705"/>
    </row>
    <row r="18" spans="2:133" ht="11.25" customHeight="1" x14ac:dyDescent="0.15">
      <c r="B18" s="661" t="s">
        <v>264</v>
      </c>
      <c r="C18" s="662"/>
      <c r="D18" s="662"/>
      <c r="E18" s="662"/>
      <c r="F18" s="662"/>
      <c r="G18" s="662"/>
      <c r="H18" s="662"/>
      <c r="I18" s="662"/>
      <c r="J18" s="662"/>
      <c r="K18" s="662"/>
      <c r="L18" s="662"/>
      <c r="M18" s="662"/>
      <c r="N18" s="662"/>
      <c r="O18" s="662"/>
      <c r="P18" s="662"/>
      <c r="Q18" s="663"/>
      <c r="R18" s="664">
        <v>395026</v>
      </c>
      <c r="S18" s="665"/>
      <c r="T18" s="665"/>
      <c r="U18" s="665"/>
      <c r="V18" s="665"/>
      <c r="W18" s="665"/>
      <c r="X18" s="665"/>
      <c r="Y18" s="666"/>
      <c r="Z18" s="691">
        <v>0.5</v>
      </c>
      <c r="AA18" s="691"/>
      <c r="AB18" s="691"/>
      <c r="AC18" s="691"/>
      <c r="AD18" s="692">
        <v>373909</v>
      </c>
      <c r="AE18" s="692"/>
      <c r="AF18" s="692"/>
      <c r="AG18" s="692"/>
      <c r="AH18" s="692"/>
      <c r="AI18" s="692"/>
      <c r="AJ18" s="692"/>
      <c r="AK18" s="692"/>
      <c r="AL18" s="667">
        <v>1</v>
      </c>
      <c r="AM18" s="668"/>
      <c r="AN18" s="668"/>
      <c r="AO18" s="693"/>
      <c r="AP18" s="661" t="s">
        <v>265</v>
      </c>
      <c r="AQ18" s="662"/>
      <c r="AR18" s="662"/>
      <c r="AS18" s="662"/>
      <c r="AT18" s="662"/>
      <c r="AU18" s="662"/>
      <c r="AV18" s="662"/>
      <c r="AW18" s="662"/>
      <c r="AX18" s="662"/>
      <c r="AY18" s="662"/>
      <c r="AZ18" s="662"/>
      <c r="BA18" s="662"/>
      <c r="BB18" s="662"/>
      <c r="BC18" s="662"/>
      <c r="BD18" s="662"/>
      <c r="BE18" s="662"/>
      <c r="BF18" s="663"/>
      <c r="BG18" s="664" t="s">
        <v>235</v>
      </c>
      <c r="BH18" s="665"/>
      <c r="BI18" s="665"/>
      <c r="BJ18" s="665"/>
      <c r="BK18" s="665"/>
      <c r="BL18" s="665"/>
      <c r="BM18" s="665"/>
      <c r="BN18" s="666"/>
      <c r="BO18" s="691" t="s">
        <v>235</v>
      </c>
      <c r="BP18" s="691"/>
      <c r="BQ18" s="691"/>
      <c r="BR18" s="691"/>
      <c r="BS18" s="692" t="s">
        <v>136</v>
      </c>
      <c r="BT18" s="692"/>
      <c r="BU18" s="692"/>
      <c r="BV18" s="692"/>
      <c r="BW18" s="692"/>
      <c r="BX18" s="692"/>
      <c r="BY18" s="692"/>
      <c r="BZ18" s="692"/>
      <c r="CA18" s="692"/>
      <c r="CB18" s="750"/>
      <c r="CD18" s="706" t="s">
        <v>266</v>
      </c>
      <c r="CE18" s="703"/>
      <c r="CF18" s="703"/>
      <c r="CG18" s="703"/>
      <c r="CH18" s="703"/>
      <c r="CI18" s="703"/>
      <c r="CJ18" s="703"/>
      <c r="CK18" s="703"/>
      <c r="CL18" s="703"/>
      <c r="CM18" s="703"/>
      <c r="CN18" s="703"/>
      <c r="CO18" s="703"/>
      <c r="CP18" s="703"/>
      <c r="CQ18" s="704"/>
      <c r="CR18" s="664" t="s">
        <v>235</v>
      </c>
      <c r="CS18" s="665"/>
      <c r="CT18" s="665"/>
      <c r="CU18" s="665"/>
      <c r="CV18" s="665"/>
      <c r="CW18" s="665"/>
      <c r="CX18" s="665"/>
      <c r="CY18" s="666"/>
      <c r="CZ18" s="691" t="s">
        <v>136</v>
      </c>
      <c r="DA18" s="691"/>
      <c r="DB18" s="691"/>
      <c r="DC18" s="691"/>
      <c r="DD18" s="670" t="s">
        <v>235</v>
      </c>
      <c r="DE18" s="665"/>
      <c r="DF18" s="665"/>
      <c r="DG18" s="665"/>
      <c r="DH18" s="665"/>
      <c r="DI18" s="665"/>
      <c r="DJ18" s="665"/>
      <c r="DK18" s="665"/>
      <c r="DL18" s="665"/>
      <c r="DM18" s="665"/>
      <c r="DN18" s="665"/>
      <c r="DO18" s="665"/>
      <c r="DP18" s="666"/>
      <c r="DQ18" s="670" t="s">
        <v>136</v>
      </c>
      <c r="DR18" s="665"/>
      <c r="DS18" s="665"/>
      <c r="DT18" s="665"/>
      <c r="DU18" s="665"/>
      <c r="DV18" s="665"/>
      <c r="DW18" s="665"/>
      <c r="DX18" s="665"/>
      <c r="DY18" s="665"/>
      <c r="DZ18" s="665"/>
      <c r="EA18" s="665"/>
      <c r="EB18" s="665"/>
      <c r="EC18" s="705"/>
    </row>
    <row r="19" spans="2:133" ht="11.25" customHeight="1" x14ac:dyDescent="0.15">
      <c r="B19" s="661" t="s">
        <v>267</v>
      </c>
      <c r="C19" s="662"/>
      <c r="D19" s="662"/>
      <c r="E19" s="662"/>
      <c r="F19" s="662"/>
      <c r="G19" s="662"/>
      <c r="H19" s="662"/>
      <c r="I19" s="662"/>
      <c r="J19" s="662"/>
      <c r="K19" s="662"/>
      <c r="L19" s="662"/>
      <c r="M19" s="662"/>
      <c r="N19" s="662"/>
      <c r="O19" s="662"/>
      <c r="P19" s="662"/>
      <c r="Q19" s="663"/>
      <c r="R19" s="664">
        <v>193813</v>
      </c>
      <c r="S19" s="665"/>
      <c r="T19" s="665"/>
      <c r="U19" s="665"/>
      <c r="V19" s="665"/>
      <c r="W19" s="665"/>
      <c r="X19" s="665"/>
      <c r="Y19" s="666"/>
      <c r="Z19" s="691">
        <v>0.3</v>
      </c>
      <c r="AA19" s="691"/>
      <c r="AB19" s="691"/>
      <c r="AC19" s="691"/>
      <c r="AD19" s="692">
        <v>193813</v>
      </c>
      <c r="AE19" s="692"/>
      <c r="AF19" s="692"/>
      <c r="AG19" s="692"/>
      <c r="AH19" s="692"/>
      <c r="AI19" s="692"/>
      <c r="AJ19" s="692"/>
      <c r="AK19" s="692"/>
      <c r="AL19" s="667">
        <v>0.5</v>
      </c>
      <c r="AM19" s="668"/>
      <c r="AN19" s="668"/>
      <c r="AO19" s="693"/>
      <c r="AP19" s="661" t="s">
        <v>268</v>
      </c>
      <c r="AQ19" s="662"/>
      <c r="AR19" s="662"/>
      <c r="AS19" s="662"/>
      <c r="AT19" s="662"/>
      <c r="AU19" s="662"/>
      <c r="AV19" s="662"/>
      <c r="AW19" s="662"/>
      <c r="AX19" s="662"/>
      <c r="AY19" s="662"/>
      <c r="AZ19" s="662"/>
      <c r="BA19" s="662"/>
      <c r="BB19" s="662"/>
      <c r="BC19" s="662"/>
      <c r="BD19" s="662"/>
      <c r="BE19" s="662"/>
      <c r="BF19" s="663"/>
      <c r="BG19" s="664">
        <v>1910123</v>
      </c>
      <c r="BH19" s="665"/>
      <c r="BI19" s="665"/>
      <c r="BJ19" s="665"/>
      <c r="BK19" s="665"/>
      <c r="BL19" s="665"/>
      <c r="BM19" s="665"/>
      <c r="BN19" s="666"/>
      <c r="BO19" s="691">
        <v>8</v>
      </c>
      <c r="BP19" s="691"/>
      <c r="BQ19" s="691"/>
      <c r="BR19" s="691"/>
      <c r="BS19" s="692" t="s">
        <v>136</v>
      </c>
      <c r="BT19" s="692"/>
      <c r="BU19" s="692"/>
      <c r="BV19" s="692"/>
      <c r="BW19" s="692"/>
      <c r="BX19" s="692"/>
      <c r="BY19" s="692"/>
      <c r="BZ19" s="692"/>
      <c r="CA19" s="692"/>
      <c r="CB19" s="750"/>
      <c r="CD19" s="706" t="s">
        <v>269</v>
      </c>
      <c r="CE19" s="703"/>
      <c r="CF19" s="703"/>
      <c r="CG19" s="703"/>
      <c r="CH19" s="703"/>
      <c r="CI19" s="703"/>
      <c r="CJ19" s="703"/>
      <c r="CK19" s="703"/>
      <c r="CL19" s="703"/>
      <c r="CM19" s="703"/>
      <c r="CN19" s="703"/>
      <c r="CO19" s="703"/>
      <c r="CP19" s="703"/>
      <c r="CQ19" s="704"/>
      <c r="CR19" s="664" t="s">
        <v>235</v>
      </c>
      <c r="CS19" s="665"/>
      <c r="CT19" s="665"/>
      <c r="CU19" s="665"/>
      <c r="CV19" s="665"/>
      <c r="CW19" s="665"/>
      <c r="CX19" s="665"/>
      <c r="CY19" s="666"/>
      <c r="CZ19" s="691" t="s">
        <v>136</v>
      </c>
      <c r="DA19" s="691"/>
      <c r="DB19" s="691"/>
      <c r="DC19" s="691"/>
      <c r="DD19" s="670" t="s">
        <v>136</v>
      </c>
      <c r="DE19" s="665"/>
      <c r="DF19" s="665"/>
      <c r="DG19" s="665"/>
      <c r="DH19" s="665"/>
      <c r="DI19" s="665"/>
      <c r="DJ19" s="665"/>
      <c r="DK19" s="665"/>
      <c r="DL19" s="665"/>
      <c r="DM19" s="665"/>
      <c r="DN19" s="665"/>
      <c r="DO19" s="665"/>
      <c r="DP19" s="666"/>
      <c r="DQ19" s="670" t="s">
        <v>136</v>
      </c>
      <c r="DR19" s="665"/>
      <c r="DS19" s="665"/>
      <c r="DT19" s="665"/>
      <c r="DU19" s="665"/>
      <c r="DV19" s="665"/>
      <c r="DW19" s="665"/>
      <c r="DX19" s="665"/>
      <c r="DY19" s="665"/>
      <c r="DZ19" s="665"/>
      <c r="EA19" s="665"/>
      <c r="EB19" s="665"/>
      <c r="EC19" s="705"/>
    </row>
    <row r="20" spans="2:133" ht="11.25" customHeight="1" x14ac:dyDescent="0.15">
      <c r="B20" s="661" t="s">
        <v>270</v>
      </c>
      <c r="C20" s="662"/>
      <c r="D20" s="662"/>
      <c r="E20" s="662"/>
      <c r="F20" s="662"/>
      <c r="G20" s="662"/>
      <c r="H20" s="662"/>
      <c r="I20" s="662"/>
      <c r="J20" s="662"/>
      <c r="K20" s="662"/>
      <c r="L20" s="662"/>
      <c r="M20" s="662"/>
      <c r="N20" s="662"/>
      <c r="O20" s="662"/>
      <c r="P20" s="662"/>
      <c r="Q20" s="663"/>
      <c r="R20" s="664">
        <v>19631</v>
      </c>
      <c r="S20" s="665"/>
      <c r="T20" s="665"/>
      <c r="U20" s="665"/>
      <c r="V20" s="665"/>
      <c r="W20" s="665"/>
      <c r="X20" s="665"/>
      <c r="Y20" s="666"/>
      <c r="Z20" s="691">
        <v>0</v>
      </c>
      <c r="AA20" s="691"/>
      <c r="AB20" s="691"/>
      <c r="AC20" s="691"/>
      <c r="AD20" s="692">
        <v>19631</v>
      </c>
      <c r="AE20" s="692"/>
      <c r="AF20" s="692"/>
      <c r="AG20" s="692"/>
      <c r="AH20" s="692"/>
      <c r="AI20" s="692"/>
      <c r="AJ20" s="692"/>
      <c r="AK20" s="692"/>
      <c r="AL20" s="667">
        <v>0.1</v>
      </c>
      <c r="AM20" s="668"/>
      <c r="AN20" s="668"/>
      <c r="AO20" s="693"/>
      <c r="AP20" s="661" t="s">
        <v>271</v>
      </c>
      <c r="AQ20" s="662"/>
      <c r="AR20" s="662"/>
      <c r="AS20" s="662"/>
      <c r="AT20" s="662"/>
      <c r="AU20" s="662"/>
      <c r="AV20" s="662"/>
      <c r="AW20" s="662"/>
      <c r="AX20" s="662"/>
      <c r="AY20" s="662"/>
      <c r="AZ20" s="662"/>
      <c r="BA20" s="662"/>
      <c r="BB20" s="662"/>
      <c r="BC20" s="662"/>
      <c r="BD20" s="662"/>
      <c r="BE20" s="662"/>
      <c r="BF20" s="663"/>
      <c r="BG20" s="664">
        <v>1910123</v>
      </c>
      <c r="BH20" s="665"/>
      <c r="BI20" s="665"/>
      <c r="BJ20" s="665"/>
      <c r="BK20" s="665"/>
      <c r="BL20" s="665"/>
      <c r="BM20" s="665"/>
      <c r="BN20" s="666"/>
      <c r="BO20" s="691">
        <v>8</v>
      </c>
      <c r="BP20" s="691"/>
      <c r="BQ20" s="691"/>
      <c r="BR20" s="691"/>
      <c r="BS20" s="692" t="s">
        <v>235</v>
      </c>
      <c r="BT20" s="692"/>
      <c r="BU20" s="692"/>
      <c r="BV20" s="692"/>
      <c r="BW20" s="692"/>
      <c r="BX20" s="692"/>
      <c r="BY20" s="692"/>
      <c r="BZ20" s="692"/>
      <c r="CA20" s="692"/>
      <c r="CB20" s="750"/>
      <c r="CD20" s="706" t="s">
        <v>272</v>
      </c>
      <c r="CE20" s="703"/>
      <c r="CF20" s="703"/>
      <c r="CG20" s="703"/>
      <c r="CH20" s="703"/>
      <c r="CI20" s="703"/>
      <c r="CJ20" s="703"/>
      <c r="CK20" s="703"/>
      <c r="CL20" s="703"/>
      <c r="CM20" s="703"/>
      <c r="CN20" s="703"/>
      <c r="CO20" s="703"/>
      <c r="CP20" s="703"/>
      <c r="CQ20" s="704"/>
      <c r="CR20" s="664">
        <v>75426109</v>
      </c>
      <c r="CS20" s="665"/>
      <c r="CT20" s="665"/>
      <c r="CU20" s="665"/>
      <c r="CV20" s="665"/>
      <c r="CW20" s="665"/>
      <c r="CX20" s="665"/>
      <c r="CY20" s="666"/>
      <c r="CZ20" s="691">
        <v>100</v>
      </c>
      <c r="DA20" s="691"/>
      <c r="DB20" s="691"/>
      <c r="DC20" s="691"/>
      <c r="DD20" s="670">
        <v>7861959</v>
      </c>
      <c r="DE20" s="665"/>
      <c r="DF20" s="665"/>
      <c r="DG20" s="665"/>
      <c r="DH20" s="665"/>
      <c r="DI20" s="665"/>
      <c r="DJ20" s="665"/>
      <c r="DK20" s="665"/>
      <c r="DL20" s="665"/>
      <c r="DM20" s="665"/>
      <c r="DN20" s="665"/>
      <c r="DO20" s="665"/>
      <c r="DP20" s="666"/>
      <c r="DQ20" s="670">
        <v>41979439</v>
      </c>
      <c r="DR20" s="665"/>
      <c r="DS20" s="665"/>
      <c r="DT20" s="665"/>
      <c r="DU20" s="665"/>
      <c r="DV20" s="665"/>
      <c r="DW20" s="665"/>
      <c r="DX20" s="665"/>
      <c r="DY20" s="665"/>
      <c r="DZ20" s="665"/>
      <c r="EA20" s="665"/>
      <c r="EB20" s="665"/>
      <c r="EC20" s="705"/>
    </row>
    <row r="21" spans="2:133" ht="11.25" customHeight="1" x14ac:dyDescent="0.15">
      <c r="B21" s="661" t="s">
        <v>273</v>
      </c>
      <c r="C21" s="662"/>
      <c r="D21" s="662"/>
      <c r="E21" s="662"/>
      <c r="F21" s="662"/>
      <c r="G21" s="662"/>
      <c r="H21" s="662"/>
      <c r="I21" s="662"/>
      <c r="J21" s="662"/>
      <c r="K21" s="662"/>
      <c r="L21" s="662"/>
      <c r="M21" s="662"/>
      <c r="N21" s="662"/>
      <c r="O21" s="662"/>
      <c r="P21" s="662"/>
      <c r="Q21" s="663"/>
      <c r="R21" s="664">
        <v>9640</v>
      </c>
      <c r="S21" s="665"/>
      <c r="T21" s="665"/>
      <c r="U21" s="665"/>
      <c r="V21" s="665"/>
      <c r="W21" s="665"/>
      <c r="X21" s="665"/>
      <c r="Y21" s="666"/>
      <c r="Z21" s="691">
        <v>0</v>
      </c>
      <c r="AA21" s="691"/>
      <c r="AB21" s="691"/>
      <c r="AC21" s="691"/>
      <c r="AD21" s="692">
        <v>9640</v>
      </c>
      <c r="AE21" s="692"/>
      <c r="AF21" s="692"/>
      <c r="AG21" s="692"/>
      <c r="AH21" s="692"/>
      <c r="AI21" s="692"/>
      <c r="AJ21" s="692"/>
      <c r="AK21" s="692"/>
      <c r="AL21" s="667">
        <v>0</v>
      </c>
      <c r="AM21" s="668"/>
      <c r="AN21" s="668"/>
      <c r="AO21" s="693"/>
      <c r="AP21" s="757" t="s">
        <v>274</v>
      </c>
      <c r="AQ21" s="764"/>
      <c r="AR21" s="764"/>
      <c r="AS21" s="764"/>
      <c r="AT21" s="764"/>
      <c r="AU21" s="764"/>
      <c r="AV21" s="764"/>
      <c r="AW21" s="764"/>
      <c r="AX21" s="764"/>
      <c r="AY21" s="764"/>
      <c r="AZ21" s="764"/>
      <c r="BA21" s="764"/>
      <c r="BB21" s="764"/>
      <c r="BC21" s="764"/>
      <c r="BD21" s="764"/>
      <c r="BE21" s="764"/>
      <c r="BF21" s="759"/>
      <c r="BG21" s="664" t="s">
        <v>235</v>
      </c>
      <c r="BH21" s="665"/>
      <c r="BI21" s="665"/>
      <c r="BJ21" s="665"/>
      <c r="BK21" s="665"/>
      <c r="BL21" s="665"/>
      <c r="BM21" s="665"/>
      <c r="BN21" s="666"/>
      <c r="BO21" s="691" t="s">
        <v>235</v>
      </c>
      <c r="BP21" s="691"/>
      <c r="BQ21" s="691"/>
      <c r="BR21" s="691"/>
      <c r="BS21" s="692" t="s">
        <v>136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275</v>
      </c>
      <c r="C22" s="728"/>
      <c r="D22" s="728"/>
      <c r="E22" s="728"/>
      <c r="F22" s="728"/>
      <c r="G22" s="728"/>
      <c r="H22" s="728"/>
      <c r="I22" s="728"/>
      <c r="J22" s="728"/>
      <c r="K22" s="728"/>
      <c r="L22" s="728"/>
      <c r="M22" s="728"/>
      <c r="N22" s="728"/>
      <c r="O22" s="728"/>
      <c r="P22" s="728"/>
      <c r="Q22" s="729"/>
      <c r="R22" s="664">
        <v>171942</v>
      </c>
      <c r="S22" s="665"/>
      <c r="T22" s="665"/>
      <c r="U22" s="665"/>
      <c r="V22" s="665"/>
      <c r="W22" s="665"/>
      <c r="X22" s="665"/>
      <c r="Y22" s="666"/>
      <c r="Z22" s="691">
        <v>0.2</v>
      </c>
      <c r="AA22" s="691"/>
      <c r="AB22" s="691"/>
      <c r="AC22" s="691"/>
      <c r="AD22" s="692">
        <v>150825</v>
      </c>
      <c r="AE22" s="692"/>
      <c r="AF22" s="692"/>
      <c r="AG22" s="692"/>
      <c r="AH22" s="692"/>
      <c r="AI22" s="692"/>
      <c r="AJ22" s="692"/>
      <c r="AK22" s="692"/>
      <c r="AL22" s="667">
        <v>0.40000000596046448</v>
      </c>
      <c r="AM22" s="668"/>
      <c r="AN22" s="668"/>
      <c r="AO22" s="693"/>
      <c r="AP22" s="757" t="s">
        <v>276</v>
      </c>
      <c r="AQ22" s="764"/>
      <c r="AR22" s="764"/>
      <c r="AS22" s="764"/>
      <c r="AT22" s="764"/>
      <c r="AU22" s="764"/>
      <c r="AV22" s="764"/>
      <c r="AW22" s="764"/>
      <c r="AX22" s="764"/>
      <c r="AY22" s="764"/>
      <c r="AZ22" s="764"/>
      <c r="BA22" s="764"/>
      <c r="BB22" s="764"/>
      <c r="BC22" s="764"/>
      <c r="BD22" s="764"/>
      <c r="BE22" s="764"/>
      <c r="BF22" s="759"/>
      <c r="BG22" s="664" t="s">
        <v>136</v>
      </c>
      <c r="BH22" s="665"/>
      <c r="BI22" s="665"/>
      <c r="BJ22" s="665"/>
      <c r="BK22" s="665"/>
      <c r="BL22" s="665"/>
      <c r="BM22" s="665"/>
      <c r="BN22" s="666"/>
      <c r="BO22" s="691" t="s">
        <v>136</v>
      </c>
      <c r="BP22" s="691"/>
      <c r="BQ22" s="691"/>
      <c r="BR22" s="691"/>
      <c r="BS22" s="692" t="s">
        <v>136</v>
      </c>
      <c r="BT22" s="692"/>
      <c r="BU22" s="692"/>
      <c r="BV22" s="692"/>
      <c r="BW22" s="692"/>
      <c r="BX22" s="692"/>
      <c r="BY22" s="692"/>
      <c r="BZ22" s="692"/>
      <c r="CA22" s="692"/>
      <c r="CB22" s="750"/>
      <c r="CD22" s="766" t="s">
        <v>277</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278</v>
      </c>
      <c r="C23" s="662"/>
      <c r="D23" s="662"/>
      <c r="E23" s="662"/>
      <c r="F23" s="662"/>
      <c r="G23" s="662"/>
      <c r="H23" s="662"/>
      <c r="I23" s="662"/>
      <c r="J23" s="662"/>
      <c r="K23" s="662"/>
      <c r="L23" s="662"/>
      <c r="M23" s="662"/>
      <c r="N23" s="662"/>
      <c r="O23" s="662"/>
      <c r="P23" s="662"/>
      <c r="Q23" s="663"/>
      <c r="R23" s="664">
        <v>9236803</v>
      </c>
      <c r="S23" s="665"/>
      <c r="T23" s="665"/>
      <c r="U23" s="665"/>
      <c r="V23" s="665"/>
      <c r="W23" s="665"/>
      <c r="X23" s="665"/>
      <c r="Y23" s="666"/>
      <c r="Z23" s="691">
        <v>12.1</v>
      </c>
      <c r="AA23" s="691"/>
      <c r="AB23" s="691"/>
      <c r="AC23" s="691"/>
      <c r="AD23" s="692">
        <v>8617629</v>
      </c>
      <c r="AE23" s="692"/>
      <c r="AF23" s="692"/>
      <c r="AG23" s="692"/>
      <c r="AH23" s="692"/>
      <c r="AI23" s="692"/>
      <c r="AJ23" s="692"/>
      <c r="AK23" s="692"/>
      <c r="AL23" s="667">
        <v>23.6</v>
      </c>
      <c r="AM23" s="668"/>
      <c r="AN23" s="668"/>
      <c r="AO23" s="693"/>
      <c r="AP23" s="757" t="s">
        <v>279</v>
      </c>
      <c r="AQ23" s="764"/>
      <c r="AR23" s="764"/>
      <c r="AS23" s="764"/>
      <c r="AT23" s="764"/>
      <c r="AU23" s="764"/>
      <c r="AV23" s="764"/>
      <c r="AW23" s="764"/>
      <c r="AX23" s="764"/>
      <c r="AY23" s="764"/>
      <c r="AZ23" s="764"/>
      <c r="BA23" s="764"/>
      <c r="BB23" s="764"/>
      <c r="BC23" s="764"/>
      <c r="BD23" s="764"/>
      <c r="BE23" s="764"/>
      <c r="BF23" s="759"/>
      <c r="BG23" s="664">
        <v>1910123</v>
      </c>
      <c r="BH23" s="665"/>
      <c r="BI23" s="665"/>
      <c r="BJ23" s="665"/>
      <c r="BK23" s="665"/>
      <c r="BL23" s="665"/>
      <c r="BM23" s="665"/>
      <c r="BN23" s="666"/>
      <c r="BO23" s="691">
        <v>8</v>
      </c>
      <c r="BP23" s="691"/>
      <c r="BQ23" s="691"/>
      <c r="BR23" s="691"/>
      <c r="BS23" s="692" t="s">
        <v>136</v>
      </c>
      <c r="BT23" s="692"/>
      <c r="BU23" s="692"/>
      <c r="BV23" s="692"/>
      <c r="BW23" s="692"/>
      <c r="BX23" s="692"/>
      <c r="BY23" s="692"/>
      <c r="BZ23" s="692"/>
      <c r="CA23" s="692"/>
      <c r="CB23" s="750"/>
      <c r="CD23" s="766" t="s">
        <v>218</v>
      </c>
      <c r="CE23" s="767"/>
      <c r="CF23" s="767"/>
      <c r="CG23" s="767"/>
      <c r="CH23" s="767"/>
      <c r="CI23" s="767"/>
      <c r="CJ23" s="767"/>
      <c r="CK23" s="767"/>
      <c r="CL23" s="767"/>
      <c r="CM23" s="767"/>
      <c r="CN23" s="767"/>
      <c r="CO23" s="767"/>
      <c r="CP23" s="767"/>
      <c r="CQ23" s="768"/>
      <c r="CR23" s="766" t="s">
        <v>280</v>
      </c>
      <c r="CS23" s="767"/>
      <c r="CT23" s="767"/>
      <c r="CU23" s="767"/>
      <c r="CV23" s="767"/>
      <c r="CW23" s="767"/>
      <c r="CX23" s="767"/>
      <c r="CY23" s="768"/>
      <c r="CZ23" s="766" t="s">
        <v>281</v>
      </c>
      <c r="DA23" s="767"/>
      <c r="DB23" s="767"/>
      <c r="DC23" s="768"/>
      <c r="DD23" s="766" t="s">
        <v>282</v>
      </c>
      <c r="DE23" s="767"/>
      <c r="DF23" s="767"/>
      <c r="DG23" s="767"/>
      <c r="DH23" s="767"/>
      <c r="DI23" s="767"/>
      <c r="DJ23" s="767"/>
      <c r="DK23" s="768"/>
      <c r="DL23" s="775" t="s">
        <v>283</v>
      </c>
      <c r="DM23" s="776"/>
      <c r="DN23" s="776"/>
      <c r="DO23" s="776"/>
      <c r="DP23" s="776"/>
      <c r="DQ23" s="776"/>
      <c r="DR23" s="776"/>
      <c r="DS23" s="776"/>
      <c r="DT23" s="776"/>
      <c r="DU23" s="776"/>
      <c r="DV23" s="777"/>
      <c r="DW23" s="766" t="s">
        <v>284</v>
      </c>
      <c r="DX23" s="767"/>
      <c r="DY23" s="767"/>
      <c r="DZ23" s="767"/>
      <c r="EA23" s="767"/>
      <c r="EB23" s="767"/>
      <c r="EC23" s="768"/>
    </row>
    <row r="24" spans="2:133" ht="11.25" customHeight="1" x14ac:dyDescent="0.15">
      <c r="B24" s="661" t="s">
        <v>285</v>
      </c>
      <c r="C24" s="662"/>
      <c r="D24" s="662"/>
      <c r="E24" s="662"/>
      <c r="F24" s="662"/>
      <c r="G24" s="662"/>
      <c r="H24" s="662"/>
      <c r="I24" s="662"/>
      <c r="J24" s="662"/>
      <c r="K24" s="662"/>
      <c r="L24" s="662"/>
      <c r="M24" s="662"/>
      <c r="N24" s="662"/>
      <c r="O24" s="662"/>
      <c r="P24" s="662"/>
      <c r="Q24" s="663"/>
      <c r="R24" s="664">
        <v>8617629</v>
      </c>
      <c r="S24" s="665"/>
      <c r="T24" s="665"/>
      <c r="U24" s="665"/>
      <c r="V24" s="665"/>
      <c r="W24" s="665"/>
      <c r="X24" s="665"/>
      <c r="Y24" s="666"/>
      <c r="Z24" s="691">
        <v>11.3</v>
      </c>
      <c r="AA24" s="691"/>
      <c r="AB24" s="691"/>
      <c r="AC24" s="691"/>
      <c r="AD24" s="692">
        <v>8617629</v>
      </c>
      <c r="AE24" s="692"/>
      <c r="AF24" s="692"/>
      <c r="AG24" s="692"/>
      <c r="AH24" s="692"/>
      <c r="AI24" s="692"/>
      <c r="AJ24" s="692"/>
      <c r="AK24" s="692"/>
      <c r="AL24" s="667">
        <v>23.6</v>
      </c>
      <c r="AM24" s="668"/>
      <c r="AN24" s="668"/>
      <c r="AO24" s="693"/>
      <c r="AP24" s="757" t="s">
        <v>286</v>
      </c>
      <c r="AQ24" s="764"/>
      <c r="AR24" s="764"/>
      <c r="AS24" s="764"/>
      <c r="AT24" s="764"/>
      <c r="AU24" s="764"/>
      <c r="AV24" s="764"/>
      <c r="AW24" s="764"/>
      <c r="AX24" s="764"/>
      <c r="AY24" s="764"/>
      <c r="AZ24" s="764"/>
      <c r="BA24" s="764"/>
      <c r="BB24" s="764"/>
      <c r="BC24" s="764"/>
      <c r="BD24" s="764"/>
      <c r="BE24" s="764"/>
      <c r="BF24" s="759"/>
      <c r="BG24" s="664" t="s">
        <v>136</v>
      </c>
      <c r="BH24" s="665"/>
      <c r="BI24" s="665"/>
      <c r="BJ24" s="665"/>
      <c r="BK24" s="665"/>
      <c r="BL24" s="665"/>
      <c r="BM24" s="665"/>
      <c r="BN24" s="666"/>
      <c r="BO24" s="691" t="s">
        <v>136</v>
      </c>
      <c r="BP24" s="691"/>
      <c r="BQ24" s="691"/>
      <c r="BR24" s="691"/>
      <c r="BS24" s="692" t="s">
        <v>136</v>
      </c>
      <c r="BT24" s="692"/>
      <c r="BU24" s="692"/>
      <c r="BV24" s="692"/>
      <c r="BW24" s="692"/>
      <c r="BX24" s="692"/>
      <c r="BY24" s="692"/>
      <c r="BZ24" s="692"/>
      <c r="CA24" s="692"/>
      <c r="CB24" s="750"/>
      <c r="CD24" s="720" t="s">
        <v>287</v>
      </c>
      <c r="CE24" s="721"/>
      <c r="CF24" s="721"/>
      <c r="CG24" s="721"/>
      <c r="CH24" s="721"/>
      <c r="CI24" s="721"/>
      <c r="CJ24" s="721"/>
      <c r="CK24" s="721"/>
      <c r="CL24" s="721"/>
      <c r="CM24" s="721"/>
      <c r="CN24" s="721"/>
      <c r="CO24" s="721"/>
      <c r="CP24" s="721"/>
      <c r="CQ24" s="722"/>
      <c r="CR24" s="717">
        <v>45088721</v>
      </c>
      <c r="CS24" s="718"/>
      <c r="CT24" s="718"/>
      <c r="CU24" s="718"/>
      <c r="CV24" s="718"/>
      <c r="CW24" s="718"/>
      <c r="CX24" s="718"/>
      <c r="CY24" s="761"/>
      <c r="CZ24" s="762">
        <v>59.8</v>
      </c>
      <c r="DA24" s="735"/>
      <c r="DB24" s="735"/>
      <c r="DC24" s="765"/>
      <c r="DD24" s="760">
        <v>23387547</v>
      </c>
      <c r="DE24" s="718"/>
      <c r="DF24" s="718"/>
      <c r="DG24" s="718"/>
      <c r="DH24" s="718"/>
      <c r="DI24" s="718"/>
      <c r="DJ24" s="718"/>
      <c r="DK24" s="761"/>
      <c r="DL24" s="760">
        <v>22813858</v>
      </c>
      <c r="DM24" s="718"/>
      <c r="DN24" s="718"/>
      <c r="DO24" s="718"/>
      <c r="DP24" s="718"/>
      <c r="DQ24" s="718"/>
      <c r="DR24" s="718"/>
      <c r="DS24" s="718"/>
      <c r="DT24" s="718"/>
      <c r="DU24" s="718"/>
      <c r="DV24" s="761"/>
      <c r="DW24" s="762">
        <v>60.1</v>
      </c>
      <c r="DX24" s="735"/>
      <c r="DY24" s="735"/>
      <c r="DZ24" s="735"/>
      <c r="EA24" s="735"/>
      <c r="EB24" s="735"/>
      <c r="EC24" s="763"/>
    </row>
    <row r="25" spans="2:133" ht="11.25" customHeight="1" x14ac:dyDescent="0.15">
      <c r="B25" s="661" t="s">
        <v>288</v>
      </c>
      <c r="C25" s="662"/>
      <c r="D25" s="662"/>
      <c r="E25" s="662"/>
      <c r="F25" s="662"/>
      <c r="G25" s="662"/>
      <c r="H25" s="662"/>
      <c r="I25" s="662"/>
      <c r="J25" s="662"/>
      <c r="K25" s="662"/>
      <c r="L25" s="662"/>
      <c r="M25" s="662"/>
      <c r="N25" s="662"/>
      <c r="O25" s="662"/>
      <c r="P25" s="662"/>
      <c r="Q25" s="663"/>
      <c r="R25" s="664">
        <v>619174</v>
      </c>
      <c r="S25" s="665"/>
      <c r="T25" s="665"/>
      <c r="U25" s="665"/>
      <c r="V25" s="665"/>
      <c r="W25" s="665"/>
      <c r="X25" s="665"/>
      <c r="Y25" s="666"/>
      <c r="Z25" s="691">
        <v>0.8</v>
      </c>
      <c r="AA25" s="691"/>
      <c r="AB25" s="691"/>
      <c r="AC25" s="691"/>
      <c r="AD25" s="692" t="s">
        <v>136</v>
      </c>
      <c r="AE25" s="692"/>
      <c r="AF25" s="692"/>
      <c r="AG25" s="692"/>
      <c r="AH25" s="692"/>
      <c r="AI25" s="692"/>
      <c r="AJ25" s="692"/>
      <c r="AK25" s="692"/>
      <c r="AL25" s="667" t="s">
        <v>235</v>
      </c>
      <c r="AM25" s="668"/>
      <c r="AN25" s="668"/>
      <c r="AO25" s="693"/>
      <c r="AP25" s="757" t="s">
        <v>289</v>
      </c>
      <c r="AQ25" s="764"/>
      <c r="AR25" s="764"/>
      <c r="AS25" s="764"/>
      <c r="AT25" s="764"/>
      <c r="AU25" s="764"/>
      <c r="AV25" s="764"/>
      <c r="AW25" s="764"/>
      <c r="AX25" s="764"/>
      <c r="AY25" s="764"/>
      <c r="AZ25" s="764"/>
      <c r="BA25" s="764"/>
      <c r="BB25" s="764"/>
      <c r="BC25" s="764"/>
      <c r="BD25" s="764"/>
      <c r="BE25" s="764"/>
      <c r="BF25" s="759"/>
      <c r="BG25" s="664" t="s">
        <v>136</v>
      </c>
      <c r="BH25" s="665"/>
      <c r="BI25" s="665"/>
      <c r="BJ25" s="665"/>
      <c r="BK25" s="665"/>
      <c r="BL25" s="665"/>
      <c r="BM25" s="665"/>
      <c r="BN25" s="666"/>
      <c r="BO25" s="691" t="s">
        <v>136</v>
      </c>
      <c r="BP25" s="691"/>
      <c r="BQ25" s="691"/>
      <c r="BR25" s="691"/>
      <c r="BS25" s="692" t="s">
        <v>136</v>
      </c>
      <c r="BT25" s="692"/>
      <c r="BU25" s="692"/>
      <c r="BV25" s="692"/>
      <c r="BW25" s="692"/>
      <c r="BX25" s="692"/>
      <c r="BY25" s="692"/>
      <c r="BZ25" s="692"/>
      <c r="CA25" s="692"/>
      <c r="CB25" s="750"/>
      <c r="CD25" s="706" t="s">
        <v>290</v>
      </c>
      <c r="CE25" s="703"/>
      <c r="CF25" s="703"/>
      <c r="CG25" s="703"/>
      <c r="CH25" s="703"/>
      <c r="CI25" s="703"/>
      <c r="CJ25" s="703"/>
      <c r="CK25" s="703"/>
      <c r="CL25" s="703"/>
      <c r="CM25" s="703"/>
      <c r="CN25" s="703"/>
      <c r="CO25" s="703"/>
      <c r="CP25" s="703"/>
      <c r="CQ25" s="704"/>
      <c r="CR25" s="664">
        <v>10269733</v>
      </c>
      <c r="CS25" s="675"/>
      <c r="CT25" s="675"/>
      <c r="CU25" s="675"/>
      <c r="CV25" s="675"/>
      <c r="CW25" s="675"/>
      <c r="CX25" s="675"/>
      <c r="CY25" s="676"/>
      <c r="CZ25" s="667">
        <v>13.6</v>
      </c>
      <c r="DA25" s="677"/>
      <c r="DB25" s="677"/>
      <c r="DC25" s="678"/>
      <c r="DD25" s="670">
        <v>9345180</v>
      </c>
      <c r="DE25" s="675"/>
      <c r="DF25" s="675"/>
      <c r="DG25" s="675"/>
      <c r="DH25" s="675"/>
      <c r="DI25" s="675"/>
      <c r="DJ25" s="675"/>
      <c r="DK25" s="676"/>
      <c r="DL25" s="670">
        <v>9332271</v>
      </c>
      <c r="DM25" s="675"/>
      <c r="DN25" s="675"/>
      <c r="DO25" s="675"/>
      <c r="DP25" s="675"/>
      <c r="DQ25" s="675"/>
      <c r="DR25" s="675"/>
      <c r="DS25" s="675"/>
      <c r="DT25" s="675"/>
      <c r="DU25" s="675"/>
      <c r="DV25" s="676"/>
      <c r="DW25" s="667">
        <v>24.6</v>
      </c>
      <c r="DX25" s="677"/>
      <c r="DY25" s="677"/>
      <c r="DZ25" s="677"/>
      <c r="EA25" s="677"/>
      <c r="EB25" s="677"/>
      <c r="EC25" s="698"/>
    </row>
    <row r="26" spans="2:133" ht="11.25" customHeight="1" x14ac:dyDescent="0.15">
      <c r="B26" s="661" t="s">
        <v>291</v>
      </c>
      <c r="C26" s="662"/>
      <c r="D26" s="662"/>
      <c r="E26" s="662"/>
      <c r="F26" s="662"/>
      <c r="G26" s="662"/>
      <c r="H26" s="662"/>
      <c r="I26" s="662"/>
      <c r="J26" s="662"/>
      <c r="K26" s="662"/>
      <c r="L26" s="662"/>
      <c r="M26" s="662"/>
      <c r="N26" s="662"/>
      <c r="O26" s="662"/>
      <c r="P26" s="662"/>
      <c r="Q26" s="663"/>
      <c r="R26" s="664" t="s">
        <v>136</v>
      </c>
      <c r="S26" s="665"/>
      <c r="T26" s="665"/>
      <c r="U26" s="665"/>
      <c r="V26" s="665"/>
      <c r="W26" s="665"/>
      <c r="X26" s="665"/>
      <c r="Y26" s="666"/>
      <c r="Z26" s="691" t="s">
        <v>136</v>
      </c>
      <c r="AA26" s="691"/>
      <c r="AB26" s="691"/>
      <c r="AC26" s="691"/>
      <c r="AD26" s="692" t="s">
        <v>235</v>
      </c>
      <c r="AE26" s="692"/>
      <c r="AF26" s="692"/>
      <c r="AG26" s="692"/>
      <c r="AH26" s="692"/>
      <c r="AI26" s="692"/>
      <c r="AJ26" s="692"/>
      <c r="AK26" s="692"/>
      <c r="AL26" s="667" t="s">
        <v>235</v>
      </c>
      <c r="AM26" s="668"/>
      <c r="AN26" s="668"/>
      <c r="AO26" s="693"/>
      <c r="AP26" s="757" t="s">
        <v>292</v>
      </c>
      <c r="AQ26" s="758"/>
      <c r="AR26" s="758"/>
      <c r="AS26" s="758"/>
      <c r="AT26" s="758"/>
      <c r="AU26" s="758"/>
      <c r="AV26" s="758"/>
      <c r="AW26" s="758"/>
      <c r="AX26" s="758"/>
      <c r="AY26" s="758"/>
      <c r="AZ26" s="758"/>
      <c r="BA26" s="758"/>
      <c r="BB26" s="758"/>
      <c r="BC26" s="758"/>
      <c r="BD26" s="758"/>
      <c r="BE26" s="758"/>
      <c r="BF26" s="759"/>
      <c r="BG26" s="664" t="s">
        <v>136</v>
      </c>
      <c r="BH26" s="665"/>
      <c r="BI26" s="665"/>
      <c r="BJ26" s="665"/>
      <c r="BK26" s="665"/>
      <c r="BL26" s="665"/>
      <c r="BM26" s="665"/>
      <c r="BN26" s="666"/>
      <c r="BO26" s="691" t="s">
        <v>235</v>
      </c>
      <c r="BP26" s="691"/>
      <c r="BQ26" s="691"/>
      <c r="BR26" s="691"/>
      <c r="BS26" s="692" t="s">
        <v>136</v>
      </c>
      <c r="BT26" s="692"/>
      <c r="BU26" s="692"/>
      <c r="BV26" s="692"/>
      <c r="BW26" s="692"/>
      <c r="BX26" s="692"/>
      <c r="BY26" s="692"/>
      <c r="BZ26" s="692"/>
      <c r="CA26" s="692"/>
      <c r="CB26" s="750"/>
      <c r="CD26" s="706" t="s">
        <v>293</v>
      </c>
      <c r="CE26" s="703"/>
      <c r="CF26" s="703"/>
      <c r="CG26" s="703"/>
      <c r="CH26" s="703"/>
      <c r="CI26" s="703"/>
      <c r="CJ26" s="703"/>
      <c r="CK26" s="703"/>
      <c r="CL26" s="703"/>
      <c r="CM26" s="703"/>
      <c r="CN26" s="703"/>
      <c r="CO26" s="703"/>
      <c r="CP26" s="703"/>
      <c r="CQ26" s="704"/>
      <c r="CR26" s="664">
        <v>6118219</v>
      </c>
      <c r="CS26" s="665"/>
      <c r="CT26" s="665"/>
      <c r="CU26" s="665"/>
      <c r="CV26" s="665"/>
      <c r="CW26" s="665"/>
      <c r="CX26" s="665"/>
      <c r="CY26" s="666"/>
      <c r="CZ26" s="667">
        <v>8.1</v>
      </c>
      <c r="DA26" s="677"/>
      <c r="DB26" s="677"/>
      <c r="DC26" s="678"/>
      <c r="DD26" s="670">
        <v>5638717</v>
      </c>
      <c r="DE26" s="665"/>
      <c r="DF26" s="665"/>
      <c r="DG26" s="665"/>
      <c r="DH26" s="665"/>
      <c r="DI26" s="665"/>
      <c r="DJ26" s="665"/>
      <c r="DK26" s="666"/>
      <c r="DL26" s="670" t="s">
        <v>136</v>
      </c>
      <c r="DM26" s="665"/>
      <c r="DN26" s="665"/>
      <c r="DO26" s="665"/>
      <c r="DP26" s="665"/>
      <c r="DQ26" s="665"/>
      <c r="DR26" s="665"/>
      <c r="DS26" s="665"/>
      <c r="DT26" s="665"/>
      <c r="DU26" s="665"/>
      <c r="DV26" s="666"/>
      <c r="DW26" s="667" t="s">
        <v>235</v>
      </c>
      <c r="DX26" s="677"/>
      <c r="DY26" s="677"/>
      <c r="DZ26" s="677"/>
      <c r="EA26" s="677"/>
      <c r="EB26" s="677"/>
      <c r="EC26" s="698"/>
    </row>
    <row r="27" spans="2:133" ht="11.25" customHeight="1" x14ac:dyDescent="0.15">
      <c r="B27" s="661" t="s">
        <v>294</v>
      </c>
      <c r="C27" s="662"/>
      <c r="D27" s="662"/>
      <c r="E27" s="662"/>
      <c r="F27" s="662"/>
      <c r="G27" s="662"/>
      <c r="H27" s="662"/>
      <c r="I27" s="662"/>
      <c r="J27" s="662"/>
      <c r="K27" s="662"/>
      <c r="L27" s="662"/>
      <c r="M27" s="662"/>
      <c r="N27" s="662"/>
      <c r="O27" s="662"/>
      <c r="P27" s="662"/>
      <c r="Q27" s="663"/>
      <c r="R27" s="664">
        <v>38536124</v>
      </c>
      <c r="S27" s="665"/>
      <c r="T27" s="665"/>
      <c r="U27" s="665"/>
      <c r="V27" s="665"/>
      <c r="W27" s="665"/>
      <c r="X27" s="665"/>
      <c r="Y27" s="666"/>
      <c r="Z27" s="691">
        <v>50.6</v>
      </c>
      <c r="AA27" s="691"/>
      <c r="AB27" s="691"/>
      <c r="AC27" s="691"/>
      <c r="AD27" s="692">
        <v>35985710</v>
      </c>
      <c r="AE27" s="692"/>
      <c r="AF27" s="692"/>
      <c r="AG27" s="692"/>
      <c r="AH27" s="692"/>
      <c r="AI27" s="692"/>
      <c r="AJ27" s="692"/>
      <c r="AK27" s="692"/>
      <c r="AL27" s="667">
        <v>98.599998474121094</v>
      </c>
      <c r="AM27" s="668"/>
      <c r="AN27" s="668"/>
      <c r="AO27" s="693"/>
      <c r="AP27" s="661" t="s">
        <v>295</v>
      </c>
      <c r="AQ27" s="662"/>
      <c r="AR27" s="662"/>
      <c r="AS27" s="662"/>
      <c r="AT27" s="662"/>
      <c r="AU27" s="662"/>
      <c r="AV27" s="662"/>
      <c r="AW27" s="662"/>
      <c r="AX27" s="662"/>
      <c r="AY27" s="662"/>
      <c r="AZ27" s="662"/>
      <c r="BA27" s="662"/>
      <c r="BB27" s="662"/>
      <c r="BC27" s="662"/>
      <c r="BD27" s="662"/>
      <c r="BE27" s="662"/>
      <c r="BF27" s="663"/>
      <c r="BG27" s="664">
        <v>23795183</v>
      </c>
      <c r="BH27" s="665"/>
      <c r="BI27" s="665"/>
      <c r="BJ27" s="665"/>
      <c r="BK27" s="665"/>
      <c r="BL27" s="665"/>
      <c r="BM27" s="665"/>
      <c r="BN27" s="666"/>
      <c r="BO27" s="691">
        <v>100</v>
      </c>
      <c r="BP27" s="691"/>
      <c r="BQ27" s="691"/>
      <c r="BR27" s="691"/>
      <c r="BS27" s="692">
        <v>247319</v>
      </c>
      <c r="BT27" s="692"/>
      <c r="BU27" s="692"/>
      <c r="BV27" s="692"/>
      <c r="BW27" s="692"/>
      <c r="BX27" s="692"/>
      <c r="BY27" s="692"/>
      <c r="BZ27" s="692"/>
      <c r="CA27" s="692"/>
      <c r="CB27" s="750"/>
      <c r="CD27" s="706" t="s">
        <v>296</v>
      </c>
      <c r="CE27" s="703"/>
      <c r="CF27" s="703"/>
      <c r="CG27" s="703"/>
      <c r="CH27" s="703"/>
      <c r="CI27" s="703"/>
      <c r="CJ27" s="703"/>
      <c r="CK27" s="703"/>
      <c r="CL27" s="703"/>
      <c r="CM27" s="703"/>
      <c r="CN27" s="703"/>
      <c r="CO27" s="703"/>
      <c r="CP27" s="703"/>
      <c r="CQ27" s="704"/>
      <c r="CR27" s="664">
        <v>27052222</v>
      </c>
      <c r="CS27" s="675"/>
      <c r="CT27" s="675"/>
      <c r="CU27" s="675"/>
      <c r="CV27" s="675"/>
      <c r="CW27" s="675"/>
      <c r="CX27" s="675"/>
      <c r="CY27" s="676"/>
      <c r="CZ27" s="667">
        <v>35.9</v>
      </c>
      <c r="DA27" s="677"/>
      <c r="DB27" s="677"/>
      <c r="DC27" s="678"/>
      <c r="DD27" s="670">
        <v>6416485</v>
      </c>
      <c r="DE27" s="675"/>
      <c r="DF27" s="675"/>
      <c r="DG27" s="675"/>
      <c r="DH27" s="675"/>
      <c r="DI27" s="675"/>
      <c r="DJ27" s="675"/>
      <c r="DK27" s="676"/>
      <c r="DL27" s="670">
        <v>6409525</v>
      </c>
      <c r="DM27" s="675"/>
      <c r="DN27" s="675"/>
      <c r="DO27" s="675"/>
      <c r="DP27" s="675"/>
      <c r="DQ27" s="675"/>
      <c r="DR27" s="675"/>
      <c r="DS27" s="675"/>
      <c r="DT27" s="675"/>
      <c r="DU27" s="675"/>
      <c r="DV27" s="676"/>
      <c r="DW27" s="667">
        <v>16.899999999999999</v>
      </c>
      <c r="DX27" s="677"/>
      <c r="DY27" s="677"/>
      <c r="DZ27" s="677"/>
      <c r="EA27" s="677"/>
      <c r="EB27" s="677"/>
      <c r="EC27" s="698"/>
    </row>
    <row r="28" spans="2:133" ht="11.25" customHeight="1" x14ac:dyDescent="0.15">
      <c r="B28" s="661" t="s">
        <v>297</v>
      </c>
      <c r="C28" s="662"/>
      <c r="D28" s="662"/>
      <c r="E28" s="662"/>
      <c r="F28" s="662"/>
      <c r="G28" s="662"/>
      <c r="H28" s="662"/>
      <c r="I28" s="662"/>
      <c r="J28" s="662"/>
      <c r="K28" s="662"/>
      <c r="L28" s="662"/>
      <c r="M28" s="662"/>
      <c r="N28" s="662"/>
      <c r="O28" s="662"/>
      <c r="P28" s="662"/>
      <c r="Q28" s="663"/>
      <c r="R28" s="664">
        <v>25872</v>
      </c>
      <c r="S28" s="665"/>
      <c r="T28" s="665"/>
      <c r="U28" s="665"/>
      <c r="V28" s="665"/>
      <c r="W28" s="665"/>
      <c r="X28" s="665"/>
      <c r="Y28" s="666"/>
      <c r="Z28" s="691">
        <v>0</v>
      </c>
      <c r="AA28" s="691"/>
      <c r="AB28" s="691"/>
      <c r="AC28" s="691"/>
      <c r="AD28" s="692">
        <v>25872</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298</v>
      </c>
      <c r="CE28" s="703"/>
      <c r="CF28" s="703"/>
      <c r="CG28" s="703"/>
      <c r="CH28" s="703"/>
      <c r="CI28" s="703"/>
      <c r="CJ28" s="703"/>
      <c r="CK28" s="703"/>
      <c r="CL28" s="703"/>
      <c r="CM28" s="703"/>
      <c r="CN28" s="703"/>
      <c r="CO28" s="703"/>
      <c r="CP28" s="703"/>
      <c r="CQ28" s="704"/>
      <c r="CR28" s="664">
        <v>7766766</v>
      </c>
      <c r="CS28" s="665"/>
      <c r="CT28" s="665"/>
      <c r="CU28" s="665"/>
      <c r="CV28" s="665"/>
      <c r="CW28" s="665"/>
      <c r="CX28" s="665"/>
      <c r="CY28" s="666"/>
      <c r="CZ28" s="667">
        <v>10.3</v>
      </c>
      <c r="DA28" s="677"/>
      <c r="DB28" s="677"/>
      <c r="DC28" s="678"/>
      <c r="DD28" s="670">
        <v>7625882</v>
      </c>
      <c r="DE28" s="665"/>
      <c r="DF28" s="665"/>
      <c r="DG28" s="665"/>
      <c r="DH28" s="665"/>
      <c r="DI28" s="665"/>
      <c r="DJ28" s="665"/>
      <c r="DK28" s="666"/>
      <c r="DL28" s="670">
        <v>7072062</v>
      </c>
      <c r="DM28" s="665"/>
      <c r="DN28" s="665"/>
      <c r="DO28" s="665"/>
      <c r="DP28" s="665"/>
      <c r="DQ28" s="665"/>
      <c r="DR28" s="665"/>
      <c r="DS28" s="665"/>
      <c r="DT28" s="665"/>
      <c r="DU28" s="665"/>
      <c r="DV28" s="666"/>
      <c r="DW28" s="667">
        <v>18.600000000000001</v>
      </c>
      <c r="DX28" s="677"/>
      <c r="DY28" s="677"/>
      <c r="DZ28" s="677"/>
      <c r="EA28" s="677"/>
      <c r="EB28" s="677"/>
      <c r="EC28" s="698"/>
    </row>
    <row r="29" spans="2:133" ht="11.25" customHeight="1" x14ac:dyDescent="0.15">
      <c r="B29" s="661" t="s">
        <v>299</v>
      </c>
      <c r="C29" s="662"/>
      <c r="D29" s="662"/>
      <c r="E29" s="662"/>
      <c r="F29" s="662"/>
      <c r="G29" s="662"/>
      <c r="H29" s="662"/>
      <c r="I29" s="662"/>
      <c r="J29" s="662"/>
      <c r="K29" s="662"/>
      <c r="L29" s="662"/>
      <c r="M29" s="662"/>
      <c r="N29" s="662"/>
      <c r="O29" s="662"/>
      <c r="P29" s="662"/>
      <c r="Q29" s="663"/>
      <c r="R29" s="664">
        <v>22977</v>
      </c>
      <c r="S29" s="665"/>
      <c r="T29" s="665"/>
      <c r="U29" s="665"/>
      <c r="V29" s="665"/>
      <c r="W29" s="665"/>
      <c r="X29" s="665"/>
      <c r="Y29" s="666"/>
      <c r="Z29" s="691">
        <v>0</v>
      </c>
      <c r="AA29" s="691"/>
      <c r="AB29" s="691"/>
      <c r="AC29" s="691"/>
      <c r="AD29" s="692" t="s">
        <v>235</v>
      </c>
      <c r="AE29" s="692"/>
      <c r="AF29" s="692"/>
      <c r="AG29" s="692"/>
      <c r="AH29" s="692"/>
      <c r="AI29" s="692"/>
      <c r="AJ29" s="692"/>
      <c r="AK29" s="692"/>
      <c r="AL29" s="667" t="s">
        <v>235</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300</v>
      </c>
      <c r="CE29" s="752"/>
      <c r="CF29" s="706" t="s">
        <v>301</v>
      </c>
      <c r="CG29" s="703"/>
      <c r="CH29" s="703"/>
      <c r="CI29" s="703"/>
      <c r="CJ29" s="703"/>
      <c r="CK29" s="703"/>
      <c r="CL29" s="703"/>
      <c r="CM29" s="703"/>
      <c r="CN29" s="703"/>
      <c r="CO29" s="703"/>
      <c r="CP29" s="703"/>
      <c r="CQ29" s="704"/>
      <c r="CR29" s="664">
        <v>7766766</v>
      </c>
      <c r="CS29" s="675"/>
      <c r="CT29" s="675"/>
      <c r="CU29" s="675"/>
      <c r="CV29" s="675"/>
      <c r="CW29" s="675"/>
      <c r="CX29" s="675"/>
      <c r="CY29" s="676"/>
      <c r="CZ29" s="667">
        <v>10.3</v>
      </c>
      <c r="DA29" s="677"/>
      <c r="DB29" s="677"/>
      <c r="DC29" s="678"/>
      <c r="DD29" s="670">
        <v>7625882</v>
      </c>
      <c r="DE29" s="675"/>
      <c r="DF29" s="675"/>
      <c r="DG29" s="675"/>
      <c r="DH29" s="675"/>
      <c r="DI29" s="675"/>
      <c r="DJ29" s="675"/>
      <c r="DK29" s="676"/>
      <c r="DL29" s="670">
        <v>7072062</v>
      </c>
      <c r="DM29" s="675"/>
      <c r="DN29" s="675"/>
      <c r="DO29" s="675"/>
      <c r="DP29" s="675"/>
      <c r="DQ29" s="675"/>
      <c r="DR29" s="675"/>
      <c r="DS29" s="675"/>
      <c r="DT29" s="675"/>
      <c r="DU29" s="675"/>
      <c r="DV29" s="676"/>
      <c r="DW29" s="667">
        <v>18.600000000000001</v>
      </c>
      <c r="DX29" s="677"/>
      <c r="DY29" s="677"/>
      <c r="DZ29" s="677"/>
      <c r="EA29" s="677"/>
      <c r="EB29" s="677"/>
      <c r="EC29" s="698"/>
    </row>
    <row r="30" spans="2:133" ht="11.25" customHeight="1" x14ac:dyDescent="0.15">
      <c r="B30" s="661" t="s">
        <v>302</v>
      </c>
      <c r="C30" s="662"/>
      <c r="D30" s="662"/>
      <c r="E30" s="662"/>
      <c r="F30" s="662"/>
      <c r="G30" s="662"/>
      <c r="H30" s="662"/>
      <c r="I30" s="662"/>
      <c r="J30" s="662"/>
      <c r="K30" s="662"/>
      <c r="L30" s="662"/>
      <c r="M30" s="662"/>
      <c r="N30" s="662"/>
      <c r="O30" s="662"/>
      <c r="P30" s="662"/>
      <c r="Q30" s="663"/>
      <c r="R30" s="664">
        <v>945274</v>
      </c>
      <c r="S30" s="665"/>
      <c r="T30" s="665"/>
      <c r="U30" s="665"/>
      <c r="V30" s="665"/>
      <c r="W30" s="665"/>
      <c r="X30" s="665"/>
      <c r="Y30" s="666"/>
      <c r="Z30" s="691">
        <v>1.2</v>
      </c>
      <c r="AA30" s="691"/>
      <c r="AB30" s="691"/>
      <c r="AC30" s="691"/>
      <c r="AD30" s="692">
        <v>141989</v>
      </c>
      <c r="AE30" s="692"/>
      <c r="AF30" s="692"/>
      <c r="AG30" s="692"/>
      <c r="AH30" s="692"/>
      <c r="AI30" s="692"/>
      <c r="AJ30" s="692"/>
      <c r="AK30" s="692"/>
      <c r="AL30" s="667">
        <v>0.4</v>
      </c>
      <c r="AM30" s="668"/>
      <c r="AN30" s="668"/>
      <c r="AO30" s="693"/>
      <c r="AP30" s="723" t="s">
        <v>218</v>
      </c>
      <c r="AQ30" s="724"/>
      <c r="AR30" s="724"/>
      <c r="AS30" s="724"/>
      <c r="AT30" s="724"/>
      <c r="AU30" s="724"/>
      <c r="AV30" s="724"/>
      <c r="AW30" s="724"/>
      <c r="AX30" s="724"/>
      <c r="AY30" s="724"/>
      <c r="AZ30" s="724"/>
      <c r="BA30" s="724"/>
      <c r="BB30" s="724"/>
      <c r="BC30" s="724"/>
      <c r="BD30" s="724"/>
      <c r="BE30" s="724"/>
      <c r="BF30" s="725"/>
      <c r="BG30" s="723" t="s">
        <v>303</v>
      </c>
      <c r="BH30" s="748"/>
      <c r="BI30" s="748"/>
      <c r="BJ30" s="748"/>
      <c r="BK30" s="748"/>
      <c r="BL30" s="748"/>
      <c r="BM30" s="748"/>
      <c r="BN30" s="748"/>
      <c r="BO30" s="748"/>
      <c r="BP30" s="748"/>
      <c r="BQ30" s="749"/>
      <c r="BR30" s="723" t="s">
        <v>304</v>
      </c>
      <c r="BS30" s="748"/>
      <c r="BT30" s="748"/>
      <c r="BU30" s="748"/>
      <c r="BV30" s="748"/>
      <c r="BW30" s="748"/>
      <c r="BX30" s="748"/>
      <c r="BY30" s="748"/>
      <c r="BZ30" s="748"/>
      <c r="CA30" s="748"/>
      <c r="CB30" s="749"/>
      <c r="CD30" s="753"/>
      <c r="CE30" s="754"/>
      <c r="CF30" s="706" t="s">
        <v>305</v>
      </c>
      <c r="CG30" s="703"/>
      <c r="CH30" s="703"/>
      <c r="CI30" s="703"/>
      <c r="CJ30" s="703"/>
      <c r="CK30" s="703"/>
      <c r="CL30" s="703"/>
      <c r="CM30" s="703"/>
      <c r="CN30" s="703"/>
      <c r="CO30" s="703"/>
      <c r="CP30" s="703"/>
      <c r="CQ30" s="704"/>
      <c r="CR30" s="664">
        <v>7520063</v>
      </c>
      <c r="CS30" s="665"/>
      <c r="CT30" s="665"/>
      <c r="CU30" s="665"/>
      <c r="CV30" s="665"/>
      <c r="CW30" s="665"/>
      <c r="CX30" s="665"/>
      <c r="CY30" s="666"/>
      <c r="CZ30" s="667">
        <v>10</v>
      </c>
      <c r="DA30" s="677"/>
      <c r="DB30" s="677"/>
      <c r="DC30" s="678"/>
      <c r="DD30" s="670">
        <v>7379179</v>
      </c>
      <c r="DE30" s="665"/>
      <c r="DF30" s="665"/>
      <c r="DG30" s="665"/>
      <c r="DH30" s="665"/>
      <c r="DI30" s="665"/>
      <c r="DJ30" s="665"/>
      <c r="DK30" s="666"/>
      <c r="DL30" s="670">
        <v>6825359</v>
      </c>
      <c r="DM30" s="665"/>
      <c r="DN30" s="665"/>
      <c r="DO30" s="665"/>
      <c r="DP30" s="665"/>
      <c r="DQ30" s="665"/>
      <c r="DR30" s="665"/>
      <c r="DS30" s="665"/>
      <c r="DT30" s="665"/>
      <c r="DU30" s="665"/>
      <c r="DV30" s="666"/>
      <c r="DW30" s="667">
        <v>18</v>
      </c>
      <c r="DX30" s="677"/>
      <c r="DY30" s="677"/>
      <c r="DZ30" s="677"/>
      <c r="EA30" s="677"/>
      <c r="EB30" s="677"/>
      <c r="EC30" s="698"/>
    </row>
    <row r="31" spans="2:133" ht="11.25" customHeight="1" x14ac:dyDescent="0.15">
      <c r="B31" s="661" t="s">
        <v>306</v>
      </c>
      <c r="C31" s="662"/>
      <c r="D31" s="662"/>
      <c r="E31" s="662"/>
      <c r="F31" s="662"/>
      <c r="G31" s="662"/>
      <c r="H31" s="662"/>
      <c r="I31" s="662"/>
      <c r="J31" s="662"/>
      <c r="K31" s="662"/>
      <c r="L31" s="662"/>
      <c r="M31" s="662"/>
      <c r="N31" s="662"/>
      <c r="O31" s="662"/>
      <c r="P31" s="662"/>
      <c r="Q31" s="663"/>
      <c r="R31" s="664">
        <v>383536</v>
      </c>
      <c r="S31" s="665"/>
      <c r="T31" s="665"/>
      <c r="U31" s="665"/>
      <c r="V31" s="665"/>
      <c r="W31" s="665"/>
      <c r="X31" s="665"/>
      <c r="Y31" s="666"/>
      <c r="Z31" s="691">
        <v>0.5</v>
      </c>
      <c r="AA31" s="691"/>
      <c r="AB31" s="691"/>
      <c r="AC31" s="691"/>
      <c r="AD31" s="692" t="s">
        <v>235</v>
      </c>
      <c r="AE31" s="692"/>
      <c r="AF31" s="692"/>
      <c r="AG31" s="692"/>
      <c r="AH31" s="692"/>
      <c r="AI31" s="692"/>
      <c r="AJ31" s="692"/>
      <c r="AK31" s="692"/>
      <c r="AL31" s="667" t="s">
        <v>136</v>
      </c>
      <c r="AM31" s="668"/>
      <c r="AN31" s="668"/>
      <c r="AO31" s="693"/>
      <c r="AP31" s="737" t="s">
        <v>307</v>
      </c>
      <c r="AQ31" s="738"/>
      <c r="AR31" s="738"/>
      <c r="AS31" s="738"/>
      <c r="AT31" s="743" t="s">
        <v>308</v>
      </c>
      <c r="AU31" s="217"/>
      <c r="AV31" s="217"/>
      <c r="AW31" s="217"/>
      <c r="AX31" s="730" t="s">
        <v>185</v>
      </c>
      <c r="AY31" s="731"/>
      <c r="AZ31" s="731"/>
      <c r="BA31" s="731"/>
      <c r="BB31" s="731"/>
      <c r="BC31" s="731"/>
      <c r="BD31" s="731"/>
      <c r="BE31" s="731"/>
      <c r="BF31" s="732"/>
      <c r="BG31" s="733">
        <v>99.6</v>
      </c>
      <c r="BH31" s="734"/>
      <c r="BI31" s="734"/>
      <c r="BJ31" s="734"/>
      <c r="BK31" s="734"/>
      <c r="BL31" s="734"/>
      <c r="BM31" s="735">
        <v>98.7</v>
      </c>
      <c r="BN31" s="734"/>
      <c r="BO31" s="734"/>
      <c r="BP31" s="734"/>
      <c r="BQ31" s="736"/>
      <c r="BR31" s="733">
        <v>99</v>
      </c>
      <c r="BS31" s="734"/>
      <c r="BT31" s="734"/>
      <c r="BU31" s="734"/>
      <c r="BV31" s="734"/>
      <c r="BW31" s="734"/>
      <c r="BX31" s="735">
        <v>98</v>
      </c>
      <c r="BY31" s="734"/>
      <c r="BZ31" s="734"/>
      <c r="CA31" s="734"/>
      <c r="CB31" s="736"/>
      <c r="CD31" s="753"/>
      <c r="CE31" s="754"/>
      <c r="CF31" s="706" t="s">
        <v>309</v>
      </c>
      <c r="CG31" s="703"/>
      <c r="CH31" s="703"/>
      <c r="CI31" s="703"/>
      <c r="CJ31" s="703"/>
      <c r="CK31" s="703"/>
      <c r="CL31" s="703"/>
      <c r="CM31" s="703"/>
      <c r="CN31" s="703"/>
      <c r="CO31" s="703"/>
      <c r="CP31" s="703"/>
      <c r="CQ31" s="704"/>
      <c r="CR31" s="664">
        <v>246703</v>
      </c>
      <c r="CS31" s="675"/>
      <c r="CT31" s="675"/>
      <c r="CU31" s="675"/>
      <c r="CV31" s="675"/>
      <c r="CW31" s="675"/>
      <c r="CX31" s="675"/>
      <c r="CY31" s="676"/>
      <c r="CZ31" s="667">
        <v>0.3</v>
      </c>
      <c r="DA31" s="677"/>
      <c r="DB31" s="677"/>
      <c r="DC31" s="678"/>
      <c r="DD31" s="670">
        <v>246703</v>
      </c>
      <c r="DE31" s="675"/>
      <c r="DF31" s="675"/>
      <c r="DG31" s="675"/>
      <c r="DH31" s="675"/>
      <c r="DI31" s="675"/>
      <c r="DJ31" s="675"/>
      <c r="DK31" s="676"/>
      <c r="DL31" s="670">
        <v>246703</v>
      </c>
      <c r="DM31" s="675"/>
      <c r="DN31" s="675"/>
      <c r="DO31" s="675"/>
      <c r="DP31" s="675"/>
      <c r="DQ31" s="675"/>
      <c r="DR31" s="675"/>
      <c r="DS31" s="675"/>
      <c r="DT31" s="675"/>
      <c r="DU31" s="675"/>
      <c r="DV31" s="676"/>
      <c r="DW31" s="667">
        <v>0.6</v>
      </c>
      <c r="DX31" s="677"/>
      <c r="DY31" s="677"/>
      <c r="DZ31" s="677"/>
      <c r="EA31" s="677"/>
      <c r="EB31" s="677"/>
      <c r="EC31" s="698"/>
    </row>
    <row r="32" spans="2:133" ht="11.25" customHeight="1" x14ac:dyDescent="0.15">
      <c r="B32" s="661" t="s">
        <v>310</v>
      </c>
      <c r="C32" s="662"/>
      <c r="D32" s="662"/>
      <c r="E32" s="662"/>
      <c r="F32" s="662"/>
      <c r="G32" s="662"/>
      <c r="H32" s="662"/>
      <c r="I32" s="662"/>
      <c r="J32" s="662"/>
      <c r="K32" s="662"/>
      <c r="L32" s="662"/>
      <c r="M32" s="662"/>
      <c r="N32" s="662"/>
      <c r="O32" s="662"/>
      <c r="P32" s="662"/>
      <c r="Q32" s="663"/>
      <c r="R32" s="664">
        <v>21664700</v>
      </c>
      <c r="S32" s="665"/>
      <c r="T32" s="665"/>
      <c r="U32" s="665"/>
      <c r="V32" s="665"/>
      <c r="W32" s="665"/>
      <c r="X32" s="665"/>
      <c r="Y32" s="666"/>
      <c r="Z32" s="691">
        <v>28.4</v>
      </c>
      <c r="AA32" s="691"/>
      <c r="AB32" s="691"/>
      <c r="AC32" s="691"/>
      <c r="AD32" s="692" t="s">
        <v>136</v>
      </c>
      <c r="AE32" s="692"/>
      <c r="AF32" s="692"/>
      <c r="AG32" s="692"/>
      <c r="AH32" s="692"/>
      <c r="AI32" s="692"/>
      <c r="AJ32" s="692"/>
      <c r="AK32" s="692"/>
      <c r="AL32" s="667" t="s">
        <v>136</v>
      </c>
      <c r="AM32" s="668"/>
      <c r="AN32" s="668"/>
      <c r="AO32" s="693"/>
      <c r="AP32" s="739"/>
      <c r="AQ32" s="740"/>
      <c r="AR32" s="740"/>
      <c r="AS32" s="740"/>
      <c r="AT32" s="744"/>
      <c r="AU32" s="216" t="s">
        <v>311</v>
      </c>
      <c r="AV32" s="216"/>
      <c r="AW32" s="216"/>
      <c r="AX32" s="661" t="s">
        <v>312</v>
      </c>
      <c r="AY32" s="662"/>
      <c r="AZ32" s="662"/>
      <c r="BA32" s="662"/>
      <c r="BB32" s="662"/>
      <c r="BC32" s="662"/>
      <c r="BD32" s="662"/>
      <c r="BE32" s="662"/>
      <c r="BF32" s="663"/>
      <c r="BG32" s="746">
        <v>99.5</v>
      </c>
      <c r="BH32" s="675"/>
      <c r="BI32" s="675"/>
      <c r="BJ32" s="675"/>
      <c r="BK32" s="675"/>
      <c r="BL32" s="675"/>
      <c r="BM32" s="668">
        <v>98.6</v>
      </c>
      <c r="BN32" s="747"/>
      <c r="BO32" s="747"/>
      <c r="BP32" s="747"/>
      <c r="BQ32" s="702"/>
      <c r="BR32" s="746">
        <v>99.2</v>
      </c>
      <c r="BS32" s="675"/>
      <c r="BT32" s="675"/>
      <c r="BU32" s="675"/>
      <c r="BV32" s="675"/>
      <c r="BW32" s="675"/>
      <c r="BX32" s="668">
        <v>98.1</v>
      </c>
      <c r="BY32" s="747"/>
      <c r="BZ32" s="747"/>
      <c r="CA32" s="747"/>
      <c r="CB32" s="702"/>
      <c r="CD32" s="755"/>
      <c r="CE32" s="756"/>
      <c r="CF32" s="706" t="s">
        <v>313</v>
      </c>
      <c r="CG32" s="703"/>
      <c r="CH32" s="703"/>
      <c r="CI32" s="703"/>
      <c r="CJ32" s="703"/>
      <c r="CK32" s="703"/>
      <c r="CL32" s="703"/>
      <c r="CM32" s="703"/>
      <c r="CN32" s="703"/>
      <c r="CO32" s="703"/>
      <c r="CP32" s="703"/>
      <c r="CQ32" s="704"/>
      <c r="CR32" s="664" t="s">
        <v>136</v>
      </c>
      <c r="CS32" s="665"/>
      <c r="CT32" s="665"/>
      <c r="CU32" s="665"/>
      <c r="CV32" s="665"/>
      <c r="CW32" s="665"/>
      <c r="CX32" s="665"/>
      <c r="CY32" s="666"/>
      <c r="CZ32" s="667" t="s">
        <v>136</v>
      </c>
      <c r="DA32" s="677"/>
      <c r="DB32" s="677"/>
      <c r="DC32" s="678"/>
      <c r="DD32" s="670" t="s">
        <v>136</v>
      </c>
      <c r="DE32" s="665"/>
      <c r="DF32" s="665"/>
      <c r="DG32" s="665"/>
      <c r="DH32" s="665"/>
      <c r="DI32" s="665"/>
      <c r="DJ32" s="665"/>
      <c r="DK32" s="666"/>
      <c r="DL32" s="670" t="s">
        <v>136</v>
      </c>
      <c r="DM32" s="665"/>
      <c r="DN32" s="665"/>
      <c r="DO32" s="665"/>
      <c r="DP32" s="665"/>
      <c r="DQ32" s="665"/>
      <c r="DR32" s="665"/>
      <c r="DS32" s="665"/>
      <c r="DT32" s="665"/>
      <c r="DU32" s="665"/>
      <c r="DV32" s="666"/>
      <c r="DW32" s="667" t="s">
        <v>235</v>
      </c>
      <c r="DX32" s="677"/>
      <c r="DY32" s="677"/>
      <c r="DZ32" s="677"/>
      <c r="EA32" s="677"/>
      <c r="EB32" s="677"/>
      <c r="EC32" s="698"/>
    </row>
    <row r="33" spans="2:133" ht="11.25" customHeight="1" x14ac:dyDescent="0.15">
      <c r="B33" s="727" t="s">
        <v>314</v>
      </c>
      <c r="C33" s="728"/>
      <c r="D33" s="728"/>
      <c r="E33" s="728"/>
      <c r="F33" s="728"/>
      <c r="G33" s="728"/>
      <c r="H33" s="728"/>
      <c r="I33" s="728"/>
      <c r="J33" s="728"/>
      <c r="K33" s="728"/>
      <c r="L33" s="728"/>
      <c r="M33" s="728"/>
      <c r="N33" s="728"/>
      <c r="O33" s="728"/>
      <c r="P33" s="728"/>
      <c r="Q33" s="729"/>
      <c r="R33" s="664">
        <v>215337</v>
      </c>
      <c r="S33" s="665"/>
      <c r="T33" s="665"/>
      <c r="U33" s="665"/>
      <c r="V33" s="665"/>
      <c r="W33" s="665"/>
      <c r="X33" s="665"/>
      <c r="Y33" s="666"/>
      <c r="Z33" s="691">
        <v>0.3</v>
      </c>
      <c r="AA33" s="691"/>
      <c r="AB33" s="691"/>
      <c r="AC33" s="691"/>
      <c r="AD33" s="692">
        <v>215337</v>
      </c>
      <c r="AE33" s="692"/>
      <c r="AF33" s="692"/>
      <c r="AG33" s="692"/>
      <c r="AH33" s="692"/>
      <c r="AI33" s="692"/>
      <c r="AJ33" s="692"/>
      <c r="AK33" s="692"/>
      <c r="AL33" s="667">
        <v>0.6</v>
      </c>
      <c r="AM33" s="668"/>
      <c r="AN33" s="668"/>
      <c r="AO33" s="693"/>
      <c r="AP33" s="741"/>
      <c r="AQ33" s="742"/>
      <c r="AR33" s="742"/>
      <c r="AS33" s="742"/>
      <c r="AT33" s="745"/>
      <c r="AU33" s="218"/>
      <c r="AV33" s="218"/>
      <c r="AW33" s="218"/>
      <c r="AX33" s="641" t="s">
        <v>315</v>
      </c>
      <c r="AY33" s="642"/>
      <c r="AZ33" s="642"/>
      <c r="BA33" s="642"/>
      <c r="BB33" s="642"/>
      <c r="BC33" s="642"/>
      <c r="BD33" s="642"/>
      <c r="BE33" s="642"/>
      <c r="BF33" s="643"/>
      <c r="BG33" s="726">
        <v>99.6</v>
      </c>
      <c r="BH33" s="645"/>
      <c r="BI33" s="645"/>
      <c r="BJ33" s="645"/>
      <c r="BK33" s="645"/>
      <c r="BL33" s="645"/>
      <c r="BM33" s="683">
        <v>98.7</v>
      </c>
      <c r="BN33" s="645"/>
      <c r="BO33" s="645"/>
      <c r="BP33" s="645"/>
      <c r="BQ33" s="694"/>
      <c r="BR33" s="726">
        <v>98.9</v>
      </c>
      <c r="BS33" s="645"/>
      <c r="BT33" s="645"/>
      <c r="BU33" s="645"/>
      <c r="BV33" s="645"/>
      <c r="BW33" s="645"/>
      <c r="BX33" s="683">
        <v>97.8</v>
      </c>
      <c r="BY33" s="645"/>
      <c r="BZ33" s="645"/>
      <c r="CA33" s="645"/>
      <c r="CB33" s="694"/>
      <c r="CD33" s="706" t="s">
        <v>316</v>
      </c>
      <c r="CE33" s="703"/>
      <c r="CF33" s="703"/>
      <c r="CG33" s="703"/>
      <c r="CH33" s="703"/>
      <c r="CI33" s="703"/>
      <c r="CJ33" s="703"/>
      <c r="CK33" s="703"/>
      <c r="CL33" s="703"/>
      <c r="CM33" s="703"/>
      <c r="CN33" s="703"/>
      <c r="CO33" s="703"/>
      <c r="CP33" s="703"/>
      <c r="CQ33" s="704"/>
      <c r="CR33" s="664">
        <v>22475429</v>
      </c>
      <c r="CS33" s="675"/>
      <c r="CT33" s="675"/>
      <c r="CU33" s="675"/>
      <c r="CV33" s="675"/>
      <c r="CW33" s="675"/>
      <c r="CX33" s="675"/>
      <c r="CY33" s="676"/>
      <c r="CZ33" s="667">
        <v>29.8</v>
      </c>
      <c r="DA33" s="677"/>
      <c r="DB33" s="677"/>
      <c r="DC33" s="678"/>
      <c r="DD33" s="670">
        <v>16917600</v>
      </c>
      <c r="DE33" s="675"/>
      <c r="DF33" s="675"/>
      <c r="DG33" s="675"/>
      <c r="DH33" s="675"/>
      <c r="DI33" s="675"/>
      <c r="DJ33" s="675"/>
      <c r="DK33" s="676"/>
      <c r="DL33" s="670">
        <v>13555647</v>
      </c>
      <c r="DM33" s="675"/>
      <c r="DN33" s="675"/>
      <c r="DO33" s="675"/>
      <c r="DP33" s="675"/>
      <c r="DQ33" s="675"/>
      <c r="DR33" s="675"/>
      <c r="DS33" s="675"/>
      <c r="DT33" s="675"/>
      <c r="DU33" s="675"/>
      <c r="DV33" s="676"/>
      <c r="DW33" s="667">
        <v>35.700000000000003</v>
      </c>
      <c r="DX33" s="677"/>
      <c r="DY33" s="677"/>
      <c r="DZ33" s="677"/>
      <c r="EA33" s="677"/>
      <c r="EB33" s="677"/>
      <c r="EC33" s="698"/>
    </row>
    <row r="34" spans="2:133" ht="11.25" customHeight="1" x14ac:dyDescent="0.15">
      <c r="B34" s="661" t="s">
        <v>317</v>
      </c>
      <c r="C34" s="662"/>
      <c r="D34" s="662"/>
      <c r="E34" s="662"/>
      <c r="F34" s="662"/>
      <c r="G34" s="662"/>
      <c r="H34" s="662"/>
      <c r="I34" s="662"/>
      <c r="J34" s="662"/>
      <c r="K34" s="662"/>
      <c r="L34" s="662"/>
      <c r="M34" s="662"/>
      <c r="N34" s="662"/>
      <c r="O34" s="662"/>
      <c r="P34" s="662"/>
      <c r="Q34" s="663"/>
      <c r="R34" s="664">
        <v>5271639</v>
      </c>
      <c r="S34" s="665"/>
      <c r="T34" s="665"/>
      <c r="U34" s="665"/>
      <c r="V34" s="665"/>
      <c r="W34" s="665"/>
      <c r="X34" s="665"/>
      <c r="Y34" s="666"/>
      <c r="Z34" s="691">
        <v>6.9</v>
      </c>
      <c r="AA34" s="691"/>
      <c r="AB34" s="691"/>
      <c r="AC34" s="691"/>
      <c r="AD34" s="692" t="s">
        <v>235</v>
      </c>
      <c r="AE34" s="692"/>
      <c r="AF34" s="692"/>
      <c r="AG34" s="692"/>
      <c r="AH34" s="692"/>
      <c r="AI34" s="692"/>
      <c r="AJ34" s="692"/>
      <c r="AK34" s="692"/>
      <c r="AL34" s="667" t="s">
        <v>235</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318</v>
      </c>
      <c r="CE34" s="703"/>
      <c r="CF34" s="703"/>
      <c r="CG34" s="703"/>
      <c r="CH34" s="703"/>
      <c r="CI34" s="703"/>
      <c r="CJ34" s="703"/>
      <c r="CK34" s="703"/>
      <c r="CL34" s="703"/>
      <c r="CM34" s="703"/>
      <c r="CN34" s="703"/>
      <c r="CO34" s="703"/>
      <c r="CP34" s="703"/>
      <c r="CQ34" s="704"/>
      <c r="CR34" s="664">
        <v>9642117</v>
      </c>
      <c r="CS34" s="665"/>
      <c r="CT34" s="665"/>
      <c r="CU34" s="665"/>
      <c r="CV34" s="665"/>
      <c r="CW34" s="665"/>
      <c r="CX34" s="665"/>
      <c r="CY34" s="666"/>
      <c r="CZ34" s="667">
        <v>12.8</v>
      </c>
      <c r="DA34" s="677"/>
      <c r="DB34" s="677"/>
      <c r="DC34" s="678"/>
      <c r="DD34" s="670">
        <v>6946481</v>
      </c>
      <c r="DE34" s="665"/>
      <c r="DF34" s="665"/>
      <c r="DG34" s="665"/>
      <c r="DH34" s="665"/>
      <c r="DI34" s="665"/>
      <c r="DJ34" s="665"/>
      <c r="DK34" s="666"/>
      <c r="DL34" s="670">
        <v>5594201</v>
      </c>
      <c r="DM34" s="665"/>
      <c r="DN34" s="665"/>
      <c r="DO34" s="665"/>
      <c r="DP34" s="665"/>
      <c r="DQ34" s="665"/>
      <c r="DR34" s="665"/>
      <c r="DS34" s="665"/>
      <c r="DT34" s="665"/>
      <c r="DU34" s="665"/>
      <c r="DV34" s="666"/>
      <c r="DW34" s="667">
        <v>14.7</v>
      </c>
      <c r="DX34" s="677"/>
      <c r="DY34" s="677"/>
      <c r="DZ34" s="677"/>
      <c r="EA34" s="677"/>
      <c r="EB34" s="677"/>
      <c r="EC34" s="698"/>
    </row>
    <row r="35" spans="2:133" ht="11.25" customHeight="1" x14ac:dyDescent="0.15">
      <c r="B35" s="661" t="s">
        <v>319</v>
      </c>
      <c r="C35" s="662"/>
      <c r="D35" s="662"/>
      <c r="E35" s="662"/>
      <c r="F35" s="662"/>
      <c r="G35" s="662"/>
      <c r="H35" s="662"/>
      <c r="I35" s="662"/>
      <c r="J35" s="662"/>
      <c r="K35" s="662"/>
      <c r="L35" s="662"/>
      <c r="M35" s="662"/>
      <c r="N35" s="662"/>
      <c r="O35" s="662"/>
      <c r="P35" s="662"/>
      <c r="Q35" s="663"/>
      <c r="R35" s="664">
        <v>216840</v>
      </c>
      <c r="S35" s="665"/>
      <c r="T35" s="665"/>
      <c r="U35" s="665"/>
      <c r="V35" s="665"/>
      <c r="W35" s="665"/>
      <c r="X35" s="665"/>
      <c r="Y35" s="666"/>
      <c r="Z35" s="691">
        <v>0.3</v>
      </c>
      <c r="AA35" s="691"/>
      <c r="AB35" s="691"/>
      <c r="AC35" s="691"/>
      <c r="AD35" s="692">
        <v>4231</v>
      </c>
      <c r="AE35" s="692"/>
      <c r="AF35" s="692"/>
      <c r="AG35" s="692"/>
      <c r="AH35" s="692"/>
      <c r="AI35" s="692"/>
      <c r="AJ35" s="692"/>
      <c r="AK35" s="692"/>
      <c r="AL35" s="667">
        <v>0</v>
      </c>
      <c r="AM35" s="668"/>
      <c r="AN35" s="668"/>
      <c r="AO35" s="693"/>
      <c r="AP35" s="221"/>
      <c r="AQ35" s="723" t="s">
        <v>320</v>
      </c>
      <c r="AR35" s="724"/>
      <c r="AS35" s="724"/>
      <c r="AT35" s="724"/>
      <c r="AU35" s="724"/>
      <c r="AV35" s="724"/>
      <c r="AW35" s="724"/>
      <c r="AX35" s="724"/>
      <c r="AY35" s="724"/>
      <c r="AZ35" s="724"/>
      <c r="BA35" s="724"/>
      <c r="BB35" s="724"/>
      <c r="BC35" s="724"/>
      <c r="BD35" s="724"/>
      <c r="BE35" s="724"/>
      <c r="BF35" s="725"/>
      <c r="BG35" s="723" t="s">
        <v>321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322</v>
      </c>
      <c r="CE35" s="703"/>
      <c r="CF35" s="703"/>
      <c r="CG35" s="703"/>
      <c r="CH35" s="703"/>
      <c r="CI35" s="703"/>
      <c r="CJ35" s="703"/>
      <c r="CK35" s="703"/>
      <c r="CL35" s="703"/>
      <c r="CM35" s="703"/>
      <c r="CN35" s="703"/>
      <c r="CO35" s="703"/>
      <c r="CP35" s="703"/>
      <c r="CQ35" s="704"/>
      <c r="CR35" s="664">
        <v>342159</v>
      </c>
      <c r="CS35" s="675"/>
      <c r="CT35" s="675"/>
      <c r="CU35" s="675"/>
      <c r="CV35" s="675"/>
      <c r="CW35" s="675"/>
      <c r="CX35" s="675"/>
      <c r="CY35" s="676"/>
      <c r="CZ35" s="667">
        <v>0.5</v>
      </c>
      <c r="DA35" s="677"/>
      <c r="DB35" s="677"/>
      <c r="DC35" s="678"/>
      <c r="DD35" s="670">
        <v>290379</v>
      </c>
      <c r="DE35" s="675"/>
      <c r="DF35" s="675"/>
      <c r="DG35" s="675"/>
      <c r="DH35" s="675"/>
      <c r="DI35" s="675"/>
      <c r="DJ35" s="675"/>
      <c r="DK35" s="676"/>
      <c r="DL35" s="670">
        <v>290379</v>
      </c>
      <c r="DM35" s="675"/>
      <c r="DN35" s="675"/>
      <c r="DO35" s="675"/>
      <c r="DP35" s="675"/>
      <c r="DQ35" s="675"/>
      <c r="DR35" s="675"/>
      <c r="DS35" s="675"/>
      <c r="DT35" s="675"/>
      <c r="DU35" s="675"/>
      <c r="DV35" s="676"/>
      <c r="DW35" s="667">
        <v>0.8</v>
      </c>
      <c r="DX35" s="677"/>
      <c r="DY35" s="677"/>
      <c r="DZ35" s="677"/>
      <c r="EA35" s="677"/>
      <c r="EB35" s="677"/>
      <c r="EC35" s="698"/>
    </row>
    <row r="36" spans="2:133" ht="11.25" customHeight="1" x14ac:dyDescent="0.15">
      <c r="B36" s="661" t="s">
        <v>323</v>
      </c>
      <c r="C36" s="662"/>
      <c r="D36" s="662"/>
      <c r="E36" s="662"/>
      <c r="F36" s="662"/>
      <c r="G36" s="662"/>
      <c r="H36" s="662"/>
      <c r="I36" s="662"/>
      <c r="J36" s="662"/>
      <c r="K36" s="662"/>
      <c r="L36" s="662"/>
      <c r="M36" s="662"/>
      <c r="N36" s="662"/>
      <c r="O36" s="662"/>
      <c r="P36" s="662"/>
      <c r="Q36" s="663"/>
      <c r="R36" s="664">
        <v>858741</v>
      </c>
      <c r="S36" s="665"/>
      <c r="T36" s="665"/>
      <c r="U36" s="665"/>
      <c r="V36" s="665"/>
      <c r="W36" s="665"/>
      <c r="X36" s="665"/>
      <c r="Y36" s="666"/>
      <c r="Z36" s="691">
        <v>1.1000000000000001</v>
      </c>
      <c r="AA36" s="691"/>
      <c r="AB36" s="691"/>
      <c r="AC36" s="691"/>
      <c r="AD36" s="692" t="s">
        <v>136</v>
      </c>
      <c r="AE36" s="692"/>
      <c r="AF36" s="692"/>
      <c r="AG36" s="692"/>
      <c r="AH36" s="692"/>
      <c r="AI36" s="692"/>
      <c r="AJ36" s="692"/>
      <c r="AK36" s="692"/>
      <c r="AL36" s="667" t="s">
        <v>136</v>
      </c>
      <c r="AM36" s="668"/>
      <c r="AN36" s="668"/>
      <c r="AO36" s="693"/>
      <c r="AP36" s="221"/>
      <c r="AQ36" s="714" t="s">
        <v>324</v>
      </c>
      <c r="AR36" s="715"/>
      <c r="AS36" s="715"/>
      <c r="AT36" s="715"/>
      <c r="AU36" s="715"/>
      <c r="AV36" s="715"/>
      <c r="AW36" s="715"/>
      <c r="AX36" s="715"/>
      <c r="AY36" s="716"/>
      <c r="AZ36" s="717">
        <v>7392105</v>
      </c>
      <c r="BA36" s="718"/>
      <c r="BB36" s="718"/>
      <c r="BC36" s="718"/>
      <c r="BD36" s="718"/>
      <c r="BE36" s="718"/>
      <c r="BF36" s="719"/>
      <c r="BG36" s="720" t="s">
        <v>325</v>
      </c>
      <c r="BH36" s="721"/>
      <c r="BI36" s="721"/>
      <c r="BJ36" s="721"/>
      <c r="BK36" s="721"/>
      <c r="BL36" s="721"/>
      <c r="BM36" s="721"/>
      <c r="BN36" s="721"/>
      <c r="BO36" s="721"/>
      <c r="BP36" s="721"/>
      <c r="BQ36" s="721"/>
      <c r="BR36" s="721"/>
      <c r="BS36" s="721"/>
      <c r="BT36" s="721"/>
      <c r="BU36" s="722"/>
      <c r="BV36" s="717">
        <v>44176</v>
      </c>
      <c r="BW36" s="718"/>
      <c r="BX36" s="718"/>
      <c r="BY36" s="718"/>
      <c r="BZ36" s="718"/>
      <c r="CA36" s="718"/>
      <c r="CB36" s="719"/>
      <c r="CD36" s="706" t="s">
        <v>326</v>
      </c>
      <c r="CE36" s="703"/>
      <c r="CF36" s="703"/>
      <c r="CG36" s="703"/>
      <c r="CH36" s="703"/>
      <c r="CI36" s="703"/>
      <c r="CJ36" s="703"/>
      <c r="CK36" s="703"/>
      <c r="CL36" s="703"/>
      <c r="CM36" s="703"/>
      <c r="CN36" s="703"/>
      <c r="CO36" s="703"/>
      <c r="CP36" s="703"/>
      <c r="CQ36" s="704"/>
      <c r="CR36" s="664">
        <v>4789420</v>
      </c>
      <c r="CS36" s="665"/>
      <c r="CT36" s="665"/>
      <c r="CU36" s="665"/>
      <c r="CV36" s="665"/>
      <c r="CW36" s="665"/>
      <c r="CX36" s="665"/>
      <c r="CY36" s="666"/>
      <c r="CZ36" s="667">
        <v>6.3</v>
      </c>
      <c r="DA36" s="677"/>
      <c r="DB36" s="677"/>
      <c r="DC36" s="678"/>
      <c r="DD36" s="670">
        <v>4205007</v>
      </c>
      <c r="DE36" s="665"/>
      <c r="DF36" s="665"/>
      <c r="DG36" s="665"/>
      <c r="DH36" s="665"/>
      <c r="DI36" s="665"/>
      <c r="DJ36" s="665"/>
      <c r="DK36" s="666"/>
      <c r="DL36" s="670">
        <v>3077328</v>
      </c>
      <c r="DM36" s="665"/>
      <c r="DN36" s="665"/>
      <c r="DO36" s="665"/>
      <c r="DP36" s="665"/>
      <c r="DQ36" s="665"/>
      <c r="DR36" s="665"/>
      <c r="DS36" s="665"/>
      <c r="DT36" s="665"/>
      <c r="DU36" s="665"/>
      <c r="DV36" s="666"/>
      <c r="DW36" s="667">
        <v>8.1</v>
      </c>
      <c r="DX36" s="677"/>
      <c r="DY36" s="677"/>
      <c r="DZ36" s="677"/>
      <c r="EA36" s="677"/>
      <c r="EB36" s="677"/>
      <c r="EC36" s="698"/>
    </row>
    <row r="37" spans="2:133" ht="11.25" customHeight="1" x14ac:dyDescent="0.15">
      <c r="B37" s="661" t="s">
        <v>327</v>
      </c>
      <c r="C37" s="662"/>
      <c r="D37" s="662"/>
      <c r="E37" s="662"/>
      <c r="F37" s="662"/>
      <c r="G37" s="662"/>
      <c r="H37" s="662"/>
      <c r="I37" s="662"/>
      <c r="J37" s="662"/>
      <c r="K37" s="662"/>
      <c r="L37" s="662"/>
      <c r="M37" s="662"/>
      <c r="N37" s="662"/>
      <c r="O37" s="662"/>
      <c r="P37" s="662"/>
      <c r="Q37" s="663"/>
      <c r="R37" s="664">
        <v>916491</v>
      </c>
      <c r="S37" s="665"/>
      <c r="T37" s="665"/>
      <c r="U37" s="665"/>
      <c r="V37" s="665"/>
      <c r="W37" s="665"/>
      <c r="X37" s="665"/>
      <c r="Y37" s="666"/>
      <c r="Z37" s="691">
        <v>1.2</v>
      </c>
      <c r="AA37" s="691"/>
      <c r="AB37" s="691"/>
      <c r="AC37" s="691"/>
      <c r="AD37" s="692" t="s">
        <v>235</v>
      </c>
      <c r="AE37" s="692"/>
      <c r="AF37" s="692"/>
      <c r="AG37" s="692"/>
      <c r="AH37" s="692"/>
      <c r="AI37" s="692"/>
      <c r="AJ37" s="692"/>
      <c r="AK37" s="692"/>
      <c r="AL37" s="667" t="s">
        <v>235</v>
      </c>
      <c r="AM37" s="668"/>
      <c r="AN37" s="668"/>
      <c r="AO37" s="693"/>
      <c r="AQ37" s="699" t="s">
        <v>328</v>
      </c>
      <c r="AR37" s="700"/>
      <c r="AS37" s="700"/>
      <c r="AT37" s="700"/>
      <c r="AU37" s="700"/>
      <c r="AV37" s="700"/>
      <c r="AW37" s="700"/>
      <c r="AX37" s="700"/>
      <c r="AY37" s="701"/>
      <c r="AZ37" s="664">
        <v>737652</v>
      </c>
      <c r="BA37" s="665"/>
      <c r="BB37" s="665"/>
      <c r="BC37" s="665"/>
      <c r="BD37" s="675"/>
      <c r="BE37" s="675"/>
      <c r="BF37" s="702"/>
      <c r="BG37" s="706" t="s">
        <v>329</v>
      </c>
      <c r="BH37" s="703"/>
      <c r="BI37" s="703"/>
      <c r="BJ37" s="703"/>
      <c r="BK37" s="703"/>
      <c r="BL37" s="703"/>
      <c r="BM37" s="703"/>
      <c r="BN37" s="703"/>
      <c r="BO37" s="703"/>
      <c r="BP37" s="703"/>
      <c r="BQ37" s="703"/>
      <c r="BR37" s="703"/>
      <c r="BS37" s="703"/>
      <c r="BT37" s="703"/>
      <c r="BU37" s="704"/>
      <c r="BV37" s="664">
        <v>-85327</v>
      </c>
      <c r="BW37" s="665"/>
      <c r="BX37" s="665"/>
      <c r="BY37" s="665"/>
      <c r="BZ37" s="665"/>
      <c r="CA37" s="665"/>
      <c r="CB37" s="705"/>
      <c r="CD37" s="706" t="s">
        <v>330</v>
      </c>
      <c r="CE37" s="703"/>
      <c r="CF37" s="703"/>
      <c r="CG37" s="703"/>
      <c r="CH37" s="703"/>
      <c r="CI37" s="703"/>
      <c r="CJ37" s="703"/>
      <c r="CK37" s="703"/>
      <c r="CL37" s="703"/>
      <c r="CM37" s="703"/>
      <c r="CN37" s="703"/>
      <c r="CO37" s="703"/>
      <c r="CP37" s="703"/>
      <c r="CQ37" s="704"/>
      <c r="CR37" s="664">
        <v>712136</v>
      </c>
      <c r="CS37" s="675"/>
      <c r="CT37" s="675"/>
      <c r="CU37" s="675"/>
      <c r="CV37" s="675"/>
      <c r="CW37" s="675"/>
      <c r="CX37" s="675"/>
      <c r="CY37" s="676"/>
      <c r="CZ37" s="667">
        <v>0.9</v>
      </c>
      <c r="DA37" s="677"/>
      <c r="DB37" s="677"/>
      <c r="DC37" s="678"/>
      <c r="DD37" s="670">
        <v>712136</v>
      </c>
      <c r="DE37" s="675"/>
      <c r="DF37" s="675"/>
      <c r="DG37" s="675"/>
      <c r="DH37" s="675"/>
      <c r="DI37" s="675"/>
      <c r="DJ37" s="675"/>
      <c r="DK37" s="676"/>
      <c r="DL37" s="670">
        <v>684970</v>
      </c>
      <c r="DM37" s="675"/>
      <c r="DN37" s="675"/>
      <c r="DO37" s="675"/>
      <c r="DP37" s="675"/>
      <c r="DQ37" s="675"/>
      <c r="DR37" s="675"/>
      <c r="DS37" s="675"/>
      <c r="DT37" s="675"/>
      <c r="DU37" s="675"/>
      <c r="DV37" s="676"/>
      <c r="DW37" s="667">
        <v>1.8</v>
      </c>
      <c r="DX37" s="677"/>
      <c r="DY37" s="677"/>
      <c r="DZ37" s="677"/>
      <c r="EA37" s="677"/>
      <c r="EB37" s="677"/>
      <c r="EC37" s="698"/>
    </row>
    <row r="38" spans="2:133" ht="11.25" customHeight="1" x14ac:dyDescent="0.15">
      <c r="B38" s="661" t="s">
        <v>331</v>
      </c>
      <c r="C38" s="662"/>
      <c r="D38" s="662"/>
      <c r="E38" s="662"/>
      <c r="F38" s="662"/>
      <c r="G38" s="662"/>
      <c r="H38" s="662"/>
      <c r="I38" s="662"/>
      <c r="J38" s="662"/>
      <c r="K38" s="662"/>
      <c r="L38" s="662"/>
      <c r="M38" s="662"/>
      <c r="N38" s="662"/>
      <c r="O38" s="662"/>
      <c r="P38" s="662"/>
      <c r="Q38" s="663"/>
      <c r="R38" s="664">
        <v>442911</v>
      </c>
      <c r="S38" s="665"/>
      <c r="T38" s="665"/>
      <c r="U38" s="665"/>
      <c r="V38" s="665"/>
      <c r="W38" s="665"/>
      <c r="X38" s="665"/>
      <c r="Y38" s="666"/>
      <c r="Z38" s="691">
        <v>0.6</v>
      </c>
      <c r="AA38" s="691"/>
      <c r="AB38" s="691"/>
      <c r="AC38" s="691"/>
      <c r="AD38" s="692" t="s">
        <v>136</v>
      </c>
      <c r="AE38" s="692"/>
      <c r="AF38" s="692"/>
      <c r="AG38" s="692"/>
      <c r="AH38" s="692"/>
      <c r="AI38" s="692"/>
      <c r="AJ38" s="692"/>
      <c r="AK38" s="692"/>
      <c r="AL38" s="667" t="s">
        <v>136</v>
      </c>
      <c r="AM38" s="668"/>
      <c r="AN38" s="668"/>
      <c r="AO38" s="693"/>
      <c r="AQ38" s="699" t="s">
        <v>332</v>
      </c>
      <c r="AR38" s="700"/>
      <c r="AS38" s="700"/>
      <c r="AT38" s="700"/>
      <c r="AU38" s="700"/>
      <c r="AV38" s="700"/>
      <c r="AW38" s="700"/>
      <c r="AX38" s="700"/>
      <c r="AY38" s="701"/>
      <c r="AZ38" s="664">
        <v>623710</v>
      </c>
      <c r="BA38" s="665"/>
      <c r="BB38" s="665"/>
      <c r="BC38" s="665"/>
      <c r="BD38" s="675"/>
      <c r="BE38" s="675"/>
      <c r="BF38" s="702"/>
      <c r="BG38" s="706" t="s">
        <v>333</v>
      </c>
      <c r="BH38" s="703"/>
      <c r="BI38" s="703"/>
      <c r="BJ38" s="703"/>
      <c r="BK38" s="703"/>
      <c r="BL38" s="703"/>
      <c r="BM38" s="703"/>
      <c r="BN38" s="703"/>
      <c r="BO38" s="703"/>
      <c r="BP38" s="703"/>
      <c r="BQ38" s="703"/>
      <c r="BR38" s="703"/>
      <c r="BS38" s="703"/>
      <c r="BT38" s="703"/>
      <c r="BU38" s="704"/>
      <c r="BV38" s="664">
        <v>23253</v>
      </c>
      <c r="BW38" s="665"/>
      <c r="BX38" s="665"/>
      <c r="BY38" s="665"/>
      <c r="BZ38" s="665"/>
      <c r="CA38" s="665"/>
      <c r="CB38" s="705"/>
      <c r="CD38" s="706" t="s">
        <v>334</v>
      </c>
      <c r="CE38" s="703"/>
      <c r="CF38" s="703"/>
      <c r="CG38" s="703"/>
      <c r="CH38" s="703"/>
      <c r="CI38" s="703"/>
      <c r="CJ38" s="703"/>
      <c r="CK38" s="703"/>
      <c r="CL38" s="703"/>
      <c r="CM38" s="703"/>
      <c r="CN38" s="703"/>
      <c r="CO38" s="703"/>
      <c r="CP38" s="703"/>
      <c r="CQ38" s="704"/>
      <c r="CR38" s="664">
        <v>6033549</v>
      </c>
      <c r="CS38" s="665"/>
      <c r="CT38" s="665"/>
      <c r="CU38" s="665"/>
      <c r="CV38" s="665"/>
      <c r="CW38" s="665"/>
      <c r="CX38" s="665"/>
      <c r="CY38" s="666"/>
      <c r="CZ38" s="667">
        <v>8</v>
      </c>
      <c r="DA38" s="677"/>
      <c r="DB38" s="677"/>
      <c r="DC38" s="678"/>
      <c r="DD38" s="670">
        <v>4736566</v>
      </c>
      <c r="DE38" s="665"/>
      <c r="DF38" s="665"/>
      <c r="DG38" s="665"/>
      <c r="DH38" s="665"/>
      <c r="DI38" s="665"/>
      <c r="DJ38" s="665"/>
      <c r="DK38" s="666"/>
      <c r="DL38" s="670">
        <v>4593739</v>
      </c>
      <c r="DM38" s="665"/>
      <c r="DN38" s="665"/>
      <c r="DO38" s="665"/>
      <c r="DP38" s="665"/>
      <c r="DQ38" s="665"/>
      <c r="DR38" s="665"/>
      <c r="DS38" s="665"/>
      <c r="DT38" s="665"/>
      <c r="DU38" s="665"/>
      <c r="DV38" s="666"/>
      <c r="DW38" s="667">
        <v>12.1</v>
      </c>
      <c r="DX38" s="677"/>
      <c r="DY38" s="677"/>
      <c r="DZ38" s="677"/>
      <c r="EA38" s="677"/>
      <c r="EB38" s="677"/>
      <c r="EC38" s="698"/>
    </row>
    <row r="39" spans="2:133" ht="11.25" customHeight="1" x14ac:dyDescent="0.15">
      <c r="B39" s="661" t="s">
        <v>335</v>
      </c>
      <c r="C39" s="662"/>
      <c r="D39" s="662"/>
      <c r="E39" s="662"/>
      <c r="F39" s="662"/>
      <c r="G39" s="662"/>
      <c r="H39" s="662"/>
      <c r="I39" s="662"/>
      <c r="J39" s="662"/>
      <c r="K39" s="662"/>
      <c r="L39" s="662"/>
      <c r="M39" s="662"/>
      <c r="N39" s="662"/>
      <c r="O39" s="662"/>
      <c r="P39" s="662"/>
      <c r="Q39" s="663"/>
      <c r="R39" s="664">
        <v>753937</v>
      </c>
      <c r="S39" s="665"/>
      <c r="T39" s="665"/>
      <c r="U39" s="665"/>
      <c r="V39" s="665"/>
      <c r="W39" s="665"/>
      <c r="X39" s="665"/>
      <c r="Y39" s="666"/>
      <c r="Z39" s="691">
        <v>1</v>
      </c>
      <c r="AA39" s="691"/>
      <c r="AB39" s="691"/>
      <c r="AC39" s="691"/>
      <c r="AD39" s="692">
        <v>113057</v>
      </c>
      <c r="AE39" s="692"/>
      <c r="AF39" s="692"/>
      <c r="AG39" s="692"/>
      <c r="AH39" s="692"/>
      <c r="AI39" s="692"/>
      <c r="AJ39" s="692"/>
      <c r="AK39" s="692"/>
      <c r="AL39" s="667">
        <v>0.3</v>
      </c>
      <c r="AM39" s="668"/>
      <c r="AN39" s="668"/>
      <c r="AO39" s="693"/>
      <c r="AQ39" s="699" t="s">
        <v>336</v>
      </c>
      <c r="AR39" s="700"/>
      <c r="AS39" s="700"/>
      <c r="AT39" s="700"/>
      <c r="AU39" s="700"/>
      <c r="AV39" s="700"/>
      <c r="AW39" s="700"/>
      <c r="AX39" s="700"/>
      <c r="AY39" s="701"/>
      <c r="AZ39" s="664">
        <v>27271</v>
      </c>
      <c r="BA39" s="665"/>
      <c r="BB39" s="665"/>
      <c r="BC39" s="665"/>
      <c r="BD39" s="675"/>
      <c r="BE39" s="675"/>
      <c r="BF39" s="702"/>
      <c r="BG39" s="706" t="s">
        <v>337</v>
      </c>
      <c r="BH39" s="703"/>
      <c r="BI39" s="703"/>
      <c r="BJ39" s="703"/>
      <c r="BK39" s="703"/>
      <c r="BL39" s="703"/>
      <c r="BM39" s="703"/>
      <c r="BN39" s="703"/>
      <c r="BO39" s="703"/>
      <c r="BP39" s="703"/>
      <c r="BQ39" s="703"/>
      <c r="BR39" s="703"/>
      <c r="BS39" s="703"/>
      <c r="BT39" s="703"/>
      <c r="BU39" s="704"/>
      <c r="BV39" s="664">
        <v>37212</v>
      </c>
      <c r="BW39" s="665"/>
      <c r="BX39" s="665"/>
      <c r="BY39" s="665"/>
      <c r="BZ39" s="665"/>
      <c r="CA39" s="665"/>
      <c r="CB39" s="705"/>
      <c r="CD39" s="706" t="s">
        <v>338</v>
      </c>
      <c r="CE39" s="703"/>
      <c r="CF39" s="703"/>
      <c r="CG39" s="703"/>
      <c r="CH39" s="703"/>
      <c r="CI39" s="703"/>
      <c r="CJ39" s="703"/>
      <c r="CK39" s="703"/>
      <c r="CL39" s="703"/>
      <c r="CM39" s="703"/>
      <c r="CN39" s="703"/>
      <c r="CO39" s="703"/>
      <c r="CP39" s="703"/>
      <c r="CQ39" s="704"/>
      <c r="CR39" s="664">
        <v>1646318</v>
      </c>
      <c r="CS39" s="675"/>
      <c r="CT39" s="675"/>
      <c r="CU39" s="675"/>
      <c r="CV39" s="675"/>
      <c r="CW39" s="675"/>
      <c r="CX39" s="675"/>
      <c r="CY39" s="676"/>
      <c r="CZ39" s="667">
        <v>2.2000000000000002</v>
      </c>
      <c r="DA39" s="677"/>
      <c r="DB39" s="677"/>
      <c r="DC39" s="678"/>
      <c r="DD39" s="670">
        <v>739167</v>
      </c>
      <c r="DE39" s="675"/>
      <c r="DF39" s="675"/>
      <c r="DG39" s="675"/>
      <c r="DH39" s="675"/>
      <c r="DI39" s="675"/>
      <c r="DJ39" s="675"/>
      <c r="DK39" s="676"/>
      <c r="DL39" s="670" t="s">
        <v>136</v>
      </c>
      <c r="DM39" s="675"/>
      <c r="DN39" s="675"/>
      <c r="DO39" s="675"/>
      <c r="DP39" s="675"/>
      <c r="DQ39" s="675"/>
      <c r="DR39" s="675"/>
      <c r="DS39" s="675"/>
      <c r="DT39" s="675"/>
      <c r="DU39" s="675"/>
      <c r="DV39" s="676"/>
      <c r="DW39" s="667" t="s">
        <v>136</v>
      </c>
      <c r="DX39" s="677"/>
      <c r="DY39" s="677"/>
      <c r="DZ39" s="677"/>
      <c r="EA39" s="677"/>
      <c r="EB39" s="677"/>
      <c r="EC39" s="698"/>
    </row>
    <row r="40" spans="2:133" ht="11.25" customHeight="1" x14ac:dyDescent="0.15">
      <c r="B40" s="661" t="s">
        <v>339</v>
      </c>
      <c r="C40" s="662"/>
      <c r="D40" s="662"/>
      <c r="E40" s="662"/>
      <c r="F40" s="662"/>
      <c r="G40" s="662"/>
      <c r="H40" s="662"/>
      <c r="I40" s="662"/>
      <c r="J40" s="662"/>
      <c r="K40" s="662"/>
      <c r="L40" s="662"/>
      <c r="M40" s="662"/>
      <c r="N40" s="662"/>
      <c r="O40" s="662"/>
      <c r="P40" s="662"/>
      <c r="Q40" s="663"/>
      <c r="R40" s="664">
        <v>5925200</v>
      </c>
      <c r="S40" s="665"/>
      <c r="T40" s="665"/>
      <c r="U40" s="665"/>
      <c r="V40" s="665"/>
      <c r="W40" s="665"/>
      <c r="X40" s="665"/>
      <c r="Y40" s="666"/>
      <c r="Z40" s="691">
        <v>7.8</v>
      </c>
      <c r="AA40" s="691"/>
      <c r="AB40" s="691"/>
      <c r="AC40" s="691"/>
      <c r="AD40" s="692" t="s">
        <v>235</v>
      </c>
      <c r="AE40" s="692"/>
      <c r="AF40" s="692"/>
      <c r="AG40" s="692"/>
      <c r="AH40" s="692"/>
      <c r="AI40" s="692"/>
      <c r="AJ40" s="692"/>
      <c r="AK40" s="692"/>
      <c r="AL40" s="667" t="s">
        <v>136</v>
      </c>
      <c r="AM40" s="668"/>
      <c r="AN40" s="668"/>
      <c r="AO40" s="693"/>
      <c r="AQ40" s="699" t="s">
        <v>340</v>
      </c>
      <c r="AR40" s="700"/>
      <c r="AS40" s="700"/>
      <c r="AT40" s="700"/>
      <c r="AU40" s="700"/>
      <c r="AV40" s="700"/>
      <c r="AW40" s="700"/>
      <c r="AX40" s="700"/>
      <c r="AY40" s="701"/>
      <c r="AZ40" s="664" t="s">
        <v>136</v>
      </c>
      <c r="BA40" s="665"/>
      <c r="BB40" s="665"/>
      <c r="BC40" s="665"/>
      <c r="BD40" s="675"/>
      <c r="BE40" s="675"/>
      <c r="BF40" s="702"/>
      <c r="BG40" s="707" t="s">
        <v>341</v>
      </c>
      <c r="BH40" s="708"/>
      <c r="BI40" s="708"/>
      <c r="BJ40" s="708"/>
      <c r="BK40" s="708"/>
      <c r="BL40" s="222"/>
      <c r="BM40" s="703" t="s">
        <v>342</v>
      </c>
      <c r="BN40" s="703"/>
      <c r="BO40" s="703"/>
      <c r="BP40" s="703"/>
      <c r="BQ40" s="703"/>
      <c r="BR40" s="703"/>
      <c r="BS40" s="703"/>
      <c r="BT40" s="703"/>
      <c r="BU40" s="704"/>
      <c r="BV40" s="664">
        <v>100</v>
      </c>
      <c r="BW40" s="665"/>
      <c r="BX40" s="665"/>
      <c r="BY40" s="665"/>
      <c r="BZ40" s="665"/>
      <c r="CA40" s="665"/>
      <c r="CB40" s="705"/>
      <c r="CD40" s="706" t="s">
        <v>343</v>
      </c>
      <c r="CE40" s="703"/>
      <c r="CF40" s="703"/>
      <c r="CG40" s="703"/>
      <c r="CH40" s="703"/>
      <c r="CI40" s="703"/>
      <c r="CJ40" s="703"/>
      <c r="CK40" s="703"/>
      <c r="CL40" s="703"/>
      <c r="CM40" s="703"/>
      <c r="CN40" s="703"/>
      <c r="CO40" s="703"/>
      <c r="CP40" s="703"/>
      <c r="CQ40" s="704"/>
      <c r="CR40" s="664">
        <v>21866</v>
      </c>
      <c r="CS40" s="665"/>
      <c r="CT40" s="665"/>
      <c r="CU40" s="665"/>
      <c r="CV40" s="665"/>
      <c r="CW40" s="665"/>
      <c r="CX40" s="665"/>
      <c r="CY40" s="666"/>
      <c r="CZ40" s="667">
        <v>0</v>
      </c>
      <c r="DA40" s="677"/>
      <c r="DB40" s="677"/>
      <c r="DC40" s="678"/>
      <c r="DD40" s="670" t="s">
        <v>136</v>
      </c>
      <c r="DE40" s="665"/>
      <c r="DF40" s="665"/>
      <c r="DG40" s="665"/>
      <c r="DH40" s="665"/>
      <c r="DI40" s="665"/>
      <c r="DJ40" s="665"/>
      <c r="DK40" s="666"/>
      <c r="DL40" s="670" t="s">
        <v>136</v>
      </c>
      <c r="DM40" s="665"/>
      <c r="DN40" s="665"/>
      <c r="DO40" s="665"/>
      <c r="DP40" s="665"/>
      <c r="DQ40" s="665"/>
      <c r="DR40" s="665"/>
      <c r="DS40" s="665"/>
      <c r="DT40" s="665"/>
      <c r="DU40" s="665"/>
      <c r="DV40" s="666"/>
      <c r="DW40" s="667" t="s">
        <v>136</v>
      </c>
      <c r="DX40" s="677"/>
      <c r="DY40" s="677"/>
      <c r="DZ40" s="677"/>
      <c r="EA40" s="677"/>
      <c r="EB40" s="677"/>
      <c r="EC40" s="698"/>
    </row>
    <row r="41" spans="2:133" ht="11.25" customHeight="1" x14ac:dyDescent="0.15">
      <c r="B41" s="661" t="s">
        <v>344</v>
      </c>
      <c r="C41" s="662"/>
      <c r="D41" s="662"/>
      <c r="E41" s="662"/>
      <c r="F41" s="662"/>
      <c r="G41" s="662"/>
      <c r="H41" s="662"/>
      <c r="I41" s="662"/>
      <c r="J41" s="662"/>
      <c r="K41" s="662"/>
      <c r="L41" s="662"/>
      <c r="M41" s="662"/>
      <c r="N41" s="662"/>
      <c r="O41" s="662"/>
      <c r="P41" s="662"/>
      <c r="Q41" s="663"/>
      <c r="R41" s="664" t="s">
        <v>136</v>
      </c>
      <c r="S41" s="665"/>
      <c r="T41" s="665"/>
      <c r="U41" s="665"/>
      <c r="V41" s="665"/>
      <c r="W41" s="665"/>
      <c r="X41" s="665"/>
      <c r="Y41" s="666"/>
      <c r="Z41" s="691" t="s">
        <v>136</v>
      </c>
      <c r="AA41" s="691"/>
      <c r="AB41" s="691"/>
      <c r="AC41" s="691"/>
      <c r="AD41" s="692" t="s">
        <v>136</v>
      </c>
      <c r="AE41" s="692"/>
      <c r="AF41" s="692"/>
      <c r="AG41" s="692"/>
      <c r="AH41" s="692"/>
      <c r="AI41" s="692"/>
      <c r="AJ41" s="692"/>
      <c r="AK41" s="692"/>
      <c r="AL41" s="667" t="s">
        <v>136</v>
      </c>
      <c r="AM41" s="668"/>
      <c r="AN41" s="668"/>
      <c r="AO41" s="693"/>
      <c r="AQ41" s="699" t="s">
        <v>345</v>
      </c>
      <c r="AR41" s="700"/>
      <c r="AS41" s="700"/>
      <c r="AT41" s="700"/>
      <c r="AU41" s="700"/>
      <c r="AV41" s="700"/>
      <c r="AW41" s="700"/>
      <c r="AX41" s="700"/>
      <c r="AY41" s="701"/>
      <c r="AZ41" s="664">
        <v>1409792</v>
      </c>
      <c r="BA41" s="665"/>
      <c r="BB41" s="665"/>
      <c r="BC41" s="665"/>
      <c r="BD41" s="675"/>
      <c r="BE41" s="675"/>
      <c r="BF41" s="702"/>
      <c r="BG41" s="707"/>
      <c r="BH41" s="708"/>
      <c r="BI41" s="708"/>
      <c r="BJ41" s="708"/>
      <c r="BK41" s="708"/>
      <c r="BL41" s="222"/>
      <c r="BM41" s="703" t="s">
        <v>346</v>
      </c>
      <c r="BN41" s="703"/>
      <c r="BO41" s="703"/>
      <c r="BP41" s="703"/>
      <c r="BQ41" s="703"/>
      <c r="BR41" s="703"/>
      <c r="BS41" s="703"/>
      <c r="BT41" s="703"/>
      <c r="BU41" s="704"/>
      <c r="BV41" s="664">
        <v>1</v>
      </c>
      <c r="BW41" s="665"/>
      <c r="BX41" s="665"/>
      <c r="BY41" s="665"/>
      <c r="BZ41" s="665"/>
      <c r="CA41" s="665"/>
      <c r="CB41" s="705"/>
      <c r="CD41" s="706" t="s">
        <v>347</v>
      </c>
      <c r="CE41" s="703"/>
      <c r="CF41" s="703"/>
      <c r="CG41" s="703"/>
      <c r="CH41" s="703"/>
      <c r="CI41" s="703"/>
      <c r="CJ41" s="703"/>
      <c r="CK41" s="703"/>
      <c r="CL41" s="703"/>
      <c r="CM41" s="703"/>
      <c r="CN41" s="703"/>
      <c r="CO41" s="703"/>
      <c r="CP41" s="703"/>
      <c r="CQ41" s="704"/>
      <c r="CR41" s="664" t="s">
        <v>235</v>
      </c>
      <c r="CS41" s="675"/>
      <c r="CT41" s="675"/>
      <c r="CU41" s="675"/>
      <c r="CV41" s="675"/>
      <c r="CW41" s="675"/>
      <c r="CX41" s="675"/>
      <c r="CY41" s="676"/>
      <c r="CZ41" s="667" t="s">
        <v>235</v>
      </c>
      <c r="DA41" s="677"/>
      <c r="DB41" s="677"/>
      <c r="DC41" s="678"/>
      <c r="DD41" s="670" t="s">
        <v>136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348</v>
      </c>
      <c r="C42" s="662"/>
      <c r="D42" s="662"/>
      <c r="E42" s="662"/>
      <c r="F42" s="662"/>
      <c r="G42" s="662"/>
      <c r="H42" s="662"/>
      <c r="I42" s="662"/>
      <c r="J42" s="662"/>
      <c r="K42" s="662"/>
      <c r="L42" s="662"/>
      <c r="M42" s="662"/>
      <c r="N42" s="662"/>
      <c r="O42" s="662"/>
      <c r="P42" s="662"/>
      <c r="Q42" s="663"/>
      <c r="R42" s="664" t="s">
        <v>235</v>
      </c>
      <c r="S42" s="665"/>
      <c r="T42" s="665"/>
      <c r="U42" s="665"/>
      <c r="V42" s="665"/>
      <c r="W42" s="665"/>
      <c r="X42" s="665"/>
      <c r="Y42" s="666"/>
      <c r="Z42" s="691" t="s">
        <v>136</v>
      </c>
      <c r="AA42" s="691"/>
      <c r="AB42" s="691"/>
      <c r="AC42" s="691"/>
      <c r="AD42" s="692" t="s">
        <v>136</v>
      </c>
      <c r="AE42" s="692"/>
      <c r="AF42" s="692"/>
      <c r="AG42" s="692"/>
      <c r="AH42" s="692"/>
      <c r="AI42" s="692"/>
      <c r="AJ42" s="692"/>
      <c r="AK42" s="692"/>
      <c r="AL42" s="667" t="s">
        <v>235</v>
      </c>
      <c r="AM42" s="668"/>
      <c r="AN42" s="668"/>
      <c r="AO42" s="693"/>
      <c r="AQ42" s="711" t="s">
        <v>349</v>
      </c>
      <c r="AR42" s="712"/>
      <c r="AS42" s="712"/>
      <c r="AT42" s="712"/>
      <c r="AU42" s="712"/>
      <c r="AV42" s="712"/>
      <c r="AW42" s="712"/>
      <c r="AX42" s="712"/>
      <c r="AY42" s="713"/>
      <c r="AZ42" s="644">
        <v>4593680</v>
      </c>
      <c r="BA42" s="679"/>
      <c r="BB42" s="679"/>
      <c r="BC42" s="679"/>
      <c r="BD42" s="645"/>
      <c r="BE42" s="645"/>
      <c r="BF42" s="694"/>
      <c r="BG42" s="709"/>
      <c r="BH42" s="710"/>
      <c r="BI42" s="710"/>
      <c r="BJ42" s="710"/>
      <c r="BK42" s="710"/>
      <c r="BL42" s="223"/>
      <c r="BM42" s="695" t="s">
        <v>350</v>
      </c>
      <c r="BN42" s="695"/>
      <c r="BO42" s="695"/>
      <c r="BP42" s="695"/>
      <c r="BQ42" s="695"/>
      <c r="BR42" s="695"/>
      <c r="BS42" s="695"/>
      <c r="BT42" s="695"/>
      <c r="BU42" s="696"/>
      <c r="BV42" s="644">
        <v>362</v>
      </c>
      <c r="BW42" s="679"/>
      <c r="BX42" s="679"/>
      <c r="BY42" s="679"/>
      <c r="BZ42" s="679"/>
      <c r="CA42" s="679"/>
      <c r="CB42" s="697"/>
      <c r="CD42" s="661" t="s">
        <v>351</v>
      </c>
      <c r="CE42" s="662"/>
      <c r="CF42" s="662"/>
      <c r="CG42" s="662"/>
      <c r="CH42" s="662"/>
      <c r="CI42" s="662"/>
      <c r="CJ42" s="662"/>
      <c r="CK42" s="662"/>
      <c r="CL42" s="662"/>
      <c r="CM42" s="662"/>
      <c r="CN42" s="662"/>
      <c r="CO42" s="662"/>
      <c r="CP42" s="662"/>
      <c r="CQ42" s="663"/>
      <c r="CR42" s="664">
        <v>7861959</v>
      </c>
      <c r="CS42" s="675"/>
      <c r="CT42" s="675"/>
      <c r="CU42" s="675"/>
      <c r="CV42" s="675"/>
      <c r="CW42" s="675"/>
      <c r="CX42" s="675"/>
      <c r="CY42" s="676"/>
      <c r="CZ42" s="667">
        <v>10.4</v>
      </c>
      <c r="DA42" s="677"/>
      <c r="DB42" s="677"/>
      <c r="DC42" s="678"/>
      <c r="DD42" s="670">
        <v>1674292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352</v>
      </c>
      <c r="C43" s="662"/>
      <c r="D43" s="662"/>
      <c r="E43" s="662"/>
      <c r="F43" s="662"/>
      <c r="G43" s="662"/>
      <c r="H43" s="662"/>
      <c r="I43" s="662"/>
      <c r="J43" s="662"/>
      <c r="K43" s="662"/>
      <c r="L43" s="662"/>
      <c r="M43" s="662"/>
      <c r="N43" s="662"/>
      <c r="O43" s="662"/>
      <c r="P43" s="662"/>
      <c r="Q43" s="663"/>
      <c r="R43" s="664">
        <v>1478800</v>
      </c>
      <c r="S43" s="665"/>
      <c r="T43" s="665"/>
      <c r="U43" s="665"/>
      <c r="V43" s="665"/>
      <c r="W43" s="665"/>
      <c r="X43" s="665"/>
      <c r="Y43" s="666"/>
      <c r="Z43" s="691">
        <v>1.9</v>
      </c>
      <c r="AA43" s="691"/>
      <c r="AB43" s="691"/>
      <c r="AC43" s="691"/>
      <c r="AD43" s="692" t="s">
        <v>235</v>
      </c>
      <c r="AE43" s="692"/>
      <c r="AF43" s="692"/>
      <c r="AG43" s="692"/>
      <c r="AH43" s="692"/>
      <c r="AI43" s="692"/>
      <c r="AJ43" s="692"/>
      <c r="AK43" s="692"/>
      <c r="AL43" s="667" t="s">
        <v>235</v>
      </c>
      <c r="AM43" s="668"/>
      <c r="AN43" s="668"/>
      <c r="AO43" s="693"/>
      <c r="BV43" s="224"/>
      <c r="BW43" s="224"/>
      <c r="BX43" s="224"/>
      <c r="BY43" s="224"/>
      <c r="BZ43" s="224"/>
      <c r="CA43" s="224"/>
      <c r="CB43" s="224"/>
      <c r="CD43" s="661" t="s">
        <v>353</v>
      </c>
      <c r="CE43" s="662"/>
      <c r="CF43" s="662"/>
      <c r="CG43" s="662"/>
      <c r="CH43" s="662"/>
      <c r="CI43" s="662"/>
      <c r="CJ43" s="662"/>
      <c r="CK43" s="662"/>
      <c r="CL43" s="662"/>
      <c r="CM43" s="662"/>
      <c r="CN43" s="662"/>
      <c r="CO43" s="662"/>
      <c r="CP43" s="662"/>
      <c r="CQ43" s="663"/>
      <c r="CR43" s="664">
        <v>143697</v>
      </c>
      <c r="CS43" s="675"/>
      <c r="CT43" s="675"/>
      <c r="CU43" s="675"/>
      <c r="CV43" s="675"/>
      <c r="CW43" s="675"/>
      <c r="CX43" s="675"/>
      <c r="CY43" s="676"/>
      <c r="CZ43" s="667">
        <v>0.2</v>
      </c>
      <c r="DA43" s="677"/>
      <c r="DB43" s="677"/>
      <c r="DC43" s="678"/>
      <c r="DD43" s="670">
        <v>143697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354</v>
      </c>
      <c r="C44" s="642"/>
      <c r="D44" s="642"/>
      <c r="E44" s="642"/>
      <c r="F44" s="642"/>
      <c r="G44" s="642"/>
      <c r="H44" s="642"/>
      <c r="I44" s="642"/>
      <c r="J44" s="642"/>
      <c r="K44" s="642"/>
      <c r="L44" s="642"/>
      <c r="M44" s="642"/>
      <c r="N44" s="642"/>
      <c r="O44" s="642"/>
      <c r="P44" s="642"/>
      <c r="Q44" s="643"/>
      <c r="R44" s="644">
        <v>76179579</v>
      </c>
      <c r="S44" s="679"/>
      <c r="T44" s="679"/>
      <c r="U44" s="679"/>
      <c r="V44" s="679"/>
      <c r="W44" s="679"/>
      <c r="X44" s="679"/>
      <c r="Y44" s="680"/>
      <c r="Z44" s="681">
        <v>100</v>
      </c>
      <c r="AA44" s="681"/>
      <c r="AB44" s="681"/>
      <c r="AC44" s="681"/>
      <c r="AD44" s="682">
        <v>36486196</v>
      </c>
      <c r="AE44" s="682"/>
      <c r="AF44" s="682"/>
      <c r="AG44" s="682"/>
      <c r="AH44" s="682"/>
      <c r="AI44" s="682"/>
      <c r="AJ44" s="682"/>
      <c r="AK44" s="682"/>
      <c r="AL44" s="647">
        <v>100</v>
      </c>
      <c r="AM44" s="683"/>
      <c r="AN44" s="683"/>
      <c r="AO44" s="684"/>
      <c r="CD44" s="685" t="s">
        <v>300</v>
      </c>
      <c r="CE44" s="686"/>
      <c r="CF44" s="661" t="s">
        <v>355</v>
      </c>
      <c r="CG44" s="662"/>
      <c r="CH44" s="662"/>
      <c r="CI44" s="662"/>
      <c r="CJ44" s="662"/>
      <c r="CK44" s="662"/>
      <c r="CL44" s="662"/>
      <c r="CM44" s="662"/>
      <c r="CN44" s="662"/>
      <c r="CO44" s="662"/>
      <c r="CP44" s="662"/>
      <c r="CQ44" s="663"/>
      <c r="CR44" s="664">
        <v>7861959</v>
      </c>
      <c r="CS44" s="665"/>
      <c r="CT44" s="665"/>
      <c r="CU44" s="665"/>
      <c r="CV44" s="665"/>
      <c r="CW44" s="665"/>
      <c r="CX44" s="665"/>
      <c r="CY44" s="666"/>
      <c r="CZ44" s="667">
        <v>10.4</v>
      </c>
      <c r="DA44" s="668"/>
      <c r="DB44" s="668"/>
      <c r="DC44" s="669"/>
      <c r="DD44" s="670">
        <v>1674292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356</v>
      </c>
      <c r="CG45" s="662"/>
      <c r="CH45" s="662"/>
      <c r="CI45" s="662"/>
      <c r="CJ45" s="662"/>
      <c r="CK45" s="662"/>
      <c r="CL45" s="662"/>
      <c r="CM45" s="662"/>
      <c r="CN45" s="662"/>
      <c r="CO45" s="662"/>
      <c r="CP45" s="662"/>
      <c r="CQ45" s="663"/>
      <c r="CR45" s="664">
        <v>2008460</v>
      </c>
      <c r="CS45" s="675"/>
      <c r="CT45" s="675"/>
      <c r="CU45" s="675"/>
      <c r="CV45" s="675"/>
      <c r="CW45" s="675"/>
      <c r="CX45" s="675"/>
      <c r="CY45" s="676"/>
      <c r="CZ45" s="667">
        <v>2.7</v>
      </c>
      <c r="DA45" s="677"/>
      <c r="DB45" s="677"/>
      <c r="DC45" s="678"/>
      <c r="DD45" s="670">
        <v>367285</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358</v>
      </c>
      <c r="CG46" s="662"/>
      <c r="CH46" s="662"/>
      <c r="CI46" s="662"/>
      <c r="CJ46" s="662"/>
      <c r="CK46" s="662"/>
      <c r="CL46" s="662"/>
      <c r="CM46" s="662"/>
      <c r="CN46" s="662"/>
      <c r="CO46" s="662"/>
      <c r="CP46" s="662"/>
      <c r="CQ46" s="663"/>
      <c r="CR46" s="664">
        <v>5824253</v>
      </c>
      <c r="CS46" s="665"/>
      <c r="CT46" s="665"/>
      <c r="CU46" s="665"/>
      <c r="CV46" s="665"/>
      <c r="CW46" s="665"/>
      <c r="CX46" s="665"/>
      <c r="CY46" s="666"/>
      <c r="CZ46" s="667">
        <v>7.7</v>
      </c>
      <c r="DA46" s="668"/>
      <c r="DB46" s="668"/>
      <c r="DC46" s="669"/>
      <c r="DD46" s="670">
        <v>1305232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359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360</v>
      </c>
      <c r="CG47" s="662"/>
      <c r="CH47" s="662"/>
      <c r="CI47" s="662"/>
      <c r="CJ47" s="662"/>
      <c r="CK47" s="662"/>
      <c r="CL47" s="662"/>
      <c r="CM47" s="662"/>
      <c r="CN47" s="662"/>
      <c r="CO47" s="662"/>
      <c r="CP47" s="662"/>
      <c r="CQ47" s="663"/>
      <c r="CR47" s="664" t="s">
        <v>136</v>
      </c>
      <c r="CS47" s="675"/>
      <c r="CT47" s="675"/>
      <c r="CU47" s="675"/>
      <c r="CV47" s="675"/>
      <c r="CW47" s="675"/>
      <c r="CX47" s="675"/>
      <c r="CY47" s="676"/>
      <c r="CZ47" s="667" t="s">
        <v>136</v>
      </c>
      <c r="DA47" s="677"/>
      <c r="DB47" s="677"/>
      <c r="DC47" s="678"/>
      <c r="DD47" s="670" t="s">
        <v>235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362</v>
      </c>
      <c r="CG48" s="662"/>
      <c r="CH48" s="662"/>
      <c r="CI48" s="662"/>
      <c r="CJ48" s="662"/>
      <c r="CK48" s="662"/>
      <c r="CL48" s="662"/>
      <c r="CM48" s="662"/>
      <c r="CN48" s="662"/>
      <c r="CO48" s="662"/>
      <c r="CP48" s="662"/>
      <c r="CQ48" s="663"/>
      <c r="CR48" s="664" t="s">
        <v>235</v>
      </c>
      <c r="CS48" s="665"/>
      <c r="CT48" s="665"/>
      <c r="CU48" s="665"/>
      <c r="CV48" s="665"/>
      <c r="CW48" s="665"/>
      <c r="CX48" s="665"/>
      <c r="CY48" s="666"/>
      <c r="CZ48" s="667" t="s">
        <v>136</v>
      </c>
      <c r="DA48" s="668"/>
      <c r="DB48" s="668"/>
      <c r="DC48" s="669"/>
      <c r="DD48" s="670" t="s">
        <v>235</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363</v>
      </c>
      <c r="CE49" s="642"/>
      <c r="CF49" s="642"/>
      <c r="CG49" s="642"/>
      <c r="CH49" s="642"/>
      <c r="CI49" s="642"/>
      <c r="CJ49" s="642"/>
      <c r="CK49" s="642"/>
      <c r="CL49" s="642"/>
      <c r="CM49" s="642"/>
      <c r="CN49" s="642"/>
      <c r="CO49" s="642"/>
      <c r="CP49" s="642"/>
      <c r="CQ49" s="643"/>
      <c r="CR49" s="644">
        <v>75426109</v>
      </c>
      <c r="CS49" s="645"/>
      <c r="CT49" s="645"/>
      <c r="CU49" s="645"/>
      <c r="CV49" s="645"/>
      <c r="CW49" s="645"/>
      <c r="CX49" s="645"/>
      <c r="CY49" s="646"/>
      <c r="CZ49" s="647">
        <v>100</v>
      </c>
      <c r="DA49" s="648"/>
      <c r="DB49" s="648"/>
      <c r="DC49" s="649"/>
      <c r="DD49" s="650">
        <v>41979439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365</v>
      </c>
      <c r="DK2" s="1156"/>
      <c r="DL2" s="1156"/>
      <c r="DM2" s="1156"/>
      <c r="DN2" s="1156"/>
      <c r="DO2" s="1157"/>
      <c r="DP2" s="231"/>
      <c r="DQ2" s="1155" t="s">
        <v>366</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369</v>
      </c>
      <c r="B5" s="1060"/>
      <c r="C5" s="1060"/>
      <c r="D5" s="1060"/>
      <c r="E5" s="1060"/>
      <c r="F5" s="1060"/>
      <c r="G5" s="1060"/>
      <c r="H5" s="1060"/>
      <c r="I5" s="1060"/>
      <c r="J5" s="1060"/>
      <c r="K5" s="1060"/>
      <c r="L5" s="1060"/>
      <c r="M5" s="1060"/>
      <c r="N5" s="1060"/>
      <c r="O5" s="1060"/>
      <c r="P5" s="1061"/>
      <c r="Q5" s="1065" t="s">
        <v>370</v>
      </c>
      <c r="R5" s="1066"/>
      <c r="S5" s="1066"/>
      <c r="T5" s="1066"/>
      <c r="U5" s="1067"/>
      <c r="V5" s="1065" t="s">
        <v>371</v>
      </c>
      <c r="W5" s="1066"/>
      <c r="X5" s="1066"/>
      <c r="Y5" s="1066"/>
      <c r="Z5" s="1067"/>
      <c r="AA5" s="1065" t="s">
        <v>372</v>
      </c>
      <c r="AB5" s="1066"/>
      <c r="AC5" s="1066"/>
      <c r="AD5" s="1066"/>
      <c r="AE5" s="1066"/>
      <c r="AF5" s="1158" t="s">
        <v>373</v>
      </c>
      <c r="AG5" s="1066"/>
      <c r="AH5" s="1066"/>
      <c r="AI5" s="1066"/>
      <c r="AJ5" s="1079"/>
      <c r="AK5" s="1066" t="s">
        <v>374</v>
      </c>
      <c r="AL5" s="1066"/>
      <c r="AM5" s="1066"/>
      <c r="AN5" s="1066"/>
      <c r="AO5" s="1067"/>
      <c r="AP5" s="1065" t="s">
        <v>375</v>
      </c>
      <c r="AQ5" s="1066"/>
      <c r="AR5" s="1066"/>
      <c r="AS5" s="1066"/>
      <c r="AT5" s="1067"/>
      <c r="AU5" s="1065" t="s">
        <v>376</v>
      </c>
      <c r="AV5" s="1066"/>
      <c r="AW5" s="1066"/>
      <c r="AX5" s="1066"/>
      <c r="AY5" s="1079"/>
      <c r="AZ5" s="235"/>
      <c r="BA5" s="235"/>
      <c r="BB5" s="235"/>
      <c r="BC5" s="235"/>
      <c r="BD5" s="235"/>
      <c r="BE5" s="236"/>
      <c r="BF5" s="236"/>
      <c r="BG5" s="236"/>
      <c r="BH5" s="236"/>
      <c r="BI5" s="236"/>
      <c r="BJ5" s="236"/>
      <c r="BK5" s="236"/>
      <c r="BL5" s="236"/>
      <c r="BM5" s="236"/>
      <c r="BN5" s="236"/>
      <c r="BO5" s="236"/>
      <c r="BP5" s="236"/>
      <c r="BQ5" s="1059" t="s">
        <v>377</v>
      </c>
      <c r="BR5" s="1060"/>
      <c r="BS5" s="1060"/>
      <c r="BT5" s="1060"/>
      <c r="BU5" s="1060"/>
      <c r="BV5" s="1060"/>
      <c r="BW5" s="1060"/>
      <c r="BX5" s="1060"/>
      <c r="BY5" s="1060"/>
      <c r="BZ5" s="1060"/>
      <c r="CA5" s="1060"/>
      <c r="CB5" s="1060"/>
      <c r="CC5" s="1060"/>
      <c r="CD5" s="1060"/>
      <c r="CE5" s="1060"/>
      <c r="CF5" s="1060"/>
      <c r="CG5" s="1061"/>
      <c r="CH5" s="1065" t="s">
        <v>378</v>
      </c>
      <c r="CI5" s="1066"/>
      <c r="CJ5" s="1066"/>
      <c r="CK5" s="1066"/>
      <c r="CL5" s="1067"/>
      <c r="CM5" s="1065" t="s">
        <v>379</v>
      </c>
      <c r="CN5" s="1066"/>
      <c r="CO5" s="1066"/>
      <c r="CP5" s="1066"/>
      <c r="CQ5" s="1067"/>
      <c r="CR5" s="1065" t="s">
        <v>380</v>
      </c>
      <c r="CS5" s="1066"/>
      <c r="CT5" s="1066"/>
      <c r="CU5" s="1066"/>
      <c r="CV5" s="1067"/>
      <c r="CW5" s="1065" t="s">
        <v>381</v>
      </c>
      <c r="CX5" s="1066"/>
      <c r="CY5" s="1066"/>
      <c r="CZ5" s="1066"/>
      <c r="DA5" s="1067"/>
      <c r="DB5" s="1065" t="s">
        <v>382</v>
      </c>
      <c r="DC5" s="1066"/>
      <c r="DD5" s="1066"/>
      <c r="DE5" s="1066"/>
      <c r="DF5" s="1067"/>
      <c r="DG5" s="1148" t="s">
        <v>383</v>
      </c>
      <c r="DH5" s="1149"/>
      <c r="DI5" s="1149"/>
      <c r="DJ5" s="1149"/>
      <c r="DK5" s="1150"/>
      <c r="DL5" s="1148" t="s">
        <v>384</v>
      </c>
      <c r="DM5" s="1149"/>
      <c r="DN5" s="1149"/>
      <c r="DO5" s="1149"/>
      <c r="DP5" s="1150"/>
      <c r="DQ5" s="1065" t="s">
        <v>385</v>
      </c>
      <c r="DR5" s="1066"/>
      <c r="DS5" s="1066"/>
      <c r="DT5" s="1066"/>
      <c r="DU5" s="1067"/>
      <c r="DV5" s="1065" t="s">
        <v>376</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386</v>
      </c>
      <c r="C7" s="1112"/>
      <c r="D7" s="1112"/>
      <c r="E7" s="1112"/>
      <c r="F7" s="1112"/>
      <c r="G7" s="1112"/>
      <c r="H7" s="1112"/>
      <c r="I7" s="1112"/>
      <c r="J7" s="1112"/>
      <c r="K7" s="1112"/>
      <c r="L7" s="1112"/>
      <c r="M7" s="1112"/>
      <c r="N7" s="1112"/>
      <c r="O7" s="1112"/>
      <c r="P7" s="1113"/>
      <c r="Q7" s="1166">
        <v>76765</v>
      </c>
      <c r="R7" s="1167"/>
      <c r="S7" s="1167"/>
      <c r="T7" s="1167"/>
      <c r="U7" s="1167"/>
      <c r="V7" s="1167">
        <v>76011</v>
      </c>
      <c r="W7" s="1167"/>
      <c r="X7" s="1167"/>
      <c r="Y7" s="1167"/>
      <c r="Z7" s="1167"/>
      <c r="AA7" s="1167">
        <v>753</v>
      </c>
      <c r="AB7" s="1167"/>
      <c r="AC7" s="1167"/>
      <c r="AD7" s="1167"/>
      <c r="AE7" s="1168"/>
      <c r="AF7" s="1169">
        <v>646</v>
      </c>
      <c r="AG7" s="1170"/>
      <c r="AH7" s="1170"/>
      <c r="AI7" s="1170"/>
      <c r="AJ7" s="1171"/>
      <c r="AK7" s="1172" t="s">
        <v>512</v>
      </c>
      <c r="AL7" s="1173"/>
      <c r="AM7" s="1173"/>
      <c r="AN7" s="1173"/>
      <c r="AO7" s="1173"/>
      <c r="AP7" s="1173">
        <v>42825</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584</v>
      </c>
      <c r="BT7" s="1164"/>
      <c r="BU7" s="1164"/>
      <c r="BV7" s="1164"/>
      <c r="BW7" s="1164"/>
      <c r="BX7" s="1164"/>
      <c r="BY7" s="1164"/>
      <c r="BZ7" s="1164"/>
      <c r="CA7" s="1164"/>
      <c r="CB7" s="1164"/>
      <c r="CC7" s="1164"/>
      <c r="CD7" s="1164"/>
      <c r="CE7" s="1164"/>
      <c r="CF7" s="1164"/>
      <c r="CG7" s="1176"/>
      <c r="CH7" s="1160">
        <v>4</v>
      </c>
      <c r="CI7" s="1161"/>
      <c r="CJ7" s="1161"/>
      <c r="CK7" s="1161"/>
      <c r="CL7" s="1162"/>
      <c r="CM7" s="1160">
        <v>59</v>
      </c>
      <c r="CN7" s="1161"/>
      <c r="CO7" s="1161"/>
      <c r="CP7" s="1161"/>
      <c r="CQ7" s="1162"/>
      <c r="CR7" s="1160">
        <v>20</v>
      </c>
      <c r="CS7" s="1161"/>
      <c r="CT7" s="1161"/>
      <c r="CU7" s="1161"/>
      <c r="CV7" s="1162"/>
      <c r="CW7" s="1160">
        <v>64</v>
      </c>
      <c r="CX7" s="1161"/>
      <c r="CY7" s="1161"/>
      <c r="CZ7" s="1161"/>
      <c r="DA7" s="1162"/>
      <c r="DB7" s="1160" t="s">
        <v>512</v>
      </c>
      <c r="DC7" s="1161"/>
      <c r="DD7" s="1161"/>
      <c r="DE7" s="1161"/>
      <c r="DF7" s="1162"/>
      <c r="DG7" s="1160" t="s">
        <v>512</v>
      </c>
      <c r="DH7" s="1161"/>
      <c r="DI7" s="1161"/>
      <c r="DJ7" s="1161"/>
      <c r="DK7" s="1162"/>
      <c r="DL7" s="1160" t="s">
        <v>512</v>
      </c>
      <c r="DM7" s="1161"/>
      <c r="DN7" s="1161"/>
      <c r="DO7" s="1161"/>
      <c r="DP7" s="1162"/>
      <c r="DQ7" s="1160" t="s">
        <v>512</v>
      </c>
      <c r="DR7" s="1161"/>
      <c r="DS7" s="1161"/>
      <c r="DT7" s="1161"/>
      <c r="DU7" s="1162"/>
      <c r="DV7" s="1163"/>
      <c r="DW7" s="1164"/>
      <c r="DX7" s="1164"/>
      <c r="DY7" s="1164"/>
      <c r="DZ7" s="1165"/>
      <c r="EA7" s="237"/>
    </row>
    <row r="8" spans="1:131" s="238" customFormat="1" ht="26.25" customHeight="1" x14ac:dyDescent="0.15">
      <c r="A8" s="241">
        <v>2</v>
      </c>
      <c r="B8" s="1094" t="s">
        <v>387</v>
      </c>
      <c r="C8" s="1095"/>
      <c r="D8" s="1095"/>
      <c r="E8" s="1095"/>
      <c r="F8" s="1095"/>
      <c r="G8" s="1095"/>
      <c r="H8" s="1095"/>
      <c r="I8" s="1095"/>
      <c r="J8" s="1095"/>
      <c r="K8" s="1095"/>
      <c r="L8" s="1095"/>
      <c r="M8" s="1095"/>
      <c r="N8" s="1095"/>
      <c r="O8" s="1095"/>
      <c r="P8" s="1096"/>
      <c r="Q8" s="1102">
        <v>525</v>
      </c>
      <c r="R8" s="1103"/>
      <c r="S8" s="1103"/>
      <c r="T8" s="1103"/>
      <c r="U8" s="1103"/>
      <c r="V8" s="1103">
        <v>525</v>
      </c>
      <c r="W8" s="1103"/>
      <c r="X8" s="1103"/>
      <c r="Y8" s="1103"/>
      <c r="Z8" s="1103"/>
      <c r="AA8" s="1103" t="s">
        <v>512</v>
      </c>
      <c r="AB8" s="1103"/>
      <c r="AC8" s="1103"/>
      <c r="AD8" s="1103"/>
      <c r="AE8" s="1104"/>
      <c r="AF8" s="1099" t="s">
        <v>388</v>
      </c>
      <c r="AG8" s="1100"/>
      <c r="AH8" s="1100"/>
      <c r="AI8" s="1100"/>
      <c r="AJ8" s="1101"/>
      <c r="AK8" s="1144">
        <v>156</v>
      </c>
      <c r="AL8" s="1145"/>
      <c r="AM8" s="1145"/>
      <c r="AN8" s="1145"/>
      <c r="AO8" s="1145"/>
      <c r="AP8" s="1145">
        <v>1228</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585</v>
      </c>
      <c r="BT8" s="1057"/>
      <c r="BU8" s="1057"/>
      <c r="BV8" s="1057"/>
      <c r="BW8" s="1057"/>
      <c r="BX8" s="1057"/>
      <c r="BY8" s="1057"/>
      <c r="BZ8" s="1057"/>
      <c r="CA8" s="1057"/>
      <c r="CB8" s="1057"/>
      <c r="CC8" s="1057"/>
      <c r="CD8" s="1057"/>
      <c r="CE8" s="1057"/>
      <c r="CF8" s="1057"/>
      <c r="CG8" s="1078"/>
      <c r="CH8" s="1053">
        <v>-1</v>
      </c>
      <c r="CI8" s="1054"/>
      <c r="CJ8" s="1054"/>
      <c r="CK8" s="1054"/>
      <c r="CL8" s="1055"/>
      <c r="CM8" s="1053">
        <v>613</v>
      </c>
      <c r="CN8" s="1054"/>
      <c r="CO8" s="1054"/>
      <c r="CP8" s="1054"/>
      <c r="CQ8" s="1055"/>
      <c r="CR8" s="1053">
        <v>300</v>
      </c>
      <c r="CS8" s="1054"/>
      <c r="CT8" s="1054"/>
      <c r="CU8" s="1054"/>
      <c r="CV8" s="1055"/>
      <c r="CW8" s="1053" t="s">
        <v>512</v>
      </c>
      <c r="CX8" s="1054"/>
      <c r="CY8" s="1054"/>
      <c r="CZ8" s="1054"/>
      <c r="DA8" s="1055"/>
      <c r="DB8" s="1053" t="s">
        <v>512</v>
      </c>
      <c r="DC8" s="1054"/>
      <c r="DD8" s="1054"/>
      <c r="DE8" s="1054"/>
      <c r="DF8" s="1055"/>
      <c r="DG8" s="1053" t="s">
        <v>512</v>
      </c>
      <c r="DH8" s="1054"/>
      <c r="DI8" s="1054"/>
      <c r="DJ8" s="1054"/>
      <c r="DK8" s="1055"/>
      <c r="DL8" s="1053" t="s">
        <v>512</v>
      </c>
      <c r="DM8" s="1054"/>
      <c r="DN8" s="1054"/>
      <c r="DO8" s="1054"/>
      <c r="DP8" s="1055"/>
      <c r="DQ8" s="1053" t="s">
        <v>512</v>
      </c>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390</v>
      </c>
      <c r="B23" s="1001" t="s">
        <v>391</v>
      </c>
      <c r="C23" s="1002"/>
      <c r="D23" s="1002"/>
      <c r="E23" s="1002"/>
      <c r="F23" s="1002"/>
      <c r="G23" s="1002"/>
      <c r="H23" s="1002"/>
      <c r="I23" s="1002"/>
      <c r="J23" s="1002"/>
      <c r="K23" s="1002"/>
      <c r="L23" s="1002"/>
      <c r="M23" s="1002"/>
      <c r="N23" s="1002"/>
      <c r="O23" s="1002"/>
      <c r="P23" s="1012"/>
      <c r="Q23" s="1131">
        <v>76180</v>
      </c>
      <c r="R23" s="1125"/>
      <c r="S23" s="1125"/>
      <c r="T23" s="1125"/>
      <c r="U23" s="1125"/>
      <c r="V23" s="1125">
        <v>75426</v>
      </c>
      <c r="W23" s="1125"/>
      <c r="X23" s="1125"/>
      <c r="Y23" s="1125"/>
      <c r="Z23" s="1125"/>
      <c r="AA23" s="1125">
        <v>753</v>
      </c>
      <c r="AB23" s="1125"/>
      <c r="AC23" s="1125"/>
      <c r="AD23" s="1125"/>
      <c r="AE23" s="1132"/>
      <c r="AF23" s="1133">
        <v>646</v>
      </c>
      <c r="AG23" s="1125"/>
      <c r="AH23" s="1125"/>
      <c r="AI23" s="1125"/>
      <c r="AJ23" s="1134"/>
      <c r="AK23" s="1135"/>
      <c r="AL23" s="1136"/>
      <c r="AM23" s="1136"/>
      <c r="AN23" s="1136"/>
      <c r="AO23" s="1136"/>
      <c r="AP23" s="1125">
        <v>44052</v>
      </c>
      <c r="AQ23" s="1125"/>
      <c r="AR23" s="1125"/>
      <c r="AS23" s="1125"/>
      <c r="AT23" s="1125"/>
      <c r="AU23" s="1126"/>
      <c r="AV23" s="1126"/>
      <c r="AW23" s="1126"/>
      <c r="AX23" s="1126"/>
      <c r="AY23" s="1127"/>
      <c r="AZ23" s="1128" t="s">
        <v>388</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369</v>
      </c>
      <c r="B26" s="1060"/>
      <c r="C26" s="1060"/>
      <c r="D26" s="1060"/>
      <c r="E26" s="1060"/>
      <c r="F26" s="1060"/>
      <c r="G26" s="1060"/>
      <c r="H26" s="1060"/>
      <c r="I26" s="1060"/>
      <c r="J26" s="1060"/>
      <c r="K26" s="1060"/>
      <c r="L26" s="1060"/>
      <c r="M26" s="1060"/>
      <c r="N26" s="1060"/>
      <c r="O26" s="1060"/>
      <c r="P26" s="1061"/>
      <c r="Q26" s="1065" t="s">
        <v>394</v>
      </c>
      <c r="R26" s="1066"/>
      <c r="S26" s="1066"/>
      <c r="T26" s="1066"/>
      <c r="U26" s="1067"/>
      <c r="V26" s="1065" t="s">
        <v>395</v>
      </c>
      <c r="W26" s="1066"/>
      <c r="X26" s="1066"/>
      <c r="Y26" s="1066"/>
      <c r="Z26" s="1067"/>
      <c r="AA26" s="1065" t="s">
        <v>396</v>
      </c>
      <c r="AB26" s="1066"/>
      <c r="AC26" s="1066"/>
      <c r="AD26" s="1066"/>
      <c r="AE26" s="1066"/>
      <c r="AF26" s="1119" t="s">
        <v>397</v>
      </c>
      <c r="AG26" s="1072"/>
      <c r="AH26" s="1072"/>
      <c r="AI26" s="1072"/>
      <c r="AJ26" s="1120"/>
      <c r="AK26" s="1066" t="s">
        <v>398</v>
      </c>
      <c r="AL26" s="1066"/>
      <c r="AM26" s="1066"/>
      <c r="AN26" s="1066"/>
      <c r="AO26" s="1067"/>
      <c r="AP26" s="1065" t="s">
        <v>399</v>
      </c>
      <c r="AQ26" s="1066"/>
      <c r="AR26" s="1066"/>
      <c r="AS26" s="1066"/>
      <c r="AT26" s="1067"/>
      <c r="AU26" s="1065" t="s">
        <v>400</v>
      </c>
      <c r="AV26" s="1066"/>
      <c r="AW26" s="1066"/>
      <c r="AX26" s="1066"/>
      <c r="AY26" s="1067"/>
      <c r="AZ26" s="1065" t="s">
        <v>401</v>
      </c>
      <c r="BA26" s="1066"/>
      <c r="BB26" s="1066"/>
      <c r="BC26" s="1066"/>
      <c r="BD26" s="1067"/>
      <c r="BE26" s="1065" t="s">
        <v>376</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402</v>
      </c>
      <c r="C28" s="1112"/>
      <c r="D28" s="1112"/>
      <c r="E28" s="1112"/>
      <c r="F28" s="1112"/>
      <c r="G28" s="1112"/>
      <c r="H28" s="1112"/>
      <c r="I28" s="1112"/>
      <c r="J28" s="1112"/>
      <c r="K28" s="1112"/>
      <c r="L28" s="1112"/>
      <c r="M28" s="1112"/>
      <c r="N28" s="1112"/>
      <c r="O28" s="1112"/>
      <c r="P28" s="1113"/>
      <c r="Q28" s="1114">
        <v>19608</v>
      </c>
      <c r="R28" s="1115"/>
      <c r="S28" s="1115"/>
      <c r="T28" s="1115"/>
      <c r="U28" s="1115"/>
      <c r="V28" s="1115">
        <v>19564</v>
      </c>
      <c r="W28" s="1115"/>
      <c r="X28" s="1115"/>
      <c r="Y28" s="1115"/>
      <c r="Z28" s="1115"/>
      <c r="AA28" s="1115">
        <v>44</v>
      </c>
      <c r="AB28" s="1115"/>
      <c r="AC28" s="1115"/>
      <c r="AD28" s="1115"/>
      <c r="AE28" s="1116"/>
      <c r="AF28" s="1117">
        <v>44</v>
      </c>
      <c r="AG28" s="1115"/>
      <c r="AH28" s="1115"/>
      <c r="AI28" s="1115"/>
      <c r="AJ28" s="1118"/>
      <c r="AK28" s="1106">
        <v>1410</v>
      </c>
      <c r="AL28" s="1107"/>
      <c r="AM28" s="1107"/>
      <c r="AN28" s="1107"/>
      <c r="AO28" s="1107"/>
      <c r="AP28" s="1107" t="s">
        <v>512</v>
      </c>
      <c r="AQ28" s="1107"/>
      <c r="AR28" s="1107"/>
      <c r="AS28" s="1107"/>
      <c r="AT28" s="1107"/>
      <c r="AU28" s="1107" t="s">
        <v>512</v>
      </c>
      <c r="AV28" s="1107"/>
      <c r="AW28" s="1107"/>
      <c r="AX28" s="1107"/>
      <c r="AY28" s="1107"/>
      <c r="AZ28" s="1108" t="s">
        <v>512</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403</v>
      </c>
      <c r="C29" s="1095"/>
      <c r="D29" s="1095"/>
      <c r="E29" s="1095"/>
      <c r="F29" s="1095"/>
      <c r="G29" s="1095"/>
      <c r="H29" s="1095"/>
      <c r="I29" s="1095"/>
      <c r="J29" s="1095"/>
      <c r="K29" s="1095"/>
      <c r="L29" s="1095"/>
      <c r="M29" s="1095"/>
      <c r="N29" s="1095"/>
      <c r="O29" s="1095"/>
      <c r="P29" s="1096"/>
      <c r="Q29" s="1102">
        <v>14373</v>
      </c>
      <c r="R29" s="1103"/>
      <c r="S29" s="1103"/>
      <c r="T29" s="1103"/>
      <c r="U29" s="1103"/>
      <c r="V29" s="1103">
        <v>14178</v>
      </c>
      <c r="W29" s="1103"/>
      <c r="X29" s="1103"/>
      <c r="Y29" s="1103"/>
      <c r="Z29" s="1103"/>
      <c r="AA29" s="1103">
        <v>195</v>
      </c>
      <c r="AB29" s="1103"/>
      <c r="AC29" s="1103"/>
      <c r="AD29" s="1103"/>
      <c r="AE29" s="1104"/>
      <c r="AF29" s="1099">
        <v>195</v>
      </c>
      <c r="AG29" s="1100"/>
      <c r="AH29" s="1100"/>
      <c r="AI29" s="1100"/>
      <c r="AJ29" s="1101"/>
      <c r="AK29" s="1044">
        <v>2219</v>
      </c>
      <c r="AL29" s="1035"/>
      <c r="AM29" s="1035"/>
      <c r="AN29" s="1035"/>
      <c r="AO29" s="1035"/>
      <c r="AP29" s="1035" t="s">
        <v>512</v>
      </c>
      <c r="AQ29" s="1035"/>
      <c r="AR29" s="1035"/>
      <c r="AS29" s="1035"/>
      <c r="AT29" s="1035"/>
      <c r="AU29" s="1035" t="s">
        <v>512</v>
      </c>
      <c r="AV29" s="1035"/>
      <c r="AW29" s="1035"/>
      <c r="AX29" s="1035"/>
      <c r="AY29" s="1035"/>
      <c r="AZ29" s="1105" t="s">
        <v>512</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404</v>
      </c>
      <c r="C30" s="1095"/>
      <c r="D30" s="1095"/>
      <c r="E30" s="1095"/>
      <c r="F30" s="1095"/>
      <c r="G30" s="1095"/>
      <c r="H30" s="1095"/>
      <c r="I30" s="1095"/>
      <c r="J30" s="1095"/>
      <c r="K30" s="1095"/>
      <c r="L30" s="1095"/>
      <c r="M30" s="1095"/>
      <c r="N30" s="1095"/>
      <c r="O30" s="1095"/>
      <c r="P30" s="1096"/>
      <c r="Q30" s="1102">
        <v>2511</v>
      </c>
      <c r="R30" s="1103"/>
      <c r="S30" s="1103"/>
      <c r="T30" s="1103"/>
      <c r="U30" s="1103"/>
      <c r="V30" s="1103">
        <v>2446</v>
      </c>
      <c r="W30" s="1103"/>
      <c r="X30" s="1103"/>
      <c r="Y30" s="1103"/>
      <c r="Z30" s="1103"/>
      <c r="AA30" s="1103">
        <v>64</v>
      </c>
      <c r="AB30" s="1103"/>
      <c r="AC30" s="1103"/>
      <c r="AD30" s="1103"/>
      <c r="AE30" s="1104"/>
      <c r="AF30" s="1099">
        <v>64</v>
      </c>
      <c r="AG30" s="1100"/>
      <c r="AH30" s="1100"/>
      <c r="AI30" s="1100"/>
      <c r="AJ30" s="1101"/>
      <c r="AK30" s="1044">
        <v>527</v>
      </c>
      <c r="AL30" s="1035"/>
      <c r="AM30" s="1035"/>
      <c r="AN30" s="1035"/>
      <c r="AO30" s="1035"/>
      <c r="AP30" s="1035" t="s">
        <v>512</v>
      </c>
      <c r="AQ30" s="1035"/>
      <c r="AR30" s="1035"/>
      <c r="AS30" s="1035"/>
      <c r="AT30" s="1035"/>
      <c r="AU30" s="1035" t="s">
        <v>512</v>
      </c>
      <c r="AV30" s="1035"/>
      <c r="AW30" s="1035"/>
      <c r="AX30" s="1035"/>
      <c r="AY30" s="1035"/>
      <c r="AZ30" s="1105" t="s">
        <v>512</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405</v>
      </c>
      <c r="C31" s="1095"/>
      <c r="D31" s="1095"/>
      <c r="E31" s="1095"/>
      <c r="F31" s="1095"/>
      <c r="G31" s="1095"/>
      <c r="H31" s="1095"/>
      <c r="I31" s="1095"/>
      <c r="J31" s="1095"/>
      <c r="K31" s="1095"/>
      <c r="L31" s="1095"/>
      <c r="M31" s="1095"/>
      <c r="N31" s="1095"/>
      <c r="O31" s="1095"/>
      <c r="P31" s="1096"/>
      <c r="Q31" s="1102">
        <v>3314</v>
      </c>
      <c r="R31" s="1103"/>
      <c r="S31" s="1103"/>
      <c r="T31" s="1103"/>
      <c r="U31" s="1103"/>
      <c r="V31" s="1103">
        <v>2980</v>
      </c>
      <c r="W31" s="1103"/>
      <c r="X31" s="1103"/>
      <c r="Y31" s="1103"/>
      <c r="Z31" s="1103"/>
      <c r="AA31" s="1103">
        <v>334</v>
      </c>
      <c r="AB31" s="1103"/>
      <c r="AC31" s="1103"/>
      <c r="AD31" s="1103"/>
      <c r="AE31" s="1104"/>
      <c r="AF31" s="1099">
        <v>2407</v>
      </c>
      <c r="AG31" s="1100"/>
      <c r="AH31" s="1100"/>
      <c r="AI31" s="1100"/>
      <c r="AJ31" s="1101"/>
      <c r="AK31" s="1044">
        <v>27</v>
      </c>
      <c r="AL31" s="1035"/>
      <c r="AM31" s="1035"/>
      <c r="AN31" s="1035"/>
      <c r="AO31" s="1035"/>
      <c r="AP31" s="1035">
        <v>1986</v>
      </c>
      <c r="AQ31" s="1035"/>
      <c r="AR31" s="1035"/>
      <c r="AS31" s="1035"/>
      <c r="AT31" s="1035"/>
      <c r="AU31" s="1035" t="s">
        <v>512</v>
      </c>
      <c r="AV31" s="1035"/>
      <c r="AW31" s="1035"/>
      <c r="AX31" s="1035"/>
      <c r="AY31" s="1035"/>
      <c r="AZ31" s="1105" t="s">
        <v>512</v>
      </c>
      <c r="BA31" s="1105"/>
      <c r="BB31" s="1105"/>
      <c r="BC31" s="1105"/>
      <c r="BD31" s="1105"/>
      <c r="BE31" s="1036" t="s">
        <v>406</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407</v>
      </c>
      <c r="C32" s="1095"/>
      <c r="D32" s="1095"/>
      <c r="E32" s="1095"/>
      <c r="F32" s="1095"/>
      <c r="G32" s="1095"/>
      <c r="H32" s="1095"/>
      <c r="I32" s="1095"/>
      <c r="J32" s="1095"/>
      <c r="K32" s="1095"/>
      <c r="L32" s="1095"/>
      <c r="M32" s="1095"/>
      <c r="N32" s="1095"/>
      <c r="O32" s="1095"/>
      <c r="P32" s="1096"/>
      <c r="Q32" s="1102">
        <v>4034</v>
      </c>
      <c r="R32" s="1103"/>
      <c r="S32" s="1103"/>
      <c r="T32" s="1103"/>
      <c r="U32" s="1103"/>
      <c r="V32" s="1103">
        <v>3528</v>
      </c>
      <c r="W32" s="1103"/>
      <c r="X32" s="1103"/>
      <c r="Y32" s="1103"/>
      <c r="Z32" s="1103"/>
      <c r="AA32" s="1103">
        <v>506</v>
      </c>
      <c r="AB32" s="1103"/>
      <c r="AC32" s="1103"/>
      <c r="AD32" s="1103"/>
      <c r="AE32" s="1104"/>
      <c r="AF32" s="1099">
        <v>935</v>
      </c>
      <c r="AG32" s="1100"/>
      <c r="AH32" s="1100"/>
      <c r="AI32" s="1100"/>
      <c r="AJ32" s="1101"/>
      <c r="AK32" s="1044">
        <v>594</v>
      </c>
      <c r="AL32" s="1035"/>
      <c r="AM32" s="1035"/>
      <c r="AN32" s="1035"/>
      <c r="AO32" s="1035"/>
      <c r="AP32" s="1035">
        <v>22968</v>
      </c>
      <c r="AQ32" s="1035"/>
      <c r="AR32" s="1035"/>
      <c r="AS32" s="1035"/>
      <c r="AT32" s="1035"/>
      <c r="AU32" s="1035">
        <v>4685</v>
      </c>
      <c r="AV32" s="1035"/>
      <c r="AW32" s="1035"/>
      <c r="AX32" s="1035"/>
      <c r="AY32" s="1035"/>
      <c r="AZ32" s="1105" t="s">
        <v>512</v>
      </c>
      <c r="BA32" s="1105"/>
      <c r="BB32" s="1105"/>
      <c r="BC32" s="1105"/>
      <c r="BD32" s="1105"/>
      <c r="BE32" s="1036" t="s">
        <v>408</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409</v>
      </c>
      <c r="C33" s="1095"/>
      <c r="D33" s="1095"/>
      <c r="E33" s="1095"/>
      <c r="F33" s="1095"/>
      <c r="G33" s="1095"/>
      <c r="H33" s="1095"/>
      <c r="I33" s="1095"/>
      <c r="J33" s="1095"/>
      <c r="K33" s="1095"/>
      <c r="L33" s="1095"/>
      <c r="M33" s="1095"/>
      <c r="N33" s="1095"/>
      <c r="O33" s="1095"/>
      <c r="P33" s="1096"/>
      <c r="Q33" s="1102">
        <v>653</v>
      </c>
      <c r="R33" s="1103"/>
      <c r="S33" s="1103"/>
      <c r="T33" s="1103"/>
      <c r="U33" s="1103"/>
      <c r="V33" s="1103">
        <v>1229</v>
      </c>
      <c r="W33" s="1103"/>
      <c r="X33" s="1103"/>
      <c r="Y33" s="1103"/>
      <c r="Z33" s="1103"/>
      <c r="AA33" s="1103">
        <v>-577</v>
      </c>
      <c r="AB33" s="1103"/>
      <c r="AC33" s="1103"/>
      <c r="AD33" s="1103"/>
      <c r="AE33" s="1104"/>
      <c r="AF33" s="1099" t="s">
        <v>136</v>
      </c>
      <c r="AG33" s="1100"/>
      <c r="AH33" s="1100"/>
      <c r="AI33" s="1100"/>
      <c r="AJ33" s="1101"/>
      <c r="AK33" s="1044">
        <v>738</v>
      </c>
      <c r="AL33" s="1035"/>
      <c r="AM33" s="1035"/>
      <c r="AN33" s="1035"/>
      <c r="AO33" s="1035"/>
      <c r="AP33" s="1035">
        <v>14600</v>
      </c>
      <c r="AQ33" s="1035"/>
      <c r="AR33" s="1035"/>
      <c r="AS33" s="1035"/>
      <c r="AT33" s="1035"/>
      <c r="AU33" s="1035">
        <v>6963</v>
      </c>
      <c r="AV33" s="1035"/>
      <c r="AW33" s="1035"/>
      <c r="AX33" s="1035"/>
      <c r="AY33" s="1035"/>
      <c r="AZ33" s="1105" t="s">
        <v>512</v>
      </c>
      <c r="BA33" s="1105"/>
      <c r="BB33" s="1105"/>
      <c r="BC33" s="1105"/>
      <c r="BD33" s="1105"/>
      <c r="BE33" s="1036" t="s">
        <v>408</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t="s">
        <v>410</v>
      </c>
      <c r="C34" s="1095"/>
      <c r="D34" s="1095"/>
      <c r="E34" s="1095"/>
      <c r="F34" s="1095"/>
      <c r="G34" s="1095"/>
      <c r="H34" s="1095"/>
      <c r="I34" s="1095"/>
      <c r="J34" s="1095"/>
      <c r="K34" s="1095"/>
      <c r="L34" s="1095"/>
      <c r="M34" s="1095"/>
      <c r="N34" s="1095"/>
      <c r="O34" s="1095"/>
      <c r="P34" s="1096"/>
      <c r="Q34" s="1102">
        <v>40</v>
      </c>
      <c r="R34" s="1103"/>
      <c r="S34" s="1103"/>
      <c r="T34" s="1103"/>
      <c r="U34" s="1103"/>
      <c r="V34" s="1103">
        <v>40</v>
      </c>
      <c r="W34" s="1103"/>
      <c r="X34" s="1103"/>
      <c r="Y34" s="1103"/>
      <c r="Z34" s="1103"/>
      <c r="AA34" s="1103" t="s">
        <v>512</v>
      </c>
      <c r="AB34" s="1103"/>
      <c r="AC34" s="1103"/>
      <c r="AD34" s="1103"/>
      <c r="AE34" s="1104"/>
      <c r="AF34" s="1099" t="s">
        <v>388</v>
      </c>
      <c r="AG34" s="1100"/>
      <c r="AH34" s="1100"/>
      <c r="AI34" s="1100"/>
      <c r="AJ34" s="1101"/>
      <c r="AK34" s="1044">
        <v>30</v>
      </c>
      <c r="AL34" s="1035"/>
      <c r="AM34" s="1035"/>
      <c r="AN34" s="1035"/>
      <c r="AO34" s="1035"/>
      <c r="AP34" s="1035">
        <v>48</v>
      </c>
      <c r="AQ34" s="1035"/>
      <c r="AR34" s="1035"/>
      <c r="AS34" s="1035"/>
      <c r="AT34" s="1035"/>
      <c r="AU34" s="1035">
        <v>39</v>
      </c>
      <c r="AV34" s="1035"/>
      <c r="AW34" s="1035"/>
      <c r="AX34" s="1035"/>
      <c r="AY34" s="1035"/>
      <c r="AZ34" s="1105" t="s">
        <v>512</v>
      </c>
      <c r="BA34" s="1105"/>
      <c r="BB34" s="1105"/>
      <c r="BC34" s="1105"/>
      <c r="BD34" s="1105"/>
      <c r="BE34" s="1036" t="s">
        <v>411</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390</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3645</v>
      </c>
      <c r="AG63" s="1023"/>
      <c r="AH63" s="1023"/>
      <c r="AI63" s="1023"/>
      <c r="AJ63" s="1086"/>
      <c r="AK63" s="1087"/>
      <c r="AL63" s="1027"/>
      <c r="AM63" s="1027"/>
      <c r="AN63" s="1027"/>
      <c r="AO63" s="1027"/>
      <c r="AP63" s="1023">
        <v>39602</v>
      </c>
      <c r="AQ63" s="1023"/>
      <c r="AR63" s="1023"/>
      <c r="AS63" s="1023"/>
      <c r="AT63" s="1023"/>
      <c r="AU63" s="1023">
        <v>11687</v>
      </c>
      <c r="AV63" s="1023"/>
      <c r="AW63" s="1023"/>
      <c r="AX63" s="1023"/>
      <c r="AY63" s="1023"/>
      <c r="AZ63" s="1081"/>
      <c r="BA63" s="1081"/>
      <c r="BB63" s="1081"/>
      <c r="BC63" s="1081"/>
      <c r="BD63" s="1081"/>
      <c r="BE63" s="1024"/>
      <c r="BF63" s="1024"/>
      <c r="BG63" s="1024"/>
      <c r="BH63" s="1024"/>
      <c r="BI63" s="1025"/>
      <c r="BJ63" s="1082" t="s">
        <v>388</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415</v>
      </c>
      <c r="B66" s="1060"/>
      <c r="C66" s="1060"/>
      <c r="D66" s="1060"/>
      <c r="E66" s="1060"/>
      <c r="F66" s="1060"/>
      <c r="G66" s="1060"/>
      <c r="H66" s="1060"/>
      <c r="I66" s="1060"/>
      <c r="J66" s="1060"/>
      <c r="K66" s="1060"/>
      <c r="L66" s="1060"/>
      <c r="M66" s="1060"/>
      <c r="N66" s="1060"/>
      <c r="O66" s="1060"/>
      <c r="P66" s="1061"/>
      <c r="Q66" s="1065" t="s">
        <v>394</v>
      </c>
      <c r="R66" s="1066"/>
      <c r="S66" s="1066"/>
      <c r="T66" s="1066"/>
      <c r="U66" s="1067"/>
      <c r="V66" s="1065" t="s">
        <v>416</v>
      </c>
      <c r="W66" s="1066"/>
      <c r="X66" s="1066"/>
      <c r="Y66" s="1066"/>
      <c r="Z66" s="1067"/>
      <c r="AA66" s="1065" t="s">
        <v>417</v>
      </c>
      <c r="AB66" s="1066"/>
      <c r="AC66" s="1066"/>
      <c r="AD66" s="1066"/>
      <c r="AE66" s="1067"/>
      <c r="AF66" s="1071" t="s">
        <v>418</v>
      </c>
      <c r="AG66" s="1072"/>
      <c r="AH66" s="1072"/>
      <c r="AI66" s="1072"/>
      <c r="AJ66" s="1073"/>
      <c r="AK66" s="1065" t="s">
        <v>419</v>
      </c>
      <c r="AL66" s="1060"/>
      <c r="AM66" s="1060"/>
      <c r="AN66" s="1060"/>
      <c r="AO66" s="1061"/>
      <c r="AP66" s="1065" t="s">
        <v>420</v>
      </c>
      <c r="AQ66" s="1066"/>
      <c r="AR66" s="1066"/>
      <c r="AS66" s="1066"/>
      <c r="AT66" s="1067"/>
      <c r="AU66" s="1065" t="s">
        <v>421</v>
      </c>
      <c r="AV66" s="1066"/>
      <c r="AW66" s="1066"/>
      <c r="AX66" s="1066"/>
      <c r="AY66" s="1067"/>
      <c r="AZ66" s="1065" t="s">
        <v>376</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578</v>
      </c>
      <c r="C68" s="1050"/>
      <c r="D68" s="1050"/>
      <c r="E68" s="1050"/>
      <c r="F68" s="1050"/>
      <c r="G68" s="1050"/>
      <c r="H68" s="1050"/>
      <c r="I68" s="1050"/>
      <c r="J68" s="1050"/>
      <c r="K68" s="1050"/>
      <c r="L68" s="1050"/>
      <c r="M68" s="1050"/>
      <c r="N68" s="1050"/>
      <c r="O68" s="1050"/>
      <c r="P68" s="1051"/>
      <c r="Q68" s="1052">
        <v>3301</v>
      </c>
      <c r="R68" s="1046"/>
      <c r="S68" s="1046"/>
      <c r="T68" s="1046"/>
      <c r="U68" s="1046"/>
      <c r="V68" s="1046">
        <v>3138</v>
      </c>
      <c r="W68" s="1046"/>
      <c r="X68" s="1046"/>
      <c r="Y68" s="1046"/>
      <c r="Z68" s="1046"/>
      <c r="AA68" s="1046">
        <v>164</v>
      </c>
      <c r="AB68" s="1046"/>
      <c r="AC68" s="1046"/>
      <c r="AD68" s="1046"/>
      <c r="AE68" s="1046"/>
      <c r="AF68" s="1046">
        <v>164</v>
      </c>
      <c r="AG68" s="1046"/>
      <c r="AH68" s="1046"/>
      <c r="AI68" s="1046"/>
      <c r="AJ68" s="1046"/>
      <c r="AK68" s="1046" t="s">
        <v>512</v>
      </c>
      <c r="AL68" s="1046"/>
      <c r="AM68" s="1046"/>
      <c r="AN68" s="1046"/>
      <c r="AO68" s="1046"/>
      <c r="AP68" s="1046">
        <v>5387</v>
      </c>
      <c r="AQ68" s="1046"/>
      <c r="AR68" s="1046"/>
      <c r="AS68" s="1046"/>
      <c r="AT68" s="1046"/>
      <c r="AU68" s="1046">
        <v>1658</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579</v>
      </c>
      <c r="C69" s="1039"/>
      <c r="D69" s="1039"/>
      <c r="E69" s="1039"/>
      <c r="F69" s="1039"/>
      <c r="G69" s="1039"/>
      <c r="H69" s="1039"/>
      <c r="I69" s="1039"/>
      <c r="J69" s="1039"/>
      <c r="K69" s="1039"/>
      <c r="L69" s="1039"/>
      <c r="M69" s="1039"/>
      <c r="N69" s="1039"/>
      <c r="O69" s="1039"/>
      <c r="P69" s="1040"/>
      <c r="Q69" s="1041">
        <v>39</v>
      </c>
      <c r="R69" s="1035"/>
      <c r="S69" s="1035"/>
      <c r="T69" s="1035"/>
      <c r="U69" s="1035"/>
      <c r="V69" s="1035">
        <v>34</v>
      </c>
      <c r="W69" s="1035"/>
      <c r="X69" s="1035"/>
      <c r="Y69" s="1035"/>
      <c r="Z69" s="1035"/>
      <c r="AA69" s="1035">
        <v>5</v>
      </c>
      <c r="AB69" s="1035"/>
      <c r="AC69" s="1035"/>
      <c r="AD69" s="1035"/>
      <c r="AE69" s="1035"/>
      <c r="AF69" s="1035">
        <v>5</v>
      </c>
      <c r="AG69" s="1035"/>
      <c r="AH69" s="1035"/>
      <c r="AI69" s="1035"/>
      <c r="AJ69" s="1035"/>
      <c r="AK69" s="1035" t="s">
        <v>512</v>
      </c>
      <c r="AL69" s="1035"/>
      <c r="AM69" s="1035"/>
      <c r="AN69" s="1035"/>
      <c r="AO69" s="1035"/>
      <c r="AP69" s="1035" t="s">
        <v>512</v>
      </c>
      <c r="AQ69" s="1035"/>
      <c r="AR69" s="1035"/>
      <c r="AS69" s="1035"/>
      <c r="AT69" s="1035"/>
      <c r="AU69" s="1035" t="s">
        <v>512</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580</v>
      </c>
      <c r="C70" s="1039"/>
      <c r="D70" s="1039"/>
      <c r="E70" s="1039"/>
      <c r="F70" s="1039"/>
      <c r="G70" s="1039"/>
      <c r="H70" s="1039"/>
      <c r="I70" s="1039"/>
      <c r="J70" s="1039"/>
      <c r="K70" s="1039"/>
      <c r="L70" s="1039"/>
      <c r="M70" s="1039"/>
      <c r="N70" s="1039"/>
      <c r="O70" s="1039"/>
      <c r="P70" s="1040"/>
      <c r="Q70" s="1041">
        <v>219</v>
      </c>
      <c r="R70" s="1035"/>
      <c r="S70" s="1035"/>
      <c r="T70" s="1035"/>
      <c r="U70" s="1035"/>
      <c r="V70" s="1035">
        <v>195</v>
      </c>
      <c r="W70" s="1035"/>
      <c r="X70" s="1035"/>
      <c r="Y70" s="1035"/>
      <c r="Z70" s="1035"/>
      <c r="AA70" s="1035">
        <v>24</v>
      </c>
      <c r="AB70" s="1035"/>
      <c r="AC70" s="1035"/>
      <c r="AD70" s="1035"/>
      <c r="AE70" s="1035"/>
      <c r="AF70" s="1035">
        <v>24</v>
      </c>
      <c r="AG70" s="1035"/>
      <c r="AH70" s="1035"/>
      <c r="AI70" s="1035"/>
      <c r="AJ70" s="1035"/>
      <c r="AK70" s="1035" t="s">
        <v>512</v>
      </c>
      <c r="AL70" s="1035"/>
      <c r="AM70" s="1035"/>
      <c r="AN70" s="1035"/>
      <c r="AO70" s="1035"/>
      <c r="AP70" s="1035" t="s">
        <v>512</v>
      </c>
      <c r="AQ70" s="1035"/>
      <c r="AR70" s="1035"/>
      <c r="AS70" s="1035"/>
      <c r="AT70" s="1035"/>
      <c r="AU70" s="1035" t="s">
        <v>512</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581</v>
      </c>
      <c r="C71" s="1039"/>
      <c r="D71" s="1039"/>
      <c r="E71" s="1039"/>
      <c r="F71" s="1039"/>
      <c r="G71" s="1039"/>
      <c r="H71" s="1039"/>
      <c r="I71" s="1039"/>
      <c r="J71" s="1039"/>
      <c r="K71" s="1039"/>
      <c r="L71" s="1039"/>
      <c r="M71" s="1039"/>
      <c r="N71" s="1039"/>
      <c r="O71" s="1039"/>
      <c r="P71" s="1040"/>
      <c r="Q71" s="1041">
        <v>1282575</v>
      </c>
      <c r="R71" s="1035"/>
      <c r="S71" s="1035"/>
      <c r="T71" s="1035"/>
      <c r="U71" s="1035"/>
      <c r="V71" s="1035">
        <v>1237829</v>
      </c>
      <c r="W71" s="1035"/>
      <c r="X71" s="1035"/>
      <c r="Y71" s="1035"/>
      <c r="Z71" s="1035"/>
      <c r="AA71" s="1035">
        <v>44746</v>
      </c>
      <c r="AB71" s="1035"/>
      <c r="AC71" s="1035"/>
      <c r="AD71" s="1035"/>
      <c r="AE71" s="1035"/>
      <c r="AF71" s="1035">
        <v>44746</v>
      </c>
      <c r="AG71" s="1035"/>
      <c r="AH71" s="1035"/>
      <c r="AI71" s="1035"/>
      <c r="AJ71" s="1035"/>
      <c r="AK71" s="1035">
        <v>8500</v>
      </c>
      <c r="AL71" s="1035"/>
      <c r="AM71" s="1035"/>
      <c r="AN71" s="1035"/>
      <c r="AO71" s="1035"/>
      <c r="AP71" s="1035" t="s">
        <v>512</v>
      </c>
      <c r="AQ71" s="1035"/>
      <c r="AR71" s="1035"/>
      <c r="AS71" s="1035"/>
      <c r="AT71" s="1035"/>
      <c r="AU71" s="1035" t="s">
        <v>512</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582</v>
      </c>
      <c r="C72" s="1039"/>
      <c r="D72" s="1039"/>
      <c r="E72" s="1039"/>
      <c r="F72" s="1039"/>
      <c r="G72" s="1039"/>
      <c r="H72" s="1039"/>
      <c r="I72" s="1039"/>
      <c r="J72" s="1039"/>
      <c r="K72" s="1039"/>
      <c r="L72" s="1039"/>
      <c r="M72" s="1039"/>
      <c r="N72" s="1039"/>
      <c r="O72" s="1039"/>
      <c r="P72" s="1040"/>
      <c r="Q72" s="1041">
        <v>39340</v>
      </c>
      <c r="R72" s="1035"/>
      <c r="S72" s="1035"/>
      <c r="T72" s="1035"/>
      <c r="U72" s="1035"/>
      <c r="V72" s="1035">
        <v>34648</v>
      </c>
      <c r="W72" s="1035"/>
      <c r="X72" s="1035"/>
      <c r="Y72" s="1035"/>
      <c r="Z72" s="1035"/>
      <c r="AA72" s="1035">
        <v>4692</v>
      </c>
      <c r="AB72" s="1035"/>
      <c r="AC72" s="1035"/>
      <c r="AD72" s="1035"/>
      <c r="AE72" s="1035"/>
      <c r="AF72" s="1035">
        <v>22986</v>
      </c>
      <c r="AG72" s="1035"/>
      <c r="AH72" s="1035"/>
      <c r="AI72" s="1035"/>
      <c r="AJ72" s="1035"/>
      <c r="AK72" s="1035" t="s">
        <v>512</v>
      </c>
      <c r="AL72" s="1035"/>
      <c r="AM72" s="1035"/>
      <c r="AN72" s="1035"/>
      <c r="AO72" s="1035"/>
      <c r="AP72" s="1035">
        <v>103547</v>
      </c>
      <c r="AQ72" s="1035"/>
      <c r="AR72" s="1035"/>
      <c r="AS72" s="1035"/>
      <c r="AT72" s="1035"/>
      <c r="AU72" s="1035" t="s">
        <v>512</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583</v>
      </c>
      <c r="C73" s="1039"/>
      <c r="D73" s="1039"/>
      <c r="E73" s="1039"/>
      <c r="F73" s="1039"/>
      <c r="G73" s="1039"/>
      <c r="H73" s="1039"/>
      <c r="I73" s="1039"/>
      <c r="J73" s="1039"/>
      <c r="K73" s="1039"/>
      <c r="L73" s="1039"/>
      <c r="M73" s="1039"/>
      <c r="N73" s="1039"/>
      <c r="O73" s="1039"/>
      <c r="P73" s="1040"/>
      <c r="Q73" s="1041">
        <v>8419</v>
      </c>
      <c r="R73" s="1035"/>
      <c r="S73" s="1035"/>
      <c r="T73" s="1035"/>
      <c r="U73" s="1035"/>
      <c r="V73" s="1035">
        <v>5771</v>
      </c>
      <c r="W73" s="1035"/>
      <c r="X73" s="1035"/>
      <c r="Y73" s="1035"/>
      <c r="Z73" s="1035"/>
      <c r="AA73" s="1035">
        <v>2648</v>
      </c>
      <c r="AB73" s="1035"/>
      <c r="AC73" s="1035"/>
      <c r="AD73" s="1035"/>
      <c r="AE73" s="1035"/>
      <c r="AF73" s="1035">
        <v>21829</v>
      </c>
      <c r="AG73" s="1035"/>
      <c r="AH73" s="1035"/>
      <c r="AI73" s="1035"/>
      <c r="AJ73" s="1035"/>
      <c r="AK73" s="1035" t="s">
        <v>512</v>
      </c>
      <c r="AL73" s="1035"/>
      <c r="AM73" s="1035"/>
      <c r="AN73" s="1035"/>
      <c r="AO73" s="1035"/>
      <c r="AP73" s="1035">
        <v>18228</v>
      </c>
      <c r="AQ73" s="1035"/>
      <c r="AR73" s="1035"/>
      <c r="AS73" s="1035"/>
      <c r="AT73" s="1035"/>
      <c r="AU73" s="1035" t="s">
        <v>512</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390</v>
      </c>
      <c r="B88" s="1001" t="s">
        <v>422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89754</v>
      </c>
      <c r="AG88" s="1023"/>
      <c r="AH88" s="1023"/>
      <c r="AI88" s="1023"/>
      <c r="AJ88" s="1023"/>
      <c r="AK88" s="1027"/>
      <c r="AL88" s="1027"/>
      <c r="AM88" s="1027"/>
      <c r="AN88" s="1027"/>
      <c r="AO88" s="1027"/>
      <c r="AP88" s="1023">
        <v>127161</v>
      </c>
      <c r="AQ88" s="1023"/>
      <c r="AR88" s="1023"/>
      <c r="AS88" s="1023"/>
      <c r="AT88" s="1023"/>
      <c r="AU88" s="1023">
        <v>1658</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1001" t="s">
        <v>423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320</v>
      </c>
      <c r="CS102" s="1017"/>
      <c r="CT102" s="1017"/>
      <c r="CU102" s="1017"/>
      <c r="CV102" s="1018"/>
      <c r="CW102" s="1016">
        <v>64</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431</v>
      </c>
      <c r="AB109" s="960"/>
      <c r="AC109" s="960"/>
      <c r="AD109" s="960"/>
      <c r="AE109" s="961"/>
      <c r="AF109" s="962" t="s">
        <v>432</v>
      </c>
      <c r="AG109" s="960"/>
      <c r="AH109" s="960"/>
      <c r="AI109" s="960"/>
      <c r="AJ109" s="961"/>
      <c r="AK109" s="962" t="s">
        <v>303</v>
      </c>
      <c r="AL109" s="960"/>
      <c r="AM109" s="960"/>
      <c r="AN109" s="960"/>
      <c r="AO109" s="961"/>
      <c r="AP109" s="962" t="s">
        <v>433</v>
      </c>
      <c r="AQ109" s="960"/>
      <c r="AR109" s="960"/>
      <c r="AS109" s="960"/>
      <c r="AT109" s="993"/>
      <c r="AU109" s="959" t="s">
        <v>430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431</v>
      </c>
      <c r="BR109" s="960"/>
      <c r="BS109" s="960"/>
      <c r="BT109" s="960"/>
      <c r="BU109" s="961"/>
      <c r="BV109" s="962" t="s">
        <v>432</v>
      </c>
      <c r="BW109" s="960"/>
      <c r="BX109" s="960"/>
      <c r="BY109" s="960"/>
      <c r="BZ109" s="961"/>
      <c r="CA109" s="962" t="s">
        <v>303</v>
      </c>
      <c r="CB109" s="960"/>
      <c r="CC109" s="960"/>
      <c r="CD109" s="960"/>
      <c r="CE109" s="961"/>
      <c r="CF109" s="1000" t="s">
        <v>433</v>
      </c>
      <c r="CG109" s="1000"/>
      <c r="CH109" s="1000"/>
      <c r="CI109" s="1000"/>
      <c r="CJ109" s="1000"/>
      <c r="CK109" s="962" t="s">
        <v>434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431</v>
      </c>
      <c r="DH109" s="960"/>
      <c r="DI109" s="960"/>
      <c r="DJ109" s="960"/>
      <c r="DK109" s="961"/>
      <c r="DL109" s="962" t="s">
        <v>432</v>
      </c>
      <c r="DM109" s="960"/>
      <c r="DN109" s="960"/>
      <c r="DO109" s="960"/>
      <c r="DP109" s="961"/>
      <c r="DQ109" s="962" t="s">
        <v>303</v>
      </c>
      <c r="DR109" s="960"/>
      <c r="DS109" s="960"/>
      <c r="DT109" s="960"/>
      <c r="DU109" s="961"/>
      <c r="DV109" s="962" t="s">
        <v>433</v>
      </c>
      <c r="DW109" s="960"/>
      <c r="DX109" s="960"/>
      <c r="DY109" s="960"/>
      <c r="DZ109" s="993"/>
    </row>
    <row r="110" spans="1:131" s="233" customFormat="1" ht="26.25" customHeight="1" x14ac:dyDescent="0.15">
      <c r="A110" s="871" t="s">
        <v>435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6746849</v>
      </c>
      <c r="AB110" s="953"/>
      <c r="AC110" s="953"/>
      <c r="AD110" s="953"/>
      <c r="AE110" s="954"/>
      <c r="AF110" s="955">
        <v>6913966</v>
      </c>
      <c r="AG110" s="953"/>
      <c r="AH110" s="953"/>
      <c r="AI110" s="953"/>
      <c r="AJ110" s="954"/>
      <c r="AK110" s="955">
        <v>7212946</v>
      </c>
      <c r="AL110" s="953"/>
      <c r="AM110" s="953"/>
      <c r="AN110" s="953"/>
      <c r="AO110" s="954"/>
      <c r="AP110" s="956">
        <v>21.6</v>
      </c>
      <c r="AQ110" s="957"/>
      <c r="AR110" s="957"/>
      <c r="AS110" s="957"/>
      <c r="AT110" s="958"/>
      <c r="AU110" s="994" t="s">
        <v>72</v>
      </c>
      <c r="AV110" s="995"/>
      <c r="AW110" s="995"/>
      <c r="AX110" s="995"/>
      <c r="AY110" s="995"/>
      <c r="AZ110" s="924" t="s">
        <v>436</v>
      </c>
      <c r="BA110" s="872"/>
      <c r="BB110" s="872"/>
      <c r="BC110" s="872"/>
      <c r="BD110" s="872"/>
      <c r="BE110" s="872"/>
      <c r="BF110" s="872"/>
      <c r="BG110" s="872"/>
      <c r="BH110" s="872"/>
      <c r="BI110" s="872"/>
      <c r="BJ110" s="872"/>
      <c r="BK110" s="872"/>
      <c r="BL110" s="872"/>
      <c r="BM110" s="872"/>
      <c r="BN110" s="872"/>
      <c r="BO110" s="872"/>
      <c r="BP110" s="873"/>
      <c r="BQ110" s="925">
        <v>45185558</v>
      </c>
      <c r="BR110" s="906"/>
      <c r="BS110" s="906"/>
      <c r="BT110" s="906"/>
      <c r="BU110" s="906"/>
      <c r="BV110" s="906">
        <v>45647187</v>
      </c>
      <c r="BW110" s="906"/>
      <c r="BX110" s="906"/>
      <c r="BY110" s="906"/>
      <c r="BZ110" s="906"/>
      <c r="CA110" s="906">
        <v>44052324</v>
      </c>
      <c r="CB110" s="906"/>
      <c r="CC110" s="906"/>
      <c r="CD110" s="906"/>
      <c r="CE110" s="906"/>
      <c r="CF110" s="930">
        <v>131.9</v>
      </c>
      <c r="CG110" s="931"/>
      <c r="CH110" s="931"/>
      <c r="CI110" s="931"/>
      <c r="CJ110" s="931"/>
      <c r="CK110" s="990" t="s">
        <v>437</v>
      </c>
      <c r="CL110" s="883"/>
      <c r="CM110" s="924" t="s">
        <v>438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388</v>
      </c>
      <c r="DH110" s="906"/>
      <c r="DI110" s="906"/>
      <c r="DJ110" s="906"/>
      <c r="DK110" s="906"/>
      <c r="DL110" s="906" t="s">
        <v>388</v>
      </c>
      <c r="DM110" s="906"/>
      <c r="DN110" s="906"/>
      <c r="DO110" s="906"/>
      <c r="DP110" s="906"/>
      <c r="DQ110" s="906" t="s">
        <v>388</v>
      </c>
      <c r="DR110" s="906"/>
      <c r="DS110" s="906"/>
      <c r="DT110" s="906"/>
      <c r="DU110" s="906"/>
      <c r="DV110" s="907" t="s">
        <v>136</v>
      </c>
      <c r="DW110" s="907"/>
      <c r="DX110" s="907"/>
      <c r="DY110" s="907"/>
      <c r="DZ110" s="908"/>
    </row>
    <row r="111" spans="1:131" s="233" customFormat="1" ht="26.25" customHeight="1" x14ac:dyDescent="0.15">
      <c r="A111" s="838" t="s">
        <v>439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388</v>
      </c>
      <c r="AB111" s="983"/>
      <c r="AC111" s="983"/>
      <c r="AD111" s="983"/>
      <c r="AE111" s="984"/>
      <c r="AF111" s="985" t="s">
        <v>388</v>
      </c>
      <c r="AG111" s="983"/>
      <c r="AH111" s="983"/>
      <c r="AI111" s="983"/>
      <c r="AJ111" s="984"/>
      <c r="AK111" s="985" t="s">
        <v>388</v>
      </c>
      <c r="AL111" s="983"/>
      <c r="AM111" s="983"/>
      <c r="AN111" s="983"/>
      <c r="AO111" s="984"/>
      <c r="AP111" s="986" t="s">
        <v>388</v>
      </c>
      <c r="AQ111" s="987"/>
      <c r="AR111" s="987"/>
      <c r="AS111" s="987"/>
      <c r="AT111" s="988"/>
      <c r="AU111" s="996"/>
      <c r="AV111" s="997"/>
      <c r="AW111" s="997"/>
      <c r="AX111" s="997"/>
      <c r="AY111" s="997"/>
      <c r="AZ111" s="879" t="s">
        <v>440</v>
      </c>
      <c r="BA111" s="816"/>
      <c r="BB111" s="816"/>
      <c r="BC111" s="816"/>
      <c r="BD111" s="816"/>
      <c r="BE111" s="816"/>
      <c r="BF111" s="816"/>
      <c r="BG111" s="816"/>
      <c r="BH111" s="816"/>
      <c r="BI111" s="816"/>
      <c r="BJ111" s="816"/>
      <c r="BK111" s="816"/>
      <c r="BL111" s="816"/>
      <c r="BM111" s="816"/>
      <c r="BN111" s="816"/>
      <c r="BO111" s="816"/>
      <c r="BP111" s="817"/>
      <c r="BQ111" s="880">
        <v>1629502</v>
      </c>
      <c r="BR111" s="881"/>
      <c r="BS111" s="881"/>
      <c r="BT111" s="881"/>
      <c r="BU111" s="881"/>
      <c r="BV111" s="881">
        <v>1339878</v>
      </c>
      <c r="BW111" s="881"/>
      <c r="BX111" s="881"/>
      <c r="BY111" s="881"/>
      <c r="BZ111" s="881"/>
      <c r="CA111" s="881">
        <v>1049566</v>
      </c>
      <c r="CB111" s="881"/>
      <c r="CC111" s="881"/>
      <c r="CD111" s="881"/>
      <c r="CE111" s="881"/>
      <c r="CF111" s="939">
        <v>3.1</v>
      </c>
      <c r="CG111" s="940"/>
      <c r="CH111" s="940"/>
      <c r="CI111" s="940"/>
      <c r="CJ111" s="940"/>
      <c r="CK111" s="991"/>
      <c r="CL111" s="885"/>
      <c r="CM111" s="879" t="s">
        <v>441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v>1033600</v>
      </c>
      <c r="DH111" s="881"/>
      <c r="DI111" s="881"/>
      <c r="DJ111" s="881"/>
      <c r="DK111" s="881"/>
      <c r="DL111" s="881">
        <v>941071</v>
      </c>
      <c r="DM111" s="881"/>
      <c r="DN111" s="881"/>
      <c r="DO111" s="881"/>
      <c r="DP111" s="881"/>
      <c r="DQ111" s="881">
        <v>848729</v>
      </c>
      <c r="DR111" s="881"/>
      <c r="DS111" s="881"/>
      <c r="DT111" s="881"/>
      <c r="DU111" s="881"/>
      <c r="DV111" s="858">
        <v>2.5</v>
      </c>
      <c r="DW111" s="858"/>
      <c r="DX111" s="858"/>
      <c r="DY111" s="858"/>
      <c r="DZ111" s="859"/>
    </row>
    <row r="112" spans="1:131" s="233" customFormat="1" ht="26.25" customHeight="1" x14ac:dyDescent="0.15">
      <c r="A112" s="976" t="s">
        <v>442</v>
      </c>
      <c r="B112" s="977"/>
      <c r="C112" s="816" t="s">
        <v>443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388</v>
      </c>
      <c r="AB112" s="844"/>
      <c r="AC112" s="844"/>
      <c r="AD112" s="844"/>
      <c r="AE112" s="845"/>
      <c r="AF112" s="846" t="s">
        <v>388</v>
      </c>
      <c r="AG112" s="844"/>
      <c r="AH112" s="844"/>
      <c r="AI112" s="844"/>
      <c r="AJ112" s="845"/>
      <c r="AK112" s="846" t="s">
        <v>388</v>
      </c>
      <c r="AL112" s="844"/>
      <c r="AM112" s="844"/>
      <c r="AN112" s="844"/>
      <c r="AO112" s="845"/>
      <c r="AP112" s="888" t="s">
        <v>388</v>
      </c>
      <c r="AQ112" s="889"/>
      <c r="AR112" s="889"/>
      <c r="AS112" s="889"/>
      <c r="AT112" s="890"/>
      <c r="AU112" s="996"/>
      <c r="AV112" s="997"/>
      <c r="AW112" s="997"/>
      <c r="AX112" s="997"/>
      <c r="AY112" s="997"/>
      <c r="AZ112" s="879" t="s">
        <v>444</v>
      </c>
      <c r="BA112" s="816"/>
      <c r="BB112" s="816"/>
      <c r="BC112" s="816"/>
      <c r="BD112" s="816"/>
      <c r="BE112" s="816"/>
      <c r="BF112" s="816"/>
      <c r="BG112" s="816"/>
      <c r="BH112" s="816"/>
      <c r="BI112" s="816"/>
      <c r="BJ112" s="816"/>
      <c r="BK112" s="816"/>
      <c r="BL112" s="816"/>
      <c r="BM112" s="816"/>
      <c r="BN112" s="816"/>
      <c r="BO112" s="816"/>
      <c r="BP112" s="817"/>
      <c r="BQ112" s="880">
        <v>13605220</v>
      </c>
      <c r="BR112" s="881"/>
      <c r="BS112" s="881"/>
      <c r="BT112" s="881"/>
      <c r="BU112" s="881"/>
      <c r="BV112" s="881">
        <v>12139980</v>
      </c>
      <c r="BW112" s="881"/>
      <c r="BX112" s="881"/>
      <c r="BY112" s="881"/>
      <c r="BZ112" s="881"/>
      <c r="CA112" s="881">
        <v>11687128</v>
      </c>
      <c r="CB112" s="881"/>
      <c r="CC112" s="881"/>
      <c r="CD112" s="881"/>
      <c r="CE112" s="881"/>
      <c r="CF112" s="939">
        <v>35</v>
      </c>
      <c r="CG112" s="940"/>
      <c r="CH112" s="940"/>
      <c r="CI112" s="940"/>
      <c r="CJ112" s="940"/>
      <c r="CK112" s="991"/>
      <c r="CL112" s="885"/>
      <c r="CM112" s="879" t="s">
        <v>445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388</v>
      </c>
      <c r="DH112" s="881"/>
      <c r="DI112" s="881"/>
      <c r="DJ112" s="881"/>
      <c r="DK112" s="881"/>
      <c r="DL112" s="881" t="s">
        <v>388</v>
      </c>
      <c r="DM112" s="881"/>
      <c r="DN112" s="881"/>
      <c r="DO112" s="881"/>
      <c r="DP112" s="881"/>
      <c r="DQ112" s="881" t="s">
        <v>136</v>
      </c>
      <c r="DR112" s="881"/>
      <c r="DS112" s="881"/>
      <c r="DT112" s="881"/>
      <c r="DU112" s="881"/>
      <c r="DV112" s="858" t="s">
        <v>136</v>
      </c>
      <c r="DW112" s="858"/>
      <c r="DX112" s="858"/>
      <c r="DY112" s="858"/>
      <c r="DZ112" s="859"/>
    </row>
    <row r="113" spans="1:130" s="233" customFormat="1" ht="26.25" customHeight="1" x14ac:dyDescent="0.15">
      <c r="A113" s="978"/>
      <c r="B113" s="979"/>
      <c r="C113" s="816" t="s">
        <v>446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665498</v>
      </c>
      <c r="AB113" s="983"/>
      <c r="AC113" s="983"/>
      <c r="AD113" s="983"/>
      <c r="AE113" s="984"/>
      <c r="AF113" s="985">
        <v>632506</v>
      </c>
      <c r="AG113" s="983"/>
      <c r="AH113" s="983"/>
      <c r="AI113" s="983"/>
      <c r="AJ113" s="984"/>
      <c r="AK113" s="985">
        <v>588686</v>
      </c>
      <c r="AL113" s="983"/>
      <c r="AM113" s="983"/>
      <c r="AN113" s="983"/>
      <c r="AO113" s="984"/>
      <c r="AP113" s="986">
        <v>1.8</v>
      </c>
      <c r="AQ113" s="987"/>
      <c r="AR113" s="987"/>
      <c r="AS113" s="987"/>
      <c r="AT113" s="988"/>
      <c r="AU113" s="996"/>
      <c r="AV113" s="997"/>
      <c r="AW113" s="997"/>
      <c r="AX113" s="997"/>
      <c r="AY113" s="997"/>
      <c r="AZ113" s="879" t="s">
        <v>447</v>
      </c>
      <c r="BA113" s="816"/>
      <c r="BB113" s="816"/>
      <c r="BC113" s="816"/>
      <c r="BD113" s="816"/>
      <c r="BE113" s="816"/>
      <c r="BF113" s="816"/>
      <c r="BG113" s="816"/>
      <c r="BH113" s="816"/>
      <c r="BI113" s="816"/>
      <c r="BJ113" s="816"/>
      <c r="BK113" s="816"/>
      <c r="BL113" s="816"/>
      <c r="BM113" s="816"/>
      <c r="BN113" s="816"/>
      <c r="BO113" s="816"/>
      <c r="BP113" s="817"/>
      <c r="BQ113" s="880">
        <v>1446277</v>
      </c>
      <c r="BR113" s="881"/>
      <c r="BS113" s="881"/>
      <c r="BT113" s="881"/>
      <c r="BU113" s="881"/>
      <c r="BV113" s="881">
        <v>1528587</v>
      </c>
      <c r="BW113" s="881"/>
      <c r="BX113" s="881"/>
      <c r="BY113" s="881"/>
      <c r="BZ113" s="881"/>
      <c r="CA113" s="881">
        <v>1657796</v>
      </c>
      <c r="CB113" s="881"/>
      <c r="CC113" s="881"/>
      <c r="CD113" s="881"/>
      <c r="CE113" s="881"/>
      <c r="CF113" s="939">
        <v>5</v>
      </c>
      <c r="CG113" s="940"/>
      <c r="CH113" s="940"/>
      <c r="CI113" s="940"/>
      <c r="CJ113" s="940"/>
      <c r="CK113" s="991"/>
      <c r="CL113" s="885"/>
      <c r="CM113" s="879" t="s">
        <v>448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v>595902</v>
      </c>
      <c r="DH113" s="844"/>
      <c r="DI113" s="844"/>
      <c r="DJ113" s="844"/>
      <c r="DK113" s="845"/>
      <c r="DL113" s="846">
        <v>398807</v>
      </c>
      <c r="DM113" s="844"/>
      <c r="DN113" s="844"/>
      <c r="DO113" s="844"/>
      <c r="DP113" s="845"/>
      <c r="DQ113" s="846">
        <v>200837</v>
      </c>
      <c r="DR113" s="844"/>
      <c r="DS113" s="844"/>
      <c r="DT113" s="844"/>
      <c r="DU113" s="845"/>
      <c r="DV113" s="888">
        <v>0.6</v>
      </c>
      <c r="DW113" s="889"/>
      <c r="DX113" s="889"/>
      <c r="DY113" s="889"/>
      <c r="DZ113" s="890"/>
    </row>
    <row r="114" spans="1:130" s="233" customFormat="1" ht="26.25" customHeight="1" x14ac:dyDescent="0.15">
      <c r="A114" s="978"/>
      <c r="B114" s="979"/>
      <c r="C114" s="816" t="s">
        <v>449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143152</v>
      </c>
      <c r="AB114" s="844"/>
      <c r="AC114" s="844"/>
      <c r="AD114" s="844"/>
      <c r="AE114" s="845"/>
      <c r="AF114" s="846">
        <v>134370</v>
      </c>
      <c r="AG114" s="844"/>
      <c r="AH114" s="844"/>
      <c r="AI114" s="844"/>
      <c r="AJ114" s="845"/>
      <c r="AK114" s="846">
        <v>130250</v>
      </c>
      <c r="AL114" s="844"/>
      <c r="AM114" s="844"/>
      <c r="AN114" s="844"/>
      <c r="AO114" s="845"/>
      <c r="AP114" s="888">
        <v>0.4</v>
      </c>
      <c r="AQ114" s="889"/>
      <c r="AR114" s="889"/>
      <c r="AS114" s="889"/>
      <c r="AT114" s="890"/>
      <c r="AU114" s="996"/>
      <c r="AV114" s="997"/>
      <c r="AW114" s="997"/>
      <c r="AX114" s="997"/>
      <c r="AY114" s="997"/>
      <c r="AZ114" s="879" t="s">
        <v>450</v>
      </c>
      <c r="BA114" s="816"/>
      <c r="BB114" s="816"/>
      <c r="BC114" s="816"/>
      <c r="BD114" s="816"/>
      <c r="BE114" s="816"/>
      <c r="BF114" s="816"/>
      <c r="BG114" s="816"/>
      <c r="BH114" s="816"/>
      <c r="BI114" s="816"/>
      <c r="BJ114" s="816"/>
      <c r="BK114" s="816"/>
      <c r="BL114" s="816"/>
      <c r="BM114" s="816"/>
      <c r="BN114" s="816"/>
      <c r="BO114" s="816"/>
      <c r="BP114" s="817"/>
      <c r="BQ114" s="880">
        <v>6622678</v>
      </c>
      <c r="BR114" s="881"/>
      <c r="BS114" s="881"/>
      <c r="BT114" s="881"/>
      <c r="BU114" s="881"/>
      <c r="BV114" s="881">
        <v>6808369</v>
      </c>
      <c r="BW114" s="881"/>
      <c r="BX114" s="881"/>
      <c r="BY114" s="881"/>
      <c r="BZ114" s="881"/>
      <c r="CA114" s="881">
        <v>6687319</v>
      </c>
      <c r="CB114" s="881"/>
      <c r="CC114" s="881"/>
      <c r="CD114" s="881"/>
      <c r="CE114" s="881"/>
      <c r="CF114" s="939">
        <v>20</v>
      </c>
      <c r="CG114" s="940"/>
      <c r="CH114" s="940"/>
      <c r="CI114" s="940"/>
      <c r="CJ114" s="940"/>
      <c r="CK114" s="991"/>
      <c r="CL114" s="885"/>
      <c r="CM114" s="879" t="s">
        <v>451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388</v>
      </c>
      <c r="DH114" s="844"/>
      <c r="DI114" s="844"/>
      <c r="DJ114" s="844"/>
      <c r="DK114" s="845"/>
      <c r="DL114" s="846" t="s">
        <v>388</v>
      </c>
      <c r="DM114" s="844"/>
      <c r="DN114" s="844"/>
      <c r="DO114" s="844"/>
      <c r="DP114" s="845"/>
      <c r="DQ114" s="846" t="s">
        <v>136</v>
      </c>
      <c r="DR114" s="844"/>
      <c r="DS114" s="844"/>
      <c r="DT114" s="844"/>
      <c r="DU114" s="845"/>
      <c r="DV114" s="888" t="s">
        <v>136</v>
      </c>
      <c r="DW114" s="889"/>
      <c r="DX114" s="889"/>
      <c r="DY114" s="889"/>
      <c r="DZ114" s="890"/>
    </row>
    <row r="115" spans="1:130" s="233" customFormat="1" ht="26.25" customHeight="1" x14ac:dyDescent="0.15">
      <c r="A115" s="978"/>
      <c r="B115" s="979"/>
      <c r="C115" s="816" t="s">
        <v>452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275456</v>
      </c>
      <c r="AB115" s="983"/>
      <c r="AC115" s="983"/>
      <c r="AD115" s="983"/>
      <c r="AE115" s="984"/>
      <c r="AF115" s="985">
        <v>290880</v>
      </c>
      <c r="AG115" s="983"/>
      <c r="AH115" s="983"/>
      <c r="AI115" s="983"/>
      <c r="AJ115" s="984"/>
      <c r="AK115" s="985">
        <v>290693</v>
      </c>
      <c r="AL115" s="983"/>
      <c r="AM115" s="983"/>
      <c r="AN115" s="983"/>
      <c r="AO115" s="984"/>
      <c r="AP115" s="986">
        <v>0.9</v>
      </c>
      <c r="AQ115" s="987"/>
      <c r="AR115" s="987"/>
      <c r="AS115" s="987"/>
      <c r="AT115" s="988"/>
      <c r="AU115" s="996"/>
      <c r="AV115" s="997"/>
      <c r="AW115" s="997"/>
      <c r="AX115" s="997"/>
      <c r="AY115" s="997"/>
      <c r="AZ115" s="879" t="s">
        <v>453</v>
      </c>
      <c r="BA115" s="816"/>
      <c r="BB115" s="816"/>
      <c r="BC115" s="816"/>
      <c r="BD115" s="816"/>
      <c r="BE115" s="816"/>
      <c r="BF115" s="816"/>
      <c r="BG115" s="816"/>
      <c r="BH115" s="816"/>
      <c r="BI115" s="816"/>
      <c r="BJ115" s="816"/>
      <c r="BK115" s="816"/>
      <c r="BL115" s="816"/>
      <c r="BM115" s="816"/>
      <c r="BN115" s="816"/>
      <c r="BO115" s="816"/>
      <c r="BP115" s="817"/>
      <c r="BQ115" s="880" t="s">
        <v>136</v>
      </c>
      <c r="BR115" s="881"/>
      <c r="BS115" s="881"/>
      <c r="BT115" s="881"/>
      <c r="BU115" s="881"/>
      <c r="BV115" s="881" t="s">
        <v>388</v>
      </c>
      <c r="BW115" s="881"/>
      <c r="BX115" s="881"/>
      <c r="BY115" s="881"/>
      <c r="BZ115" s="881"/>
      <c r="CA115" s="881" t="s">
        <v>388</v>
      </c>
      <c r="CB115" s="881"/>
      <c r="CC115" s="881"/>
      <c r="CD115" s="881"/>
      <c r="CE115" s="881"/>
      <c r="CF115" s="939" t="s">
        <v>388</v>
      </c>
      <c r="CG115" s="940"/>
      <c r="CH115" s="940"/>
      <c r="CI115" s="940"/>
      <c r="CJ115" s="940"/>
      <c r="CK115" s="991"/>
      <c r="CL115" s="885"/>
      <c r="CM115" s="879" t="s">
        <v>454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388</v>
      </c>
      <c r="DH115" s="844"/>
      <c r="DI115" s="844"/>
      <c r="DJ115" s="844"/>
      <c r="DK115" s="845"/>
      <c r="DL115" s="846" t="s">
        <v>136</v>
      </c>
      <c r="DM115" s="844"/>
      <c r="DN115" s="844"/>
      <c r="DO115" s="844"/>
      <c r="DP115" s="845"/>
      <c r="DQ115" s="846" t="s">
        <v>388</v>
      </c>
      <c r="DR115" s="844"/>
      <c r="DS115" s="844"/>
      <c r="DT115" s="844"/>
      <c r="DU115" s="845"/>
      <c r="DV115" s="888" t="s">
        <v>136</v>
      </c>
      <c r="DW115" s="889"/>
      <c r="DX115" s="889"/>
      <c r="DY115" s="889"/>
      <c r="DZ115" s="890"/>
    </row>
    <row r="116" spans="1:130" s="233" customFormat="1" ht="26.25" customHeight="1" x14ac:dyDescent="0.15">
      <c r="A116" s="980"/>
      <c r="B116" s="981"/>
      <c r="C116" s="903" t="s">
        <v>455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388</v>
      </c>
      <c r="AB116" s="844"/>
      <c r="AC116" s="844"/>
      <c r="AD116" s="844"/>
      <c r="AE116" s="845"/>
      <c r="AF116" s="846" t="s">
        <v>388</v>
      </c>
      <c r="AG116" s="844"/>
      <c r="AH116" s="844"/>
      <c r="AI116" s="844"/>
      <c r="AJ116" s="845"/>
      <c r="AK116" s="846" t="s">
        <v>136</v>
      </c>
      <c r="AL116" s="844"/>
      <c r="AM116" s="844"/>
      <c r="AN116" s="844"/>
      <c r="AO116" s="845"/>
      <c r="AP116" s="888" t="s">
        <v>388</v>
      </c>
      <c r="AQ116" s="889"/>
      <c r="AR116" s="889"/>
      <c r="AS116" s="889"/>
      <c r="AT116" s="890"/>
      <c r="AU116" s="996"/>
      <c r="AV116" s="997"/>
      <c r="AW116" s="997"/>
      <c r="AX116" s="997"/>
      <c r="AY116" s="997"/>
      <c r="AZ116" s="973" t="s">
        <v>456</v>
      </c>
      <c r="BA116" s="974"/>
      <c r="BB116" s="974"/>
      <c r="BC116" s="974"/>
      <c r="BD116" s="974"/>
      <c r="BE116" s="974"/>
      <c r="BF116" s="974"/>
      <c r="BG116" s="974"/>
      <c r="BH116" s="974"/>
      <c r="BI116" s="974"/>
      <c r="BJ116" s="974"/>
      <c r="BK116" s="974"/>
      <c r="BL116" s="974"/>
      <c r="BM116" s="974"/>
      <c r="BN116" s="974"/>
      <c r="BO116" s="974"/>
      <c r="BP116" s="975"/>
      <c r="BQ116" s="880" t="s">
        <v>388</v>
      </c>
      <c r="BR116" s="881"/>
      <c r="BS116" s="881"/>
      <c r="BT116" s="881"/>
      <c r="BU116" s="881"/>
      <c r="BV116" s="881" t="s">
        <v>388</v>
      </c>
      <c r="BW116" s="881"/>
      <c r="BX116" s="881"/>
      <c r="BY116" s="881"/>
      <c r="BZ116" s="881"/>
      <c r="CA116" s="881" t="s">
        <v>388</v>
      </c>
      <c r="CB116" s="881"/>
      <c r="CC116" s="881"/>
      <c r="CD116" s="881"/>
      <c r="CE116" s="881"/>
      <c r="CF116" s="939" t="s">
        <v>388</v>
      </c>
      <c r="CG116" s="940"/>
      <c r="CH116" s="940"/>
      <c r="CI116" s="940"/>
      <c r="CJ116" s="940"/>
      <c r="CK116" s="991"/>
      <c r="CL116" s="885"/>
      <c r="CM116" s="879" t="s">
        <v>457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388</v>
      </c>
      <c r="DH116" s="844"/>
      <c r="DI116" s="844"/>
      <c r="DJ116" s="844"/>
      <c r="DK116" s="845"/>
      <c r="DL116" s="846" t="s">
        <v>388</v>
      </c>
      <c r="DM116" s="844"/>
      <c r="DN116" s="844"/>
      <c r="DO116" s="844"/>
      <c r="DP116" s="845"/>
      <c r="DQ116" s="846" t="s">
        <v>388</v>
      </c>
      <c r="DR116" s="844"/>
      <c r="DS116" s="844"/>
      <c r="DT116" s="844"/>
      <c r="DU116" s="845"/>
      <c r="DV116" s="888" t="s">
        <v>388</v>
      </c>
      <c r="DW116" s="889"/>
      <c r="DX116" s="889"/>
      <c r="DY116" s="889"/>
      <c r="DZ116" s="890"/>
    </row>
    <row r="117" spans="1:130" s="233" customFormat="1" ht="26.25" customHeight="1" x14ac:dyDescent="0.15">
      <c r="A117" s="959" t="s">
        <v>185</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458</v>
      </c>
      <c r="Z117" s="961"/>
      <c r="AA117" s="966">
        <v>7830955</v>
      </c>
      <c r="AB117" s="967"/>
      <c r="AC117" s="967"/>
      <c r="AD117" s="967"/>
      <c r="AE117" s="968"/>
      <c r="AF117" s="969">
        <v>7971722</v>
      </c>
      <c r="AG117" s="967"/>
      <c r="AH117" s="967"/>
      <c r="AI117" s="967"/>
      <c r="AJ117" s="968"/>
      <c r="AK117" s="969">
        <v>8222575</v>
      </c>
      <c r="AL117" s="967"/>
      <c r="AM117" s="967"/>
      <c r="AN117" s="967"/>
      <c r="AO117" s="968"/>
      <c r="AP117" s="970"/>
      <c r="AQ117" s="971"/>
      <c r="AR117" s="971"/>
      <c r="AS117" s="971"/>
      <c r="AT117" s="972"/>
      <c r="AU117" s="996"/>
      <c r="AV117" s="997"/>
      <c r="AW117" s="997"/>
      <c r="AX117" s="997"/>
      <c r="AY117" s="997"/>
      <c r="AZ117" s="927" t="s">
        <v>459</v>
      </c>
      <c r="BA117" s="928"/>
      <c r="BB117" s="928"/>
      <c r="BC117" s="928"/>
      <c r="BD117" s="928"/>
      <c r="BE117" s="928"/>
      <c r="BF117" s="928"/>
      <c r="BG117" s="928"/>
      <c r="BH117" s="928"/>
      <c r="BI117" s="928"/>
      <c r="BJ117" s="928"/>
      <c r="BK117" s="928"/>
      <c r="BL117" s="928"/>
      <c r="BM117" s="928"/>
      <c r="BN117" s="928"/>
      <c r="BO117" s="928"/>
      <c r="BP117" s="929"/>
      <c r="BQ117" s="880" t="s">
        <v>388</v>
      </c>
      <c r="BR117" s="881"/>
      <c r="BS117" s="881"/>
      <c r="BT117" s="881"/>
      <c r="BU117" s="881"/>
      <c r="BV117" s="881" t="s">
        <v>388</v>
      </c>
      <c r="BW117" s="881"/>
      <c r="BX117" s="881"/>
      <c r="BY117" s="881"/>
      <c r="BZ117" s="881"/>
      <c r="CA117" s="881" t="s">
        <v>388</v>
      </c>
      <c r="CB117" s="881"/>
      <c r="CC117" s="881"/>
      <c r="CD117" s="881"/>
      <c r="CE117" s="881"/>
      <c r="CF117" s="939" t="s">
        <v>388</v>
      </c>
      <c r="CG117" s="940"/>
      <c r="CH117" s="940"/>
      <c r="CI117" s="940"/>
      <c r="CJ117" s="940"/>
      <c r="CK117" s="991"/>
      <c r="CL117" s="885"/>
      <c r="CM117" s="879" t="s">
        <v>460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388</v>
      </c>
      <c r="DH117" s="844"/>
      <c r="DI117" s="844"/>
      <c r="DJ117" s="844"/>
      <c r="DK117" s="845"/>
      <c r="DL117" s="846" t="s">
        <v>136</v>
      </c>
      <c r="DM117" s="844"/>
      <c r="DN117" s="844"/>
      <c r="DO117" s="844"/>
      <c r="DP117" s="845"/>
      <c r="DQ117" s="846" t="s">
        <v>388</v>
      </c>
      <c r="DR117" s="844"/>
      <c r="DS117" s="844"/>
      <c r="DT117" s="844"/>
      <c r="DU117" s="845"/>
      <c r="DV117" s="888" t="s">
        <v>136</v>
      </c>
      <c r="DW117" s="889"/>
      <c r="DX117" s="889"/>
      <c r="DY117" s="889"/>
      <c r="DZ117" s="890"/>
    </row>
    <row r="118" spans="1:130" s="233" customFormat="1" ht="26.25" customHeight="1" x14ac:dyDescent="0.15">
      <c r="A118" s="959" t="s">
        <v>434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431</v>
      </c>
      <c r="AB118" s="960"/>
      <c r="AC118" s="960"/>
      <c r="AD118" s="960"/>
      <c r="AE118" s="961"/>
      <c r="AF118" s="962" t="s">
        <v>432</v>
      </c>
      <c r="AG118" s="960"/>
      <c r="AH118" s="960"/>
      <c r="AI118" s="960"/>
      <c r="AJ118" s="961"/>
      <c r="AK118" s="962" t="s">
        <v>303</v>
      </c>
      <c r="AL118" s="960"/>
      <c r="AM118" s="960"/>
      <c r="AN118" s="960"/>
      <c r="AO118" s="961"/>
      <c r="AP118" s="963" t="s">
        <v>433</v>
      </c>
      <c r="AQ118" s="964"/>
      <c r="AR118" s="964"/>
      <c r="AS118" s="964"/>
      <c r="AT118" s="965"/>
      <c r="AU118" s="996"/>
      <c r="AV118" s="997"/>
      <c r="AW118" s="997"/>
      <c r="AX118" s="997"/>
      <c r="AY118" s="997"/>
      <c r="AZ118" s="902" t="s">
        <v>461</v>
      </c>
      <c r="BA118" s="903"/>
      <c r="BB118" s="903"/>
      <c r="BC118" s="903"/>
      <c r="BD118" s="903"/>
      <c r="BE118" s="903"/>
      <c r="BF118" s="903"/>
      <c r="BG118" s="903"/>
      <c r="BH118" s="903"/>
      <c r="BI118" s="903"/>
      <c r="BJ118" s="903"/>
      <c r="BK118" s="903"/>
      <c r="BL118" s="903"/>
      <c r="BM118" s="903"/>
      <c r="BN118" s="903"/>
      <c r="BO118" s="903"/>
      <c r="BP118" s="904"/>
      <c r="BQ118" s="943" t="s">
        <v>136</v>
      </c>
      <c r="BR118" s="909"/>
      <c r="BS118" s="909"/>
      <c r="BT118" s="909"/>
      <c r="BU118" s="909"/>
      <c r="BV118" s="909" t="s">
        <v>388</v>
      </c>
      <c r="BW118" s="909"/>
      <c r="BX118" s="909"/>
      <c r="BY118" s="909"/>
      <c r="BZ118" s="909"/>
      <c r="CA118" s="909" t="s">
        <v>388</v>
      </c>
      <c r="CB118" s="909"/>
      <c r="CC118" s="909"/>
      <c r="CD118" s="909"/>
      <c r="CE118" s="909"/>
      <c r="CF118" s="939" t="s">
        <v>388</v>
      </c>
      <c r="CG118" s="940"/>
      <c r="CH118" s="940"/>
      <c r="CI118" s="940"/>
      <c r="CJ118" s="940"/>
      <c r="CK118" s="991"/>
      <c r="CL118" s="885"/>
      <c r="CM118" s="879" t="s">
        <v>462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388</v>
      </c>
      <c r="DH118" s="844"/>
      <c r="DI118" s="844"/>
      <c r="DJ118" s="844"/>
      <c r="DK118" s="845"/>
      <c r="DL118" s="846" t="s">
        <v>136</v>
      </c>
      <c r="DM118" s="844"/>
      <c r="DN118" s="844"/>
      <c r="DO118" s="844"/>
      <c r="DP118" s="845"/>
      <c r="DQ118" s="846" t="s">
        <v>388</v>
      </c>
      <c r="DR118" s="844"/>
      <c r="DS118" s="844"/>
      <c r="DT118" s="844"/>
      <c r="DU118" s="845"/>
      <c r="DV118" s="888" t="s">
        <v>136</v>
      </c>
      <c r="DW118" s="889"/>
      <c r="DX118" s="889"/>
      <c r="DY118" s="889"/>
      <c r="DZ118" s="890"/>
    </row>
    <row r="119" spans="1:130" s="233" customFormat="1" ht="26.25" customHeight="1" x14ac:dyDescent="0.15">
      <c r="A119" s="882" t="s">
        <v>437</v>
      </c>
      <c r="B119" s="883"/>
      <c r="C119" s="924" t="s">
        <v>438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136</v>
      </c>
      <c r="AB119" s="953"/>
      <c r="AC119" s="953"/>
      <c r="AD119" s="953"/>
      <c r="AE119" s="954"/>
      <c r="AF119" s="955" t="s">
        <v>136</v>
      </c>
      <c r="AG119" s="953"/>
      <c r="AH119" s="953"/>
      <c r="AI119" s="953"/>
      <c r="AJ119" s="954"/>
      <c r="AK119" s="955" t="s">
        <v>136</v>
      </c>
      <c r="AL119" s="953"/>
      <c r="AM119" s="953"/>
      <c r="AN119" s="953"/>
      <c r="AO119" s="954"/>
      <c r="AP119" s="956" t="s">
        <v>136</v>
      </c>
      <c r="AQ119" s="957"/>
      <c r="AR119" s="957"/>
      <c r="AS119" s="957"/>
      <c r="AT119" s="958"/>
      <c r="AU119" s="998"/>
      <c r="AV119" s="999"/>
      <c r="AW119" s="999"/>
      <c r="AX119" s="999"/>
      <c r="AY119" s="999"/>
      <c r="AZ119" s="254" t="s">
        <v>185</v>
      </c>
      <c r="BA119" s="254"/>
      <c r="BB119" s="254"/>
      <c r="BC119" s="254"/>
      <c r="BD119" s="254"/>
      <c r="BE119" s="254"/>
      <c r="BF119" s="254"/>
      <c r="BG119" s="254"/>
      <c r="BH119" s="254"/>
      <c r="BI119" s="254"/>
      <c r="BJ119" s="254"/>
      <c r="BK119" s="254"/>
      <c r="BL119" s="254"/>
      <c r="BM119" s="254"/>
      <c r="BN119" s="254"/>
      <c r="BO119" s="941" t="s">
        <v>463</v>
      </c>
      <c r="BP119" s="942"/>
      <c r="BQ119" s="943">
        <v>68489235</v>
      </c>
      <c r="BR119" s="909"/>
      <c r="BS119" s="909"/>
      <c r="BT119" s="909"/>
      <c r="BU119" s="909"/>
      <c r="BV119" s="909">
        <v>67464001</v>
      </c>
      <c r="BW119" s="909"/>
      <c r="BX119" s="909"/>
      <c r="BY119" s="909"/>
      <c r="BZ119" s="909"/>
      <c r="CA119" s="909">
        <v>65134133</v>
      </c>
      <c r="CB119" s="909"/>
      <c r="CC119" s="909"/>
      <c r="CD119" s="909"/>
      <c r="CE119" s="909"/>
      <c r="CF119" s="812"/>
      <c r="CG119" s="813"/>
      <c r="CH119" s="813"/>
      <c r="CI119" s="813"/>
      <c r="CJ119" s="898"/>
      <c r="CK119" s="992"/>
      <c r="CL119" s="887"/>
      <c r="CM119" s="902" t="s">
        <v>464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388</v>
      </c>
      <c r="DH119" s="828"/>
      <c r="DI119" s="828"/>
      <c r="DJ119" s="828"/>
      <c r="DK119" s="829"/>
      <c r="DL119" s="830" t="s">
        <v>388</v>
      </c>
      <c r="DM119" s="828"/>
      <c r="DN119" s="828"/>
      <c r="DO119" s="828"/>
      <c r="DP119" s="829"/>
      <c r="DQ119" s="830" t="s">
        <v>388</v>
      </c>
      <c r="DR119" s="828"/>
      <c r="DS119" s="828"/>
      <c r="DT119" s="828"/>
      <c r="DU119" s="829"/>
      <c r="DV119" s="912" t="s">
        <v>136</v>
      </c>
      <c r="DW119" s="913"/>
      <c r="DX119" s="913"/>
      <c r="DY119" s="913"/>
      <c r="DZ119" s="914"/>
    </row>
    <row r="120" spans="1:130" s="233" customFormat="1" ht="26.25" customHeight="1" x14ac:dyDescent="0.15">
      <c r="A120" s="884"/>
      <c r="B120" s="885"/>
      <c r="C120" s="879" t="s">
        <v>441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v>77106</v>
      </c>
      <c r="AB120" s="844"/>
      <c r="AC120" s="844"/>
      <c r="AD120" s="844"/>
      <c r="AE120" s="845"/>
      <c r="AF120" s="846">
        <v>92529</v>
      </c>
      <c r="AG120" s="844"/>
      <c r="AH120" s="844"/>
      <c r="AI120" s="844"/>
      <c r="AJ120" s="845"/>
      <c r="AK120" s="846">
        <v>92342</v>
      </c>
      <c r="AL120" s="844"/>
      <c r="AM120" s="844"/>
      <c r="AN120" s="844"/>
      <c r="AO120" s="845"/>
      <c r="AP120" s="888">
        <v>0.3</v>
      </c>
      <c r="AQ120" s="889"/>
      <c r="AR120" s="889"/>
      <c r="AS120" s="889"/>
      <c r="AT120" s="890"/>
      <c r="AU120" s="944" t="s">
        <v>465</v>
      </c>
      <c r="AV120" s="945"/>
      <c r="AW120" s="945"/>
      <c r="AX120" s="945"/>
      <c r="AY120" s="946"/>
      <c r="AZ120" s="924" t="s">
        <v>466</v>
      </c>
      <c r="BA120" s="872"/>
      <c r="BB120" s="872"/>
      <c r="BC120" s="872"/>
      <c r="BD120" s="872"/>
      <c r="BE120" s="872"/>
      <c r="BF120" s="872"/>
      <c r="BG120" s="872"/>
      <c r="BH120" s="872"/>
      <c r="BI120" s="872"/>
      <c r="BJ120" s="872"/>
      <c r="BK120" s="872"/>
      <c r="BL120" s="872"/>
      <c r="BM120" s="872"/>
      <c r="BN120" s="872"/>
      <c r="BO120" s="872"/>
      <c r="BP120" s="873"/>
      <c r="BQ120" s="925">
        <v>13809763</v>
      </c>
      <c r="BR120" s="906"/>
      <c r="BS120" s="906"/>
      <c r="BT120" s="906"/>
      <c r="BU120" s="906"/>
      <c r="BV120" s="906">
        <v>15698299</v>
      </c>
      <c r="BW120" s="906"/>
      <c r="BX120" s="906"/>
      <c r="BY120" s="906"/>
      <c r="BZ120" s="906"/>
      <c r="CA120" s="906">
        <v>16597694</v>
      </c>
      <c r="CB120" s="906"/>
      <c r="CC120" s="906"/>
      <c r="CD120" s="906"/>
      <c r="CE120" s="906"/>
      <c r="CF120" s="930">
        <v>49.7</v>
      </c>
      <c r="CG120" s="931"/>
      <c r="CH120" s="931"/>
      <c r="CI120" s="931"/>
      <c r="CJ120" s="931"/>
      <c r="CK120" s="932" t="s">
        <v>467</v>
      </c>
      <c r="CL120" s="916"/>
      <c r="CM120" s="916"/>
      <c r="CN120" s="916"/>
      <c r="CO120" s="917"/>
      <c r="CP120" s="936" t="s">
        <v>468</v>
      </c>
      <c r="CQ120" s="937"/>
      <c r="CR120" s="937"/>
      <c r="CS120" s="937"/>
      <c r="CT120" s="937"/>
      <c r="CU120" s="937"/>
      <c r="CV120" s="937"/>
      <c r="CW120" s="937"/>
      <c r="CX120" s="937"/>
      <c r="CY120" s="937"/>
      <c r="CZ120" s="937"/>
      <c r="DA120" s="937"/>
      <c r="DB120" s="937"/>
      <c r="DC120" s="937"/>
      <c r="DD120" s="937"/>
      <c r="DE120" s="937"/>
      <c r="DF120" s="938"/>
      <c r="DG120" s="925">
        <v>7948178</v>
      </c>
      <c r="DH120" s="906"/>
      <c r="DI120" s="906"/>
      <c r="DJ120" s="906"/>
      <c r="DK120" s="906"/>
      <c r="DL120" s="906">
        <v>7024957</v>
      </c>
      <c r="DM120" s="906"/>
      <c r="DN120" s="906"/>
      <c r="DO120" s="906"/>
      <c r="DP120" s="906"/>
      <c r="DQ120" s="906">
        <v>6962717</v>
      </c>
      <c r="DR120" s="906"/>
      <c r="DS120" s="906"/>
      <c r="DT120" s="906"/>
      <c r="DU120" s="906"/>
      <c r="DV120" s="907">
        <v>20.8</v>
      </c>
      <c r="DW120" s="907"/>
      <c r="DX120" s="907"/>
      <c r="DY120" s="907"/>
      <c r="DZ120" s="908"/>
    </row>
    <row r="121" spans="1:130" s="233" customFormat="1" ht="26.25" customHeight="1" x14ac:dyDescent="0.15">
      <c r="A121" s="884"/>
      <c r="B121" s="885"/>
      <c r="C121" s="927" t="s">
        <v>469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v>198350</v>
      </c>
      <c r="AB121" s="844"/>
      <c r="AC121" s="844"/>
      <c r="AD121" s="844"/>
      <c r="AE121" s="845"/>
      <c r="AF121" s="846">
        <v>198351</v>
      </c>
      <c r="AG121" s="844"/>
      <c r="AH121" s="844"/>
      <c r="AI121" s="844"/>
      <c r="AJ121" s="845"/>
      <c r="AK121" s="846">
        <v>198351</v>
      </c>
      <c r="AL121" s="844"/>
      <c r="AM121" s="844"/>
      <c r="AN121" s="844"/>
      <c r="AO121" s="845"/>
      <c r="AP121" s="888">
        <v>0.6</v>
      </c>
      <c r="AQ121" s="889"/>
      <c r="AR121" s="889"/>
      <c r="AS121" s="889"/>
      <c r="AT121" s="890"/>
      <c r="AU121" s="947"/>
      <c r="AV121" s="948"/>
      <c r="AW121" s="948"/>
      <c r="AX121" s="948"/>
      <c r="AY121" s="949"/>
      <c r="AZ121" s="879" t="s">
        <v>470</v>
      </c>
      <c r="BA121" s="816"/>
      <c r="BB121" s="816"/>
      <c r="BC121" s="816"/>
      <c r="BD121" s="816"/>
      <c r="BE121" s="816"/>
      <c r="BF121" s="816"/>
      <c r="BG121" s="816"/>
      <c r="BH121" s="816"/>
      <c r="BI121" s="816"/>
      <c r="BJ121" s="816"/>
      <c r="BK121" s="816"/>
      <c r="BL121" s="816"/>
      <c r="BM121" s="816"/>
      <c r="BN121" s="816"/>
      <c r="BO121" s="816"/>
      <c r="BP121" s="817"/>
      <c r="BQ121" s="880">
        <v>13088274</v>
      </c>
      <c r="BR121" s="881"/>
      <c r="BS121" s="881"/>
      <c r="BT121" s="881"/>
      <c r="BU121" s="881"/>
      <c r="BV121" s="881">
        <v>12477075</v>
      </c>
      <c r="BW121" s="881"/>
      <c r="BX121" s="881"/>
      <c r="BY121" s="881"/>
      <c r="BZ121" s="881"/>
      <c r="CA121" s="881">
        <v>11372688</v>
      </c>
      <c r="CB121" s="881"/>
      <c r="CC121" s="881"/>
      <c r="CD121" s="881"/>
      <c r="CE121" s="881"/>
      <c r="CF121" s="939">
        <v>34</v>
      </c>
      <c r="CG121" s="940"/>
      <c r="CH121" s="940"/>
      <c r="CI121" s="940"/>
      <c r="CJ121" s="940"/>
      <c r="CK121" s="933"/>
      <c r="CL121" s="919"/>
      <c r="CM121" s="919"/>
      <c r="CN121" s="919"/>
      <c r="CO121" s="920"/>
      <c r="CP121" s="899" t="s">
        <v>471</v>
      </c>
      <c r="CQ121" s="900"/>
      <c r="CR121" s="900"/>
      <c r="CS121" s="900"/>
      <c r="CT121" s="900"/>
      <c r="CU121" s="900"/>
      <c r="CV121" s="900"/>
      <c r="CW121" s="900"/>
      <c r="CX121" s="900"/>
      <c r="CY121" s="900"/>
      <c r="CZ121" s="900"/>
      <c r="DA121" s="900"/>
      <c r="DB121" s="900"/>
      <c r="DC121" s="900"/>
      <c r="DD121" s="900"/>
      <c r="DE121" s="900"/>
      <c r="DF121" s="901"/>
      <c r="DG121" s="880">
        <v>5657042</v>
      </c>
      <c r="DH121" s="881"/>
      <c r="DI121" s="881"/>
      <c r="DJ121" s="881"/>
      <c r="DK121" s="881"/>
      <c r="DL121" s="881">
        <v>5115023</v>
      </c>
      <c r="DM121" s="881"/>
      <c r="DN121" s="881"/>
      <c r="DO121" s="881"/>
      <c r="DP121" s="881"/>
      <c r="DQ121" s="881">
        <v>4685493</v>
      </c>
      <c r="DR121" s="881"/>
      <c r="DS121" s="881"/>
      <c r="DT121" s="881"/>
      <c r="DU121" s="881"/>
      <c r="DV121" s="858">
        <v>14</v>
      </c>
      <c r="DW121" s="858"/>
      <c r="DX121" s="858"/>
      <c r="DY121" s="858"/>
      <c r="DZ121" s="859"/>
    </row>
    <row r="122" spans="1:130" s="233" customFormat="1" ht="26.25" customHeight="1" x14ac:dyDescent="0.15">
      <c r="A122" s="884"/>
      <c r="B122" s="885"/>
      <c r="C122" s="879" t="s">
        <v>451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136</v>
      </c>
      <c r="AB122" s="844"/>
      <c r="AC122" s="844"/>
      <c r="AD122" s="844"/>
      <c r="AE122" s="845"/>
      <c r="AF122" s="846" t="s">
        <v>388</v>
      </c>
      <c r="AG122" s="844"/>
      <c r="AH122" s="844"/>
      <c r="AI122" s="844"/>
      <c r="AJ122" s="845"/>
      <c r="AK122" s="846" t="s">
        <v>388</v>
      </c>
      <c r="AL122" s="844"/>
      <c r="AM122" s="844"/>
      <c r="AN122" s="844"/>
      <c r="AO122" s="845"/>
      <c r="AP122" s="888" t="s">
        <v>136</v>
      </c>
      <c r="AQ122" s="889"/>
      <c r="AR122" s="889"/>
      <c r="AS122" s="889"/>
      <c r="AT122" s="890"/>
      <c r="AU122" s="947"/>
      <c r="AV122" s="948"/>
      <c r="AW122" s="948"/>
      <c r="AX122" s="948"/>
      <c r="AY122" s="949"/>
      <c r="AZ122" s="902" t="s">
        <v>472</v>
      </c>
      <c r="BA122" s="903"/>
      <c r="BB122" s="903"/>
      <c r="BC122" s="903"/>
      <c r="BD122" s="903"/>
      <c r="BE122" s="903"/>
      <c r="BF122" s="903"/>
      <c r="BG122" s="903"/>
      <c r="BH122" s="903"/>
      <c r="BI122" s="903"/>
      <c r="BJ122" s="903"/>
      <c r="BK122" s="903"/>
      <c r="BL122" s="903"/>
      <c r="BM122" s="903"/>
      <c r="BN122" s="903"/>
      <c r="BO122" s="903"/>
      <c r="BP122" s="904"/>
      <c r="BQ122" s="943">
        <v>51855681</v>
      </c>
      <c r="BR122" s="909"/>
      <c r="BS122" s="909"/>
      <c r="BT122" s="909"/>
      <c r="BU122" s="909"/>
      <c r="BV122" s="909">
        <v>52316540</v>
      </c>
      <c r="BW122" s="909"/>
      <c r="BX122" s="909"/>
      <c r="BY122" s="909"/>
      <c r="BZ122" s="909"/>
      <c r="CA122" s="909">
        <v>52917968</v>
      </c>
      <c r="CB122" s="909"/>
      <c r="CC122" s="909"/>
      <c r="CD122" s="909"/>
      <c r="CE122" s="909"/>
      <c r="CF122" s="910">
        <v>158.4</v>
      </c>
      <c r="CG122" s="911"/>
      <c r="CH122" s="911"/>
      <c r="CI122" s="911"/>
      <c r="CJ122" s="911"/>
      <c r="CK122" s="933"/>
      <c r="CL122" s="919"/>
      <c r="CM122" s="919"/>
      <c r="CN122" s="919"/>
      <c r="CO122" s="920"/>
      <c r="CP122" s="899" t="s">
        <v>473</v>
      </c>
      <c r="CQ122" s="900"/>
      <c r="CR122" s="900"/>
      <c r="CS122" s="900"/>
      <c r="CT122" s="900"/>
      <c r="CU122" s="900"/>
      <c r="CV122" s="900"/>
      <c r="CW122" s="900"/>
      <c r="CX122" s="900"/>
      <c r="CY122" s="900"/>
      <c r="CZ122" s="900"/>
      <c r="DA122" s="900"/>
      <c r="DB122" s="900"/>
      <c r="DC122" s="900"/>
      <c r="DD122" s="900"/>
      <c r="DE122" s="900"/>
      <c r="DF122" s="901"/>
      <c r="DG122" s="880" t="s">
        <v>388</v>
      </c>
      <c r="DH122" s="881"/>
      <c r="DI122" s="881"/>
      <c r="DJ122" s="881"/>
      <c r="DK122" s="881"/>
      <c r="DL122" s="881" t="s">
        <v>388</v>
      </c>
      <c r="DM122" s="881"/>
      <c r="DN122" s="881"/>
      <c r="DO122" s="881"/>
      <c r="DP122" s="881"/>
      <c r="DQ122" s="881">
        <v>38918</v>
      </c>
      <c r="DR122" s="881"/>
      <c r="DS122" s="881"/>
      <c r="DT122" s="881"/>
      <c r="DU122" s="881"/>
      <c r="DV122" s="858">
        <v>0.1</v>
      </c>
      <c r="DW122" s="858"/>
      <c r="DX122" s="858"/>
      <c r="DY122" s="858"/>
      <c r="DZ122" s="859"/>
    </row>
    <row r="123" spans="1:130" s="233" customFormat="1" ht="26.25" customHeight="1" x14ac:dyDescent="0.15">
      <c r="A123" s="884"/>
      <c r="B123" s="885"/>
      <c r="C123" s="879" t="s">
        <v>457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388</v>
      </c>
      <c r="AB123" s="844"/>
      <c r="AC123" s="844"/>
      <c r="AD123" s="844"/>
      <c r="AE123" s="845"/>
      <c r="AF123" s="846" t="s">
        <v>388</v>
      </c>
      <c r="AG123" s="844"/>
      <c r="AH123" s="844"/>
      <c r="AI123" s="844"/>
      <c r="AJ123" s="845"/>
      <c r="AK123" s="846" t="s">
        <v>136</v>
      </c>
      <c r="AL123" s="844"/>
      <c r="AM123" s="844"/>
      <c r="AN123" s="844"/>
      <c r="AO123" s="845"/>
      <c r="AP123" s="888" t="s">
        <v>388</v>
      </c>
      <c r="AQ123" s="889"/>
      <c r="AR123" s="889"/>
      <c r="AS123" s="889"/>
      <c r="AT123" s="890"/>
      <c r="AU123" s="950"/>
      <c r="AV123" s="951"/>
      <c r="AW123" s="951"/>
      <c r="AX123" s="951"/>
      <c r="AY123" s="951"/>
      <c r="AZ123" s="254" t="s">
        <v>185</v>
      </c>
      <c r="BA123" s="254"/>
      <c r="BB123" s="254"/>
      <c r="BC123" s="254"/>
      <c r="BD123" s="254"/>
      <c r="BE123" s="254"/>
      <c r="BF123" s="254"/>
      <c r="BG123" s="254"/>
      <c r="BH123" s="254"/>
      <c r="BI123" s="254"/>
      <c r="BJ123" s="254"/>
      <c r="BK123" s="254"/>
      <c r="BL123" s="254"/>
      <c r="BM123" s="254"/>
      <c r="BN123" s="254"/>
      <c r="BO123" s="941" t="s">
        <v>474</v>
      </c>
      <c r="BP123" s="942"/>
      <c r="BQ123" s="896">
        <v>78753718</v>
      </c>
      <c r="BR123" s="897"/>
      <c r="BS123" s="897"/>
      <c r="BT123" s="897"/>
      <c r="BU123" s="897"/>
      <c r="BV123" s="897">
        <v>80491914</v>
      </c>
      <c r="BW123" s="897"/>
      <c r="BX123" s="897"/>
      <c r="BY123" s="897"/>
      <c r="BZ123" s="897"/>
      <c r="CA123" s="897">
        <v>80888350</v>
      </c>
      <c r="CB123" s="897"/>
      <c r="CC123" s="897"/>
      <c r="CD123" s="897"/>
      <c r="CE123" s="897"/>
      <c r="CF123" s="812"/>
      <c r="CG123" s="813"/>
      <c r="CH123" s="813"/>
      <c r="CI123" s="813"/>
      <c r="CJ123" s="898"/>
      <c r="CK123" s="933"/>
      <c r="CL123" s="919"/>
      <c r="CM123" s="919"/>
      <c r="CN123" s="919"/>
      <c r="CO123" s="920"/>
      <c r="CP123" s="899" t="s">
        <v>403</v>
      </c>
      <c r="CQ123" s="900"/>
      <c r="CR123" s="900"/>
      <c r="CS123" s="900"/>
      <c r="CT123" s="900"/>
      <c r="CU123" s="900"/>
      <c r="CV123" s="900"/>
      <c r="CW123" s="900"/>
      <c r="CX123" s="900"/>
      <c r="CY123" s="900"/>
      <c r="CZ123" s="900"/>
      <c r="DA123" s="900"/>
      <c r="DB123" s="900"/>
      <c r="DC123" s="900"/>
      <c r="DD123" s="900"/>
      <c r="DE123" s="900"/>
      <c r="DF123" s="901"/>
      <c r="DG123" s="843" t="s">
        <v>388</v>
      </c>
      <c r="DH123" s="844"/>
      <c r="DI123" s="844"/>
      <c r="DJ123" s="844"/>
      <c r="DK123" s="845"/>
      <c r="DL123" s="846" t="s">
        <v>136</v>
      </c>
      <c r="DM123" s="844"/>
      <c r="DN123" s="844"/>
      <c r="DO123" s="844"/>
      <c r="DP123" s="845"/>
      <c r="DQ123" s="846" t="s">
        <v>388</v>
      </c>
      <c r="DR123" s="844"/>
      <c r="DS123" s="844"/>
      <c r="DT123" s="844"/>
      <c r="DU123" s="845"/>
      <c r="DV123" s="888" t="s">
        <v>388</v>
      </c>
      <c r="DW123" s="889"/>
      <c r="DX123" s="889"/>
      <c r="DY123" s="889"/>
      <c r="DZ123" s="890"/>
    </row>
    <row r="124" spans="1:130" s="233" customFormat="1" ht="26.25" customHeight="1" thickBot="1" x14ac:dyDescent="0.2">
      <c r="A124" s="884"/>
      <c r="B124" s="885"/>
      <c r="C124" s="879" t="s">
        <v>460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388</v>
      </c>
      <c r="AB124" s="844"/>
      <c r="AC124" s="844"/>
      <c r="AD124" s="844"/>
      <c r="AE124" s="845"/>
      <c r="AF124" s="846" t="s">
        <v>388</v>
      </c>
      <c r="AG124" s="844"/>
      <c r="AH124" s="844"/>
      <c r="AI124" s="844"/>
      <c r="AJ124" s="845"/>
      <c r="AK124" s="846" t="s">
        <v>136</v>
      </c>
      <c r="AL124" s="844"/>
      <c r="AM124" s="844"/>
      <c r="AN124" s="844"/>
      <c r="AO124" s="845"/>
      <c r="AP124" s="888" t="s">
        <v>388</v>
      </c>
      <c r="AQ124" s="889"/>
      <c r="AR124" s="889"/>
      <c r="AS124" s="889"/>
      <c r="AT124" s="890"/>
      <c r="AU124" s="891" t="s">
        <v>475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388</v>
      </c>
      <c r="BR124" s="895"/>
      <c r="BS124" s="895"/>
      <c r="BT124" s="895"/>
      <c r="BU124" s="895"/>
      <c r="BV124" s="895" t="s">
        <v>388</v>
      </c>
      <c r="BW124" s="895"/>
      <c r="BX124" s="895"/>
      <c r="BY124" s="895"/>
      <c r="BZ124" s="895"/>
      <c r="CA124" s="895" t="s">
        <v>136</v>
      </c>
      <c r="CB124" s="895"/>
      <c r="CC124" s="895"/>
      <c r="CD124" s="895"/>
      <c r="CE124" s="895"/>
      <c r="CF124" s="790"/>
      <c r="CG124" s="791"/>
      <c r="CH124" s="791"/>
      <c r="CI124" s="791"/>
      <c r="CJ124" s="926"/>
      <c r="CK124" s="934"/>
      <c r="CL124" s="934"/>
      <c r="CM124" s="934"/>
      <c r="CN124" s="934"/>
      <c r="CO124" s="935"/>
      <c r="CP124" s="899" t="s">
        <v>476</v>
      </c>
      <c r="CQ124" s="900"/>
      <c r="CR124" s="900"/>
      <c r="CS124" s="900"/>
      <c r="CT124" s="900"/>
      <c r="CU124" s="900"/>
      <c r="CV124" s="900"/>
      <c r="CW124" s="900"/>
      <c r="CX124" s="900"/>
      <c r="CY124" s="900"/>
      <c r="CZ124" s="900"/>
      <c r="DA124" s="900"/>
      <c r="DB124" s="900"/>
      <c r="DC124" s="900"/>
      <c r="DD124" s="900"/>
      <c r="DE124" s="900"/>
      <c r="DF124" s="901"/>
      <c r="DG124" s="827" t="s">
        <v>388</v>
      </c>
      <c r="DH124" s="828"/>
      <c r="DI124" s="828"/>
      <c r="DJ124" s="828"/>
      <c r="DK124" s="829"/>
      <c r="DL124" s="830" t="s">
        <v>388</v>
      </c>
      <c r="DM124" s="828"/>
      <c r="DN124" s="828"/>
      <c r="DO124" s="828"/>
      <c r="DP124" s="829"/>
      <c r="DQ124" s="830" t="s">
        <v>388</v>
      </c>
      <c r="DR124" s="828"/>
      <c r="DS124" s="828"/>
      <c r="DT124" s="828"/>
      <c r="DU124" s="829"/>
      <c r="DV124" s="912" t="s">
        <v>388</v>
      </c>
      <c r="DW124" s="913"/>
      <c r="DX124" s="913"/>
      <c r="DY124" s="913"/>
      <c r="DZ124" s="914"/>
    </row>
    <row r="125" spans="1:130" s="233" customFormat="1" ht="26.25" customHeight="1" x14ac:dyDescent="0.15">
      <c r="A125" s="884"/>
      <c r="B125" s="885"/>
      <c r="C125" s="879" t="s">
        <v>462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388</v>
      </c>
      <c r="AB125" s="844"/>
      <c r="AC125" s="844"/>
      <c r="AD125" s="844"/>
      <c r="AE125" s="845"/>
      <c r="AF125" s="846" t="s">
        <v>388</v>
      </c>
      <c r="AG125" s="844"/>
      <c r="AH125" s="844"/>
      <c r="AI125" s="844"/>
      <c r="AJ125" s="845"/>
      <c r="AK125" s="846" t="s">
        <v>136</v>
      </c>
      <c r="AL125" s="844"/>
      <c r="AM125" s="844"/>
      <c r="AN125" s="844"/>
      <c r="AO125" s="845"/>
      <c r="AP125" s="888" t="s">
        <v>136</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477</v>
      </c>
      <c r="CL125" s="916"/>
      <c r="CM125" s="916"/>
      <c r="CN125" s="916"/>
      <c r="CO125" s="917"/>
      <c r="CP125" s="924" t="s">
        <v>478</v>
      </c>
      <c r="CQ125" s="872"/>
      <c r="CR125" s="872"/>
      <c r="CS125" s="872"/>
      <c r="CT125" s="872"/>
      <c r="CU125" s="872"/>
      <c r="CV125" s="872"/>
      <c r="CW125" s="872"/>
      <c r="CX125" s="872"/>
      <c r="CY125" s="872"/>
      <c r="CZ125" s="872"/>
      <c r="DA125" s="872"/>
      <c r="DB125" s="872"/>
      <c r="DC125" s="872"/>
      <c r="DD125" s="872"/>
      <c r="DE125" s="872"/>
      <c r="DF125" s="873"/>
      <c r="DG125" s="925" t="s">
        <v>388</v>
      </c>
      <c r="DH125" s="906"/>
      <c r="DI125" s="906"/>
      <c r="DJ125" s="906"/>
      <c r="DK125" s="906"/>
      <c r="DL125" s="906" t="s">
        <v>136</v>
      </c>
      <c r="DM125" s="906"/>
      <c r="DN125" s="906"/>
      <c r="DO125" s="906"/>
      <c r="DP125" s="906"/>
      <c r="DQ125" s="906" t="s">
        <v>388</v>
      </c>
      <c r="DR125" s="906"/>
      <c r="DS125" s="906"/>
      <c r="DT125" s="906"/>
      <c r="DU125" s="906"/>
      <c r="DV125" s="907" t="s">
        <v>388</v>
      </c>
      <c r="DW125" s="907"/>
      <c r="DX125" s="907"/>
      <c r="DY125" s="907"/>
      <c r="DZ125" s="908"/>
    </row>
    <row r="126" spans="1:130" s="233" customFormat="1" ht="26.25" customHeight="1" thickBot="1" x14ac:dyDescent="0.2">
      <c r="A126" s="884"/>
      <c r="B126" s="885"/>
      <c r="C126" s="879" t="s">
        <v>464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388</v>
      </c>
      <c r="AB126" s="844"/>
      <c r="AC126" s="844"/>
      <c r="AD126" s="844"/>
      <c r="AE126" s="845"/>
      <c r="AF126" s="846" t="s">
        <v>136</v>
      </c>
      <c r="AG126" s="844"/>
      <c r="AH126" s="844"/>
      <c r="AI126" s="844"/>
      <c r="AJ126" s="845"/>
      <c r="AK126" s="846" t="s">
        <v>388</v>
      </c>
      <c r="AL126" s="844"/>
      <c r="AM126" s="844"/>
      <c r="AN126" s="844"/>
      <c r="AO126" s="845"/>
      <c r="AP126" s="888" t="s">
        <v>388</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479</v>
      </c>
      <c r="CQ126" s="816"/>
      <c r="CR126" s="816"/>
      <c r="CS126" s="816"/>
      <c r="CT126" s="816"/>
      <c r="CU126" s="816"/>
      <c r="CV126" s="816"/>
      <c r="CW126" s="816"/>
      <c r="CX126" s="816"/>
      <c r="CY126" s="816"/>
      <c r="CZ126" s="816"/>
      <c r="DA126" s="816"/>
      <c r="DB126" s="816"/>
      <c r="DC126" s="816"/>
      <c r="DD126" s="816"/>
      <c r="DE126" s="816"/>
      <c r="DF126" s="817"/>
      <c r="DG126" s="880" t="s">
        <v>388</v>
      </c>
      <c r="DH126" s="881"/>
      <c r="DI126" s="881"/>
      <c r="DJ126" s="881"/>
      <c r="DK126" s="881"/>
      <c r="DL126" s="881" t="s">
        <v>136</v>
      </c>
      <c r="DM126" s="881"/>
      <c r="DN126" s="881"/>
      <c r="DO126" s="881"/>
      <c r="DP126" s="881"/>
      <c r="DQ126" s="881" t="s">
        <v>136</v>
      </c>
      <c r="DR126" s="881"/>
      <c r="DS126" s="881"/>
      <c r="DT126" s="881"/>
      <c r="DU126" s="881"/>
      <c r="DV126" s="858" t="s">
        <v>136</v>
      </c>
      <c r="DW126" s="858"/>
      <c r="DX126" s="858"/>
      <c r="DY126" s="858"/>
      <c r="DZ126" s="859"/>
    </row>
    <row r="127" spans="1:130" s="233" customFormat="1" ht="26.25" customHeight="1" x14ac:dyDescent="0.15">
      <c r="A127" s="886"/>
      <c r="B127" s="887"/>
      <c r="C127" s="902" t="s">
        <v>480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136</v>
      </c>
      <c r="AB127" s="844"/>
      <c r="AC127" s="844"/>
      <c r="AD127" s="844"/>
      <c r="AE127" s="845"/>
      <c r="AF127" s="846" t="s">
        <v>388</v>
      </c>
      <c r="AG127" s="844"/>
      <c r="AH127" s="844"/>
      <c r="AI127" s="844"/>
      <c r="AJ127" s="845"/>
      <c r="AK127" s="846" t="s">
        <v>388</v>
      </c>
      <c r="AL127" s="844"/>
      <c r="AM127" s="844"/>
      <c r="AN127" s="844"/>
      <c r="AO127" s="845"/>
      <c r="AP127" s="888" t="s">
        <v>388</v>
      </c>
      <c r="AQ127" s="889"/>
      <c r="AR127" s="889"/>
      <c r="AS127" s="889"/>
      <c r="AT127" s="890"/>
      <c r="AU127" s="235"/>
      <c r="AV127" s="235"/>
      <c r="AW127" s="235"/>
      <c r="AX127" s="905" t="s">
        <v>481</v>
      </c>
      <c r="AY127" s="876"/>
      <c r="AZ127" s="876"/>
      <c r="BA127" s="876"/>
      <c r="BB127" s="876"/>
      <c r="BC127" s="876"/>
      <c r="BD127" s="876"/>
      <c r="BE127" s="877"/>
      <c r="BF127" s="875" t="s">
        <v>482</v>
      </c>
      <c r="BG127" s="876"/>
      <c r="BH127" s="876"/>
      <c r="BI127" s="876"/>
      <c r="BJ127" s="876"/>
      <c r="BK127" s="876"/>
      <c r="BL127" s="877"/>
      <c r="BM127" s="875" t="s">
        <v>483</v>
      </c>
      <c r="BN127" s="876"/>
      <c r="BO127" s="876"/>
      <c r="BP127" s="876"/>
      <c r="BQ127" s="876"/>
      <c r="BR127" s="876"/>
      <c r="BS127" s="877"/>
      <c r="BT127" s="875" t="s">
        <v>484</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485</v>
      </c>
      <c r="CQ127" s="816"/>
      <c r="CR127" s="816"/>
      <c r="CS127" s="816"/>
      <c r="CT127" s="816"/>
      <c r="CU127" s="816"/>
      <c r="CV127" s="816"/>
      <c r="CW127" s="816"/>
      <c r="CX127" s="816"/>
      <c r="CY127" s="816"/>
      <c r="CZ127" s="816"/>
      <c r="DA127" s="816"/>
      <c r="DB127" s="816"/>
      <c r="DC127" s="816"/>
      <c r="DD127" s="816"/>
      <c r="DE127" s="816"/>
      <c r="DF127" s="817"/>
      <c r="DG127" s="880" t="s">
        <v>136</v>
      </c>
      <c r="DH127" s="881"/>
      <c r="DI127" s="881"/>
      <c r="DJ127" s="881"/>
      <c r="DK127" s="881"/>
      <c r="DL127" s="881" t="s">
        <v>388</v>
      </c>
      <c r="DM127" s="881"/>
      <c r="DN127" s="881"/>
      <c r="DO127" s="881"/>
      <c r="DP127" s="881"/>
      <c r="DQ127" s="881" t="s">
        <v>388</v>
      </c>
      <c r="DR127" s="881"/>
      <c r="DS127" s="881"/>
      <c r="DT127" s="881"/>
      <c r="DU127" s="881"/>
      <c r="DV127" s="858" t="s">
        <v>136</v>
      </c>
      <c r="DW127" s="858"/>
      <c r="DX127" s="858"/>
      <c r="DY127" s="858"/>
      <c r="DZ127" s="859"/>
    </row>
    <row r="128" spans="1:130" s="233" customFormat="1" ht="26.25" customHeight="1" thickBot="1" x14ac:dyDescent="0.2">
      <c r="A128" s="860" t="s">
        <v>486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487</v>
      </c>
      <c r="X128" s="862"/>
      <c r="Y128" s="862"/>
      <c r="Z128" s="863"/>
      <c r="AA128" s="864">
        <v>1838608</v>
      </c>
      <c r="AB128" s="865"/>
      <c r="AC128" s="865"/>
      <c r="AD128" s="865"/>
      <c r="AE128" s="866"/>
      <c r="AF128" s="867">
        <v>1801165</v>
      </c>
      <c r="AG128" s="865"/>
      <c r="AH128" s="865"/>
      <c r="AI128" s="865"/>
      <c r="AJ128" s="866"/>
      <c r="AK128" s="867">
        <v>1820784</v>
      </c>
      <c r="AL128" s="865"/>
      <c r="AM128" s="865"/>
      <c r="AN128" s="865"/>
      <c r="AO128" s="866"/>
      <c r="AP128" s="868"/>
      <c r="AQ128" s="869"/>
      <c r="AR128" s="869"/>
      <c r="AS128" s="869"/>
      <c r="AT128" s="870"/>
      <c r="AU128" s="235"/>
      <c r="AV128" s="235"/>
      <c r="AW128" s="235"/>
      <c r="AX128" s="871" t="s">
        <v>488</v>
      </c>
      <c r="AY128" s="872"/>
      <c r="AZ128" s="872"/>
      <c r="BA128" s="872"/>
      <c r="BB128" s="872"/>
      <c r="BC128" s="872"/>
      <c r="BD128" s="872"/>
      <c r="BE128" s="873"/>
      <c r="BF128" s="850" t="s">
        <v>136</v>
      </c>
      <c r="BG128" s="851"/>
      <c r="BH128" s="851"/>
      <c r="BI128" s="851"/>
      <c r="BJ128" s="851"/>
      <c r="BK128" s="851"/>
      <c r="BL128" s="874"/>
      <c r="BM128" s="850">
        <v>11.53</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489</v>
      </c>
      <c r="CQ128" s="794"/>
      <c r="CR128" s="794"/>
      <c r="CS128" s="794"/>
      <c r="CT128" s="794"/>
      <c r="CU128" s="794"/>
      <c r="CV128" s="794"/>
      <c r="CW128" s="794"/>
      <c r="CX128" s="794"/>
      <c r="CY128" s="794"/>
      <c r="CZ128" s="794"/>
      <c r="DA128" s="794"/>
      <c r="DB128" s="794"/>
      <c r="DC128" s="794"/>
      <c r="DD128" s="794"/>
      <c r="DE128" s="794"/>
      <c r="DF128" s="795"/>
      <c r="DG128" s="854" t="s">
        <v>388</v>
      </c>
      <c r="DH128" s="855"/>
      <c r="DI128" s="855"/>
      <c r="DJ128" s="855"/>
      <c r="DK128" s="855"/>
      <c r="DL128" s="855" t="s">
        <v>388</v>
      </c>
      <c r="DM128" s="855"/>
      <c r="DN128" s="855"/>
      <c r="DO128" s="855"/>
      <c r="DP128" s="855"/>
      <c r="DQ128" s="855" t="s">
        <v>388</v>
      </c>
      <c r="DR128" s="855"/>
      <c r="DS128" s="855"/>
      <c r="DT128" s="855"/>
      <c r="DU128" s="855"/>
      <c r="DV128" s="856" t="s">
        <v>136</v>
      </c>
      <c r="DW128" s="856"/>
      <c r="DX128" s="856"/>
      <c r="DY128" s="856"/>
      <c r="DZ128" s="857"/>
    </row>
    <row r="129" spans="1:131" s="233"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490</v>
      </c>
      <c r="X129" s="841"/>
      <c r="Y129" s="841"/>
      <c r="Z129" s="842"/>
      <c r="AA129" s="843">
        <v>34735901</v>
      </c>
      <c r="AB129" s="844"/>
      <c r="AC129" s="844"/>
      <c r="AD129" s="844"/>
      <c r="AE129" s="845"/>
      <c r="AF129" s="846">
        <v>35567312</v>
      </c>
      <c r="AG129" s="844"/>
      <c r="AH129" s="844"/>
      <c r="AI129" s="844"/>
      <c r="AJ129" s="845"/>
      <c r="AK129" s="846">
        <v>37412788</v>
      </c>
      <c r="AL129" s="844"/>
      <c r="AM129" s="844"/>
      <c r="AN129" s="844"/>
      <c r="AO129" s="845"/>
      <c r="AP129" s="847"/>
      <c r="AQ129" s="848"/>
      <c r="AR129" s="848"/>
      <c r="AS129" s="848"/>
      <c r="AT129" s="849"/>
      <c r="AU129" s="236"/>
      <c r="AV129" s="236"/>
      <c r="AW129" s="236"/>
      <c r="AX129" s="815" t="s">
        <v>491</v>
      </c>
      <c r="AY129" s="816"/>
      <c r="AZ129" s="816"/>
      <c r="BA129" s="816"/>
      <c r="BB129" s="816"/>
      <c r="BC129" s="816"/>
      <c r="BD129" s="816"/>
      <c r="BE129" s="817"/>
      <c r="BF129" s="834" t="s">
        <v>136</v>
      </c>
      <c r="BG129" s="835"/>
      <c r="BH129" s="835"/>
      <c r="BI129" s="835"/>
      <c r="BJ129" s="835"/>
      <c r="BK129" s="835"/>
      <c r="BL129" s="836"/>
      <c r="BM129" s="834">
        <v>16.53</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492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493</v>
      </c>
      <c r="X130" s="841"/>
      <c r="Y130" s="841"/>
      <c r="Z130" s="842"/>
      <c r="AA130" s="843">
        <v>3856765</v>
      </c>
      <c r="AB130" s="844"/>
      <c r="AC130" s="844"/>
      <c r="AD130" s="844"/>
      <c r="AE130" s="845"/>
      <c r="AF130" s="846">
        <v>3905084</v>
      </c>
      <c r="AG130" s="844"/>
      <c r="AH130" s="844"/>
      <c r="AI130" s="844"/>
      <c r="AJ130" s="845"/>
      <c r="AK130" s="846">
        <v>4003600</v>
      </c>
      <c r="AL130" s="844"/>
      <c r="AM130" s="844"/>
      <c r="AN130" s="844"/>
      <c r="AO130" s="845"/>
      <c r="AP130" s="847"/>
      <c r="AQ130" s="848"/>
      <c r="AR130" s="848"/>
      <c r="AS130" s="848"/>
      <c r="AT130" s="849"/>
      <c r="AU130" s="236"/>
      <c r="AV130" s="236"/>
      <c r="AW130" s="236"/>
      <c r="AX130" s="815" t="s">
        <v>494</v>
      </c>
      <c r="AY130" s="816"/>
      <c r="AZ130" s="816"/>
      <c r="BA130" s="816"/>
      <c r="BB130" s="816"/>
      <c r="BC130" s="816"/>
      <c r="BD130" s="816"/>
      <c r="BE130" s="817"/>
      <c r="BF130" s="818">
        <v>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495</v>
      </c>
      <c r="X131" s="825"/>
      <c r="Y131" s="825"/>
      <c r="Z131" s="826"/>
      <c r="AA131" s="827">
        <v>30879136</v>
      </c>
      <c r="AB131" s="828"/>
      <c r="AC131" s="828"/>
      <c r="AD131" s="828"/>
      <c r="AE131" s="829"/>
      <c r="AF131" s="830">
        <v>31662228</v>
      </c>
      <c r="AG131" s="828"/>
      <c r="AH131" s="828"/>
      <c r="AI131" s="828"/>
      <c r="AJ131" s="829"/>
      <c r="AK131" s="830">
        <v>33409188</v>
      </c>
      <c r="AL131" s="828"/>
      <c r="AM131" s="828"/>
      <c r="AN131" s="828"/>
      <c r="AO131" s="829"/>
      <c r="AP131" s="831"/>
      <c r="AQ131" s="832"/>
      <c r="AR131" s="832"/>
      <c r="AS131" s="832"/>
      <c r="AT131" s="833"/>
      <c r="AU131" s="236"/>
      <c r="AV131" s="236"/>
      <c r="AW131" s="236"/>
      <c r="AX131" s="793" t="s">
        <v>496</v>
      </c>
      <c r="AY131" s="794"/>
      <c r="AZ131" s="794"/>
      <c r="BA131" s="794"/>
      <c r="BB131" s="794"/>
      <c r="BC131" s="794"/>
      <c r="BD131" s="794"/>
      <c r="BE131" s="795"/>
      <c r="BF131" s="796" t="s">
        <v>388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497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498</v>
      </c>
      <c r="W132" s="806"/>
      <c r="X132" s="806"/>
      <c r="Y132" s="806"/>
      <c r="Z132" s="807"/>
      <c r="AA132" s="808">
        <v>6.9159367769999998</v>
      </c>
      <c r="AB132" s="809"/>
      <c r="AC132" s="809"/>
      <c r="AD132" s="809"/>
      <c r="AE132" s="810"/>
      <c r="AF132" s="811">
        <v>7.1551274549999997</v>
      </c>
      <c r="AG132" s="809"/>
      <c r="AH132" s="809"/>
      <c r="AI132" s="809"/>
      <c r="AJ132" s="810"/>
      <c r="AK132" s="811">
        <v>7.178238136</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499</v>
      </c>
      <c r="W133" s="785"/>
      <c r="X133" s="785"/>
      <c r="Y133" s="785"/>
      <c r="Z133" s="786"/>
      <c r="AA133" s="787">
        <v>6.6</v>
      </c>
      <c r="AB133" s="788"/>
      <c r="AC133" s="788"/>
      <c r="AD133" s="788"/>
      <c r="AE133" s="789"/>
      <c r="AF133" s="787">
        <v>6.7</v>
      </c>
      <c r="AG133" s="788"/>
      <c r="AH133" s="788"/>
      <c r="AI133" s="788"/>
      <c r="AJ133" s="789"/>
      <c r="AK133" s="787">
        <v>7</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e9/YHiAfQUet0EtB6r7WJhvloOdoCLdQdKWfS9xRvMDPK+YuE/yaezse3js2cTzf84rxnIb8Ei6u5u+XOZ2FDw==" saltValue="MSxBVWTcAJTPeuZkwy/Qx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jqkvRhdZlrYWj0ODtYJvfUaHrX/dE2/z5aYmEh/r0ZrBS6S0lT/29xUDnZ7dI1QWLjeIdWxRGyZcPK/ktA7hw==" saltValue="SY/CWsnUeqHO74ybdOlg/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503</v>
      </c>
      <c r="AP7" s="275"/>
      <c r="AQ7" s="276" t="s">
        <v>504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505</v>
      </c>
      <c r="AQ8" s="282" t="s">
        <v>506</v>
      </c>
      <c r="AR8" s="283" t="s">
        <v>507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508</v>
      </c>
      <c r="AL9" s="1195"/>
      <c r="AM9" s="1195"/>
      <c r="AN9" s="1196"/>
      <c r="AO9" s="284">
        <v>10269733</v>
      </c>
      <c r="AP9" s="284">
        <v>55628</v>
      </c>
      <c r="AQ9" s="285">
        <v>61144</v>
      </c>
      <c r="AR9" s="286">
        <v>-9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509</v>
      </c>
      <c r="AL10" s="1195"/>
      <c r="AM10" s="1195"/>
      <c r="AN10" s="1196"/>
      <c r="AO10" s="287">
        <v>205338</v>
      </c>
      <c r="AP10" s="287">
        <v>1112</v>
      </c>
      <c r="AQ10" s="288">
        <v>1318</v>
      </c>
      <c r="AR10" s="289">
        <v>-15.6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510</v>
      </c>
      <c r="AL11" s="1195"/>
      <c r="AM11" s="1195"/>
      <c r="AN11" s="1196"/>
      <c r="AO11" s="287">
        <v>28050</v>
      </c>
      <c r="AP11" s="287">
        <v>152</v>
      </c>
      <c r="AQ11" s="288">
        <v>986</v>
      </c>
      <c r="AR11" s="289">
        <v>-84.6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511</v>
      </c>
      <c r="AL12" s="1195"/>
      <c r="AM12" s="1195"/>
      <c r="AN12" s="1196"/>
      <c r="AO12" s="287" t="s">
        <v>512</v>
      </c>
      <c r="AP12" s="287" t="s">
        <v>512</v>
      </c>
      <c r="AQ12" s="288">
        <v>36</v>
      </c>
      <c r="AR12" s="289" t="s">
        <v>512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513</v>
      </c>
      <c r="AL13" s="1195"/>
      <c r="AM13" s="1195"/>
      <c r="AN13" s="1196"/>
      <c r="AO13" s="287">
        <v>312637</v>
      </c>
      <c r="AP13" s="287">
        <v>1693</v>
      </c>
      <c r="AQ13" s="288">
        <v>2152</v>
      </c>
      <c r="AR13" s="289">
        <v>-21.3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514</v>
      </c>
      <c r="AL14" s="1195"/>
      <c r="AM14" s="1195"/>
      <c r="AN14" s="1196"/>
      <c r="AO14" s="287">
        <v>143697</v>
      </c>
      <c r="AP14" s="287">
        <v>778</v>
      </c>
      <c r="AQ14" s="288">
        <v>1296</v>
      </c>
      <c r="AR14" s="289">
        <v>-40</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515</v>
      </c>
      <c r="AL15" s="1198"/>
      <c r="AM15" s="1198"/>
      <c r="AN15" s="1199"/>
      <c r="AO15" s="287">
        <v>-662196</v>
      </c>
      <c r="AP15" s="287">
        <v>-3587</v>
      </c>
      <c r="AQ15" s="288">
        <v>-3683</v>
      </c>
      <c r="AR15" s="289">
        <v>-2.6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185</v>
      </c>
      <c r="AL16" s="1198"/>
      <c r="AM16" s="1198"/>
      <c r="AN16" s="1199"/>
      <c r="AO16" s="287">
        <v>10297259</v>
      </c>
      <c r="AP16" s="287">
        <v>55777</v>
      </c>
      <c r="AQ16" s="288">
        <v>63248</v>
      </c>
      <c r="AR16" s="289">
        <v>-11.8</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517</v>
      </c>
      <c r="AP20" s="296" t="s">
        <v>518</v>
      </c>
      <c r="AQ20" s="297" t="s">
        <v>519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520</v>
      </c>
      <c r="AL21" s="1201"/>
      <c r="AM21" s="1201"/>
      <c r="AN21" s="1202"/>
      <c r="AO21" s="300">
        <v>5.66</v>
      </c>
      <c r="AP21" s="301">
        <v>6.03</v>
      </c>
      <c r="AQ21" s="302">
        <v>-0.37</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521</v>
      </c>
      <c r="AL22" s="1201"/>
      <c r="AM22" s="1201"/>
      <c r="AN22" s="1202"/>
      <c r="AO22" s="305">
        <v>97.7</v>
      </c>
      <c r="AP22" s="306">
        <v>99.9</v>
      </c>
      <c r="AQ22" s="307">
        <v>-2.2000000000000002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522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523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503</v>
      </c>
      <c r="AP30" s="275"/>
      <c r="AQ30" s="276" t="s">
        <v>504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505</v>
      </c>
      <c r="AQ31" s="282" t="s">
        <v>506</v>
      </c>
      <c r="AR31" s="283" t="s">
        <v>507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525</v>
      </c>
      <c r="AL32" s="1185"/>
      <c r="AM32" s="1185"/>
      <c r="AN32" s="1186"/>
      <c r="AO32" s="315">
        <v>7212946</v>
      </c>
      <c r="AP32" s="315">
        <v>39070</v>
      </c>
      <c r="AQ32" s="316">
        <v>26067</v>
      </c>
      <c r="AR32" s="317">
        <v>49.9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526</v>
      </c>
      <c r="AL33" s="1185"/>
      <c r="AM33" s="1185"/>
      <c r="AN33" s="1186"/>
      <c r="AO33" s="315" t="s">
        <v>512</v>
      </c>
      <c r="AP33" s="315" t="s">
        <v>512</v>
      </c>
      <c r="AQ33" s="316">
        <v>0</v>
      </c>
      <c r="AR33" s="317" t="s">
        <v>512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527</v>
      </c>
      <c r="AL34" s="1185"/>
      <c r="AM34" s="1185"/>
      <c r="AN34" s="1186"/>
      <c r="AO34" s="315" t="s">
        <v>512</v>
      </c>
      <c r="AP34" s="315" t="s">
        <v>512</v>
      </c>
      <c r="AQ34" s="316">
        <v>31</v>
      </c>
      <c r="AR34" s="317" t="s">
        <v>512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528</v>
      </c>
      <c r="AL35" s="1185"/>
      <c r="AM35" s="1185"/>
      <c r="AN35" s="1186"/>
      <c r="AO35" s="315">
        <v>588686</v>
      </c>
      <c r="AP35" s="315">
        <v>3189</v>
      </c>
      <c r="AQ35" s="316">
        <v>5447</v>
      </c>
      <c r="AR35" s="317">
        <v>-41.5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529</v>
      </c>
      <c r="AL36" s="1185"/>
      <c r="AM36" s="1185"/>
      <c r="AN36" s="1186"/>
      <c r="AO36" s="315">
        <v>130250</v>
      </c>
      <c r="AP36" s="315">
        <v>706</v>
      </c>
      <c r="AQ36" s="316">
        <v>447</v>
      </c>
      <c r="AR36" s="317">
        <v>57.9</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530</v>
      </c>
      <c r="AL37" s="1185"/>
      <c r="AM37" s="1185"/>
      <c r="AN37" s="1186"/>
      <c r="AO37" s="315">
        <v>290693</v>
      </c>
      <c r="AP37" s="315">
        <v>1575</v>
      </c>
      <c r="AQ37" s="316">
        <v>1408</v>
      </c>
      <c r="AR37" s="317">
        <v>11.9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531</v>
      </c>
      <c r="AL38" s="1188"/>
      <c r="AM38" s="1188"/>
      <c r="AN38" s="1189"/>
      <c r="AO38" s="318" t="s">
        <v>512</v>
      </c>
      <c r="AP38" s="318" t="s">
        <v>512</v>
      </c>
      <c r="AQ38" s="319">
        <v>0</v>
      </c>
      <c r="AR38" s="307" t="s">
        <v>512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532</v>
      </c>
      <c r="AL39" s="1188"/>
      <c r="AM39" s="1188"/>
      <c r="AN39" s="1189"/>
      <c r="AO39" s="315">
        <v>-1820784</v>
      </c>
      <c r="AP39" s="315">
        <v>-9863</v>
      </c>
      <c r="AQ39" s="316">
        <v>-7310</v>
      </c>
      <c r="AR39" s="317">
        <v>34.9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533</v>
      </c>
      <c r="AL40" s="1185"/>
      <c r="AM40" s="1185"/>
      <c r="AN40" s="1186"/>
      <c r="AO40" s="315">
        <v>-4003600</v>
      </c>
      <c r="AP40" s="315">
        <v>-21686</v>
      </c>
      <c r="AQ40" s="316">
        <v>-19218</v>
      </c>
      <c r="AR40" s="317">
        <v>12.8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295</v>
      </c>
      <c r="AL41" s="1191"/>
      <c r="AM41" s="1191"/>
      <c r="AN41" s="1192"/>
      <c r="AO41" s="315">
        <v>2398191</v>
      </c>
      <c r="AP41" s="315">
        <v>12990</v>
      </c>
      <c r="AQ41" s="316">
        <v>6873</v>
      </c>
      <c r="AR41" s="317">
        <v>89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503</v>
      </c>
      <c r="AN49" s="1179" t="s">
        <v>537</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538</v>
      </c>
      <c r="AO50" s="332" t="s">
        <v>539</v>
      </c>
      <c r="AP50" s="333" t="s">
        <v>540</v>
      </c>
      <c r="AQ50" s="334" t="s">
        <v>541</v>
      </c>
      <c r="AR50" s="335" t="s">
        <v>542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543</v>
      </c>
      <c r="AL51" s="328"/>
      <c r="AM51" s="336">
        <v>5864650</v>
      </c>
      <c r="AN51" s="337">
        <v>31504</v>
      </c>
      <c r="AO51" s="338">
        <v>13.1</v>
      </c>
      <c r="AP51" s="339">
        <v>41080</v>
      </c>
      <c r="AQ51" s="340">
        <v>3</v>
      </c>
      <c r="AR51" s="341">
        <v>10.1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544</v>
      </c>
      <c r="AM52" s="344">
        <v>1947272</v>
      </c>
      <c r="AN52" s="345">
        <v>10460</v>
      </c>
      <c r="AO52" s="346">
        <v>-51.9</v>
      </c>
      <c r="AP52" s="347">
        <v>27265</v>
      </c>
      <c r="AQ52" s="348">
        <v>4.2</v>
      </c>
      <c r="AR52" s="349">
        <v>-56.1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545</v>
      </c>
      <c r="AL53" s="328"/>
      <c r="AM53" s="336">
        <v>6010135</v>
      </c>
      <c r="AN53" s="337">
        <v>32302</v>
      </c>
      <c r="AO53" s="338">
        <v>2.5</v>
      </c>
      <c r="AP53" s="339">
        <v>33173</v>
      </c>
      <c r="AQ53" s="340">
        <v>-19.2</v>
      </c>
      <c r="AR53" s="341">
        <v>21.7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544</v>
      </c>
      <c r="AM54" s="344">
        <v>1883621</v>
      </c>
      <c r="AN54" s="345">
        <v>10124</v>
      </c>
      <c r="AO54" s="346">
        <v>-3.2</v>
      </c>
      <c r="AP54" s="347">
        <v>20353</v>
      </c>
      <c r="AQ54" s="348">
        <v>-25.4</v>
      </c>
      <c r="AR54" s="349">
        <v>22.2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546</v>
      </c>
      <c r="AL55" s="328"/>
      <c r="AM55" s="336">
        <v>5637088</v>
      </c>
      <c r="AN55" s="337">
        <v>30294</v>
      </c>
      <c r="AO55" s="338">
        <v>-6.2</v>
      </c>
      <c r="AP55" s="339">
        <v>37644</v>
      </c>
      <c r="AQ55" s="340">
        <v>13.5</v>
      </c>
      <c r="AR55" s="341">
        <v>-19.7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544</v>
      </c>
      <c r="AM56" s="344">
        <v>2551817</v>
      </c>
      <c r="AN56" s="345">
        <v>13714</v>
      </c>
      <c r="AO56" s="346">
        <v>35.5</v>
      </c>
      <c r="AP56" s="347">
        <v>24939</v>
      </c>
      <c r="AQ56" s="348">
        <v>22.5</v>
      </c>
      <c r="AR56" s="349">
        <v>13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547</v>
      </c>
      <c r="AL57" s="328"/>
      <c r="AM57" s="336">
        <v>6337936</v>
      </c>
      <c r="AN57" s="337">
        <v>34226</v>
      </c>
      <c r="AO57" s="338">
        <v>13</v>
      </c>
      <c r="AP57" s="339">
        <v>39221</v>
      </c>
      <c r="AQ57" s="340">
        <v>4.2</v>
      </c>
      <c r="AR57" s="341">
        <v>8.8000000000000007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544</v>
      </c>
      <c r="AM58" s="344">
        <v>4601542</v>
      </c>
      <c r="AN58" s="345">
        <v>24849</v>
      </c>
      <c r="AO58" s="346">
        <v>81.2</v>
      </c>
      <c r="AP58" s="347">
        <v>24821</v>
      </c>
      <c r="AQ58" s="348">
        <v>-0.5</v>
      </c>
      <c r="AR58" s="349">
        <v>81.7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548</v>
      </c>
      <c r="AL59" s="328"/>
      <c r="AM59" s="336">
        <v>7861959</v>
      </c>
      <c r="AN59" s="337">
        <v>42586</v>
      </c>
      <c r="AO59" s="338">
        <v>24.4</v>
      </c>
      <c r="AP59" s="339">
        <v>38566</v>
      </c>
      <c r="AQ59" s="340">
        <v>-1.7</v>
      </c>
      <c r="AR59" s="341">
        <v>26.1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544</v>
      </c>
      <c r="AM60" s="344">
        <v>5824253</v>
      </c>
      <c r="AN60" s="345">
        <v>31548</v>
      </c>
      <c r="AO60" s="346">
        <v>27</v>
      </c>
      <c r="AP60" s="347">
        <v>24059</v>
      </c>
      <c r="AQ60" s="348">
        <v>-3.1</v>
      </c>
      <c r="AR60" s="349">
        <v>30.1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549</v>
      </c>
      <c r="AL61" s="350"/>
      <c r="AM61" s="351">
        <v>6342354</v>
      </c>
      <c r="AN61" s="352">
        <v>34182</v>
      </c>
      <c r="AO61" s="353">
        <v>9.4</v>
      </c>
      <c r="AP61" s="354">
        <v>37937</v>
      </c>
      <c r="AQ61" s="355">
        <v>0</v>
      </c>
      <c r="AR61" s="341">
        <v>9.4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544</v>
      </c>
      <c r="AM62" s="344">
        <v>3361701</v>
      </c>
      <c r="AN62" s="345">
        <v>18139</v>
      </c>
      <c r="AO62" s="346">
        <v>17.7</v>
      </c>
      <c r="AP62" s="347">
        <v>24287</v>
      </c>
      <c r="AQ62" s="348">
        <v>-0.5</v>
      </c>
      <c r="AR62" s="349">
        <v>18.2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J0BfFL7YA08DY2lzQXpLDVBni5kvYGHeaiNCLhSEEaIzlGEB2r7OBTMFx0KBU7wkKDBNUsMQqGbdrBUZ8zr5Zg==" saltValue="xDU1/O8QqzLZ7XGKA0JF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551</v>
      </c>
    </row>
    <row r="121" spans="125:125" ht="13.5" hidden="1" customHeight="1" x14ac:dyDescent="0.15">
      <c r="DU121" s="262"/>
    </row>
  </sheetData>
  <sheetProtection algorithmName="SHA-512" hashValue="7HDc0RMdAfH1EoUV1wql8g+IL1xjawCZVRWWu/FZjpJEfcrQ3wt0jtovP6pGEJpAiyfcbZBHJ1WbVmg/ehj2AQ==" saltValue="4J+2g3G+qz7Pth2ox8Y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552</v>
      </c>
    </row>
  </sheetData>
  <sheetProtection algorithmName="SHA-512" hashValue="czyEp/wRU98IkNK9+3CDx+6+gAhw5IefSwAKANJUv+43e6lUjG7gAr6Cj/xpMrcLf8l33Ix/PvpQAYbPYeF1eg==" saltValue="u3nIJrJDiOdEdPuaO0SJ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3" t="s">
        <v>3</v>
      </c>
      <c r="D47" s="1203"/>
      <c r="E47" s="1204"/>
      <c r="F47" s="11">
        <v>12.74</v>
      </c>
      <c r="G47" s="12">
        <v>11.97</v>
      </c>
      <c r="H47" s="12">
        <v>11.73</v>
      </c>
      <c r="I47" s="12">
        <v>11.52</v>
      </c>
      <c r="J47" s="13">
        <v>11.35</v>
      </c>
    </row>
    <row r="48" spans="2:10" ht="57.75" customHeight="1" x14ac:dyDescent="0.15">
      <c r="B48" s="14"/>
      <c r="C48" s="1205" t="s">
        <v>4</v>
      </c>
      <c r="D48" s="1205"/>
      <c r="E48" s="1206"/>
      <c r="F48" s="15">
        <v>0.38</v>
      </c>
      <c r="G48" s="16">
        <v>0.26</v>
      </c>
      <c r="H48" s="16">
        <v>0.11</v>
      </c>
      <c r="I48" s="16">
        <v>0.8</v>
      </c>
      <c r="J48" s="17">
        <v>1.73</v>
      </c>
    </row>
    <row r="49" spans="2:10" ht="57.75" customHeight="1" thickBot="1" x14ac:dyDescent="0.2">
      <c r="B49" s="18"/>
      <c r="C49" s="1207" t="s">
        <v>5</v>
      </c>
      <c r="D49" s="1207"/>
      <c r="E49" s="1208"/>
      <c r="F49" s="19" t="s">
        <v>558</v>
      </c>
      <c r="G49" s="20" t="s">
        <v>559</v>
      </c>
      <c r="H49" s="20" t="s">
        <v>560</v>
      </c>
      <c r="I49" s="20">
        <v>0.75</v>
      </c>
      <c r="J49" s="21">
        <v>1.37</v>
      </c>
    </row>
    <row r="50" spans="2:10" x14ac:dyDescent="0.15"/>
  </sheetData>
  <sheetProtection algorithmName="SHA-512" hashValue="RsTaoJQxTzyGTyJ9e52y9j/WTFgI20V5eVn/YnpbzqUkKxvLlpqgCNTxgEtzFs7fUNuHZtS7NcmFD4jPVFcZtQ==" saltValue="dY/lkBsdecDvj6Nphb29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2023-03-20T00:16:42Z</cp:lastPrinted>
  <dcterms:created xsi:type="dcterms:W3CDTF">2023-02-20T06:05:36Z</dcterms:created>
  <dcterms:modified xsi:type="dcterms:W3CDTF">2023-10-24T07:07:27Z</dcterms:modified>
  <cp:category/>
</cp:coreProperties>
</file>