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xr:revisionPtr revIDLastSave="0" documentId="13_ncr:1_{98AED86C-6E9D-4AFA-BA9F-CF6F0AA21075}"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R102" i="12" l="1"/>
  <c r="AU88" i="12"/>
  <c r="AP88" i="12"/>
  <c r="AF88" i="12"/>
  <c r="AU63" i="12"/>
  <c r="AP63" i="12"/>
  <c r="AP23" i="12"/>
  <c r="AA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l="1"/>
  <c r="AM35" i="10" l="1"/>
  <c r="BW34" i="10"/>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<sst xmlns="http://schemas.openxmlformats.org/spreadsheetml/2006/main" count="1175" uniqueCount="617">
  <si>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</si>
  <si>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</si>
  <si>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</si>
  <si>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</si>
  <si>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</si>
  <si>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</si>
  <si>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</si>
  <si>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</si>
  <si>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</si>
  <si>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</si>
  <si>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</si>
  <si>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</si>
  <si>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</si>
  <si>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</si>
  <si>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</si>
  <si>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</si>
  <si>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</si>
  <si>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</si>
  <si>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</si>
  <si>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</si>
  <si>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</si>
  <si>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</si>
  <si>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</si>
  <si>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</si>
  <si>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</si>
  <si>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</si>
  <si>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</si>
  <si>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</si>
  <si>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</si>
  <si>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</si>
  <si>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</si>
  <si>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</si>
  <si>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</si>
  <si>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</si>
  <si>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</si>
  <si>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</si>
  <si>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</si>
  <si>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</si>
  <si>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</si>
  <si>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</si>
  <si>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</si>
  <si>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</si>
  <si>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</si>
  <si>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</si>
  <si>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</si>
  <si>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</si>
  <si>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</si>
  <si>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</si>
  <si>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</si>
  <si>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</si>
  <si>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</si>
  <si>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</si>
  <si>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</si>
  <si>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</si>
  <si>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</si>
  <si>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</si>
  <si>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</si>
  <si>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</si>
  <si>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</si>
  <si>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</si>
  <si>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</si>
  <si>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</si>
  <si>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</si>
  <si>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</si>
  <si>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</si>
  <si>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</si>
  <si>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</si>
  <si>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</si>
  <si>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</si>
  <si>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</si>
  <si>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</si>
  <si>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</si>
  <si>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</si>
  <si>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</si>
  <si>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</si>
  <si>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</si>
  <si>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</si>
  <si>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</si>
  <si>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</si>
  <si>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</si>
  <si>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</si>
  <si>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</si>
  <si>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</si>
  <si>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</si>
  <si>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</si>
  <si>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</si>
  <si>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</si>
  <si>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</si>
  <si>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</si>
  <si>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</si>
  <si>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</si>
  <si>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</si>
  <si>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</si>
  <si>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</si>
  <si>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</si>
  <si>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</si>
  <si>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</si>
  <si>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</si>
  <si>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</si>
  <si>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</si>
  <si>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</si>
  <si>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</si>
  <si>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</si>
  <si>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</si>
  <si>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</si>
  <si>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</si>
  <si>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</si>
  <si>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</si>
  <si>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</si>
  <si>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</si>
  <si>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</si>
  <si>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</si>
  <si>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</si>
  <si>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</si>
  <si>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</si>
  <si>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</si>
  <si>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</si>
  <si>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</si>
  <si>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</si>
  <si>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</si>
  <si>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</si>
  <si>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</si>
  <si>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</si>
  <si>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</si>
  <si>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</si>
  <si>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</si>
  <si>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</si>
  <si>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</si>
  <si>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</si>
  <si>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</si>
  <si>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</si>
  <si>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</si>
  <si>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</si>
  <si>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</si>
  <si>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</si>
  <si>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</si>
  <si>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</si>
  <si>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</si>
  <si>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</si>
  <si>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</si>
  <si>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</si>
  <si>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</si>
  <si>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</si>
  <si>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</si>
  <si>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</si>
  <si>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</si>
  <si>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</si>
  <si>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</si>
  <si>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</si>
  <si>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</si>
  <si>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</si>
  <si>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</si>
  <si>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</si>
  <si>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</si>
  <si>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</si>
  <si>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</si>
  <si>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</si>
  <si>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</si>
  <si>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</si>
  <si>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</si>
  <si>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</si>
  <si>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</si>
  <si>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</si>
  <si>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</si>
  <si>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</si>
  <si>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</si>
  <si>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</si>
  <si>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</si>
  <si>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</si>
  <si>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</si>
  <si>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</si>
  <si>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</si>
  <si>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</si>
  <si>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</si>
  <si>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</si>
  <si>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</si>
  <si>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</si>
  <si>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</si>
  <si>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</si>
  <si>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</si>
  <si>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</si>
  <si>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</si>
  <si>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</si>
  <si>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</si>
  <si>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</si>
  <si>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</si>
  <si>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</si>
  <si>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</si>
  <si>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</si>
  <si>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</si>
  <si>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</si>
  <si>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</si>
  <si>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</si>
  <si>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</si>
  <si>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</si>
  <si>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</si>
  <si>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</si>
  <si>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</si>
  <si>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</si>
  <si>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</si>
  <si>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</si>
  <si>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</si>
  <si>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</si>
  <si>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</si>
  <si>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</si>
  <si>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</si>
  <si>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</si>
  <si>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</si>
  <si>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</si>
  <si>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</si>
  <si>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</si>
  <si>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大阪府大東市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</si>
  <si>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</si>
  <si>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</si>
  <si>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</si>
  <si>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</si>
  <si>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</si>
  <si>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</si>
  <si>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</si>
  <si>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</si>
  <si>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</si>
  <si>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</si>
  <si>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</si>
  <si>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</si>
  <si>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</si>
  <si>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</si>
  <si>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</si>
  <si>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</si>
  <si>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</si>
  <si>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</si>
  <si>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</si>
  <si>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</si>
  <si>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</si>
  <si>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</si>
  <si>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</si>
  <si>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</si>
  <si>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</si>
  <si>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</si>
  <si>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</si>
  <si>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</si>
  <si>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</si>
  <si>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</si>
  <si>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</si>
  <si>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</si>
  <si>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</si>
  <si>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</si>
  <si>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</si>
  <si>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</si>
  <si>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</si>
  <si>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</si>
  <si>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</si>
  <si>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</si>
  <si>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</si>
  <si>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</si>
  <si>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</si>
  <si>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</si>
  <si>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</si>
  <si>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</si>
  <si>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</si>
  <si>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</si>
  <si>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</si>
  <si>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</si>
  <si>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</si>
  <si>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</si>
  <si>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</si>
  <si>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</si>
  <si>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</si>
  <si>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</si>
  <si>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</si>
  <si>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</si>
  <si>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</si>
  <si>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</si>
  <si>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</si>
  <si>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</si>
  <si>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</si>
  <si>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</si>
  <si>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</si>
  <si>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</si>
  <si>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</si>
  <si>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</si>
  <si>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</si>
  <si>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</si>
  <si>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</si>
  <si>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</si>
  <si>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</si>
  <si>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</si>
  <si>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</si>
  <si>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</si>
  <si>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</si>
  <si>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</si>
  <si>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</si>
  <si>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</si>
  <si>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</si>
  <si>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</si>
  <si>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</si>
  <si>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</si>
  <si>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</si>
  <si>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</si>
  <si>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</si>
  <si>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</si>
  <si>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</si>
  <si>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</si>
  <si>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</si>
  <si>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</si>
  <si>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</si>
  <si>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</si>
  <si>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</si>
  <si>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</si>
  <si>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</si>
  <si>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</si>
  <si>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</si>
  <si>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</si>
  <si>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</si>
  <si>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</si>
  <si>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</si>
  <si>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</si>
  <si>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</si>
  <si>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</si>
  <si>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</si>
  <si>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</si>
  <si>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</si>
  <si>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</si>
  <si>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</si>
  <si>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</si>
  <si>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</si>
  <si>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</si>
  <si>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</si>
  <si>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</si>
  <si>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</si>
  <si>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</si>
  <si>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</si>
  <si>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</si>
  <si>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</si>
  <si>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</si>
  <si>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</si>
  <si>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</si>
  <si>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</si>
  <si>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</si>
  <si>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</si>
  <si>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</si>
  <si>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</si>
  <si>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</si>
  <si>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</si>
  <si>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</si>
  <si>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</si>
  <si>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</si>
  <si>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</si>
  <si>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</si>
  <si>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</si>
  <si>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</si>
  <si>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</si>
  <si>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</si>
  <si>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</si>
  <si>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</si>
  <si>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</si>
  <si>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</si>
  <si>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</si>
  <si>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</si>
  <si>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</si>
  <si>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</si>
  <si>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</si>
  <si>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</si>
  <si>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</si>
  <si>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</si>
  <si>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</si>
  <si>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大阪府大東市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</si>
  <si>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</si>
  <si>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</si>
  <si>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</si>
  <si>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</si>
  <si>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</si>
  <si>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</si>
  <si>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</si>
  <si>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</si>
  <si>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</si>
  <si>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</si>
  <si>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</si>
  <si>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</si>
  <si>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</si>
  <si>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</si>
  <si>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</si>
  <si>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</si>
  <si>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</si>
  <si>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</si>
  <si>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</si>
  <si>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</si>
  <si>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</si>
  <si>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２駅周辺整備事業特別会計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</si>
  <si>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</si>
  <si>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</si>
  <si>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</si>
  <si>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</si>
  <si>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</si>
  <si>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</si>
  <si>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</si>
  <si>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</si>
  <si>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</si>
  <si>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</si>
  <si>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</si>
  <si>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</si>
  <si>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</si>
  <si>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</si>
  <si>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</si>
  <si>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</si>
  <si>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</si>
  <si>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</si>
  <si>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</si>
  <si>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</si>
  <si>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</si>
  <si>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</si>
  <si>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</si>
  <si>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</si>
  <si>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</si>
  <si>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</si>
  <si>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</si>
  <si>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</si>
  <si>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</si>
  <si>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</si>
  <si>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</si>
  <si>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</si>
  <si>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</si>
  <si>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</si>
  <si>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</si>
  <si>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</si>
  <si>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</si>
  <si>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</si>
  <si>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</si>
  <si>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</si>
  <si>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</si>
  <si>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</si>
  <si>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</si>
  <si>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</si>
  <si>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</si>
  <si>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</si>
  <si>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</si>
  <si>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</si>
  <si>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</si>
  <si>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</si>
  <si>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</si>
  <si>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</si>
  <si>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</si>
  <si>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</si>
  <si>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</si>
  <si>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</si>
  <si>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</si>
  <si>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</si>
  <si>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</si>
  <si>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</si>
  <si>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</si>
  <si>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</si>
  <si>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</si>
  <si>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</si>
  <si>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</si>
  <si>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</si>
  <si>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</si>
  <si>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</si>
  <si>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</si>
  <si>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</si>
  <si>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</si>
  <si>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</si>
  <si>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</si>
  <si>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</si>
  <si>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</si>
  <si>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</si>
  <si>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</si>
  <si>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</si>
  <si>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</si>
  <si>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</si>
  <si>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</si>
  <si>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</si>
  <si>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</si>
  <si>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</si>
  <si>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</si>
  <si>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</si>
  <si>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</si>
  <si>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</si>
  <si>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</si>
  <si>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</si>
  <si>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</si>
  <si>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</si>
  <si>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</si>
  <si>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</si>
  <si>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</si>
  <si>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</si>
  <si>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</si>
  <si>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</si>
  <si>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</si>
  <si>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</si>
  <si>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</si>
  <si>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</si>
  <si>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</si>
  <si>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</si>
  <si>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</si>
  <si>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</si>
  <si>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</si>
  <si>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</si>
  <si>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</si>
  <si>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</si>
  <si>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</si>
  <si>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</si>
  <si>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</si>
  <si>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</si>
  <si>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</si>
  <si>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</si>
  <si>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</si>
  <si>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</si>
  <si>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</si>
  <si>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</si>
  <si>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</si>
  <si>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</si>
  <si>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</si>
  <si>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</si>
  <si>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</si>
  <si>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</si>
  <si>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</si>
  <si>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</si>
  <si>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</si>
  <si>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</si>
  <si>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</si>
  <si>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</si>
  <si>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</si>
  <si>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</si>
  <si>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</si>
  <si>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</si>
  <si>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</si>
  <si>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</si>
  <si>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</si>
  <si>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</si>
  <si>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</si>
  <si>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</si>
  <si>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</si>
  <si>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</si>
  <si>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</si>
  <si>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</si>
  <si>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</si>
  <si>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</si>
  <si>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</si>
  <si>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</si>
  <si>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</si>
  <si>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</si>
  <si>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</si>
  <si>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</si>
  <si>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</si>
  <si>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</si>
  <si>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</si>
  <si>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</si>
  <si>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</si>
  <si>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</si>
  <si>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</si>
  <si>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</si>
  <si>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</si>
  <si>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</si>
  <si>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</si>
  <si>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</si>
  <si>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</si>
  <si>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</si>
  <si>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</si>
  <si>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</si>
  <si>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</si>
  <si>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</si>
  <si>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</si>
  <si>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</si>
  <si>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</si>
  <si>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</si>
  <si>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</si>
  <si>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</si>
  <si>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</si>
  <si>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13.70</t>
  </si>
  <si>
    <t>▲ 2.39</t>
  </si>
  <si>
    <t>水道事業会計</t>
  </si>
  <si>
    <t>一般会計</t>
  </si>
  <si>
    <t>下水道事業会計</t>
  </si>
  <si>
    <t>国民健康保険特別会計</t>
  </si>
  <si>
    <t>介護保険特別会計</t>
  </si>
  <si>
    <t>後期高齢者医療保険特別会計</t>
  </si>
  <si>
    <t>交通災害共済事業特別会計</t>
  </si>
  <si>
    <t>火災共済事業特別会計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</si>
  <si>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</si>
  <si>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</si>
  <si>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</si>
  <si>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</si>
  <si>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</si>
  <si>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</si>
  <si>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</si>
  <si>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</si>
  <si>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</si>
  <si>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ふるさと振興基金</t>
    <rPh sb="4" eb="8">
      <t>シンコウキキン</t>
    </rPh>
    <phoneticPr fontId="5"/>
  </si>
  <si>
    <t>公共施設等整備保全基金</t>
    <rPh sb="0" eb="5">
      <t>コウキョウシセツトウ</t>
    </rPh>
    <rPh sb="5" eb="9">
      <t>セイビホゼン</t>
    </rPh>
    <rPh sb="9" eb="11">
      <t>キキン</t>
    </rPh>
    <phoneticPr fontId="5"/>
  </si>
  <si>
    <t>庁舎整備基金</t>
    <rPh sb="0" eb="2">
      <t>チョウシャ</t>
    </rPh>
    <rPh sb="2" eb="6">
      <t>セイビキキン</t>
    </rPh>
    <phoneticPr fontId="5"/>
  </si>
  <si>
    <t>学校施設整備基金</t>
    <rPh sb="0" eb="8">
      <t>ガッコウシセツセイビキキン</t>
    </rPh>
    <phoneticPr fontId="5"/>
  </si>
  <si>
    <t>法適用企業</t>
  </si>
  <si>
    <t>大東市再開発ビル株式会社</t>
    <rPh sb="0" eb="3">
      <t>ダイトウシ</t>
    </rPh>
    <rPh sb="3" eb="6">
      <t>サイカイハツ</t>
    </rPh>
    <rPh sb="8" eb="12">
      <t>カブシキカイシャ</t>
    </rPh>
    <phoneticPr fontId="2"/>
  </si>
  <si>
    <t>株式会社コーミン</t>
    <rPh sb="0" eb="2">
      <t>カブシキ</t>
    </rPh>
    <rPh sb="2" eb="4">
      <t>ガイシャ</t>
    </rPh>
    <phoneticPr fontId="2"/>
  </si>
  <si>
    <t>東心株式会社</t>
    <rPh sb="0" eb="1">
      <t>ヒガシ</t>
    </rPh>
    <rPh sb="1" eb="2">
      <t>ココロ</t>
    </rPh>
    <rPh sb="2" eb="4">
      <t>カブシキ</t>
    </rPh>
    <rPh sb="4" eb="6">
      <t>カイシャ</t>
    </rPh>
    <phoneticPr fontId="2"/>
  </si>
  <si>
    <t>東大阪都市清掃施設組合</t>
    <rPh sb="0" eb="3">
      <t>ヒガシオオサカ</t>
    </rPh>
    <rPh sb="3" eb="5">
      <t>トシ</t>
    </rPh>
    <rPh sb="5" eb="7">
      <t>セイソウ</t>
    </rPh>
    <rPh sb="7" eb="9">
      <t>シセツ</t>
    </rPh>
    <rPh sb="9" eb="11">
      <t>クミアイ</t>
    </rPh>
    <phoneticPr fontId="2"/>
  </si>
  <si>
    <t>飯盛霊園組合（一般会計）</t>
    <rPh sb="0" eb="6">
      <t>イイモリレイエンクミアイ</t>
    </rPh>
    <rPh sb="7" eb="9">
      <t>イッパン</t>
    </rPh>
    <rPh sb="9" eb="11">
      <t>カイケイ</t>
    </rPh>
    <phoneticPr fontId="2"/>
  </si>
  <si>
    <t>飯盛霊園組合（霊園事業特別会計）</t>
    <rPh sb="0" eb="4">
      <t>イイモリレイエン</t>
    </rPh>
    <rPh sb="4" eb="6">
      <t>クミアイ</t>
    </rPh>
    <rPh sb="7" eb="9">
      <t>レイエン</t>
    </rPh>
    <rPh sb="9" eb="11">
      <t>ジギョウ</t>
    </rPh>
    <rPh sb="11" eb="15">
      <t>トクベツカイケイ</t>
    </rPh>
    <phoneticPr fontId="2"/>
  </si>
  <si>
    <t>大東四條畷消防組合</t>
    <rPh sb="0" eb="2">
      <t>ダイトウ</t>
    </rPh>
    <rPh sb="2" eb="5">
      <t>シジョウナワテ</t>
    </rPh>
    <rPh sb="5" eb="7">
      <t>ショウボウ</t>
    </rPh>
    <rPh sb="7" eb="9">
      <t>クミアイ</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</si>
  <si>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</si>
  <si>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</si>
  <si>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</si>
  <si>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2"/>
  </si>
  <si>
    <t>淀川左岸水防事務組合</t>
    <rPh sb="0" eb="2">
      <t>ヨドガワ</t>
    </rPh>
    <rPh sb="2" eb="3">
      <t>ヒダリ</t>
    </rPh>
    <rPh sb="3" eb="4">
      <t>キシ</t>
    </rPh>
    <rPh sb="4" eb="6">
      <t>スイボウ</t>
    </rPh>
    <rPh sb="6" eb="8">
      <t>ジム</t>
    </rPh>
    <rPh sb="8" eb="10">
      <t>クミアイ</t>
    </rPh>
    <phoneticPr fontId="2"/>
  </si>
  <si>
    <t>職員退職手当基金</t>
    <rPh sb="0" eb="2">
      <t>ショクイン</t>
    </rPh>
    <rPh sb="2" eb="6">
      <t>タイショクテアテ</t>
    </rPh>
    <rPh sb="6" eb="8">
      <t>キキン</t>
    </rPh>
    <phoneticPr fontId="5"/>
  </si>
  <si>
    <t>※8：職員の状況については、令和3年地方公務員給与実態調査に基づいている。</t>
    <phoneticPr fontId="29"/>
  </si>
  <si>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</si>
  <si>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</si>
  <si>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</si>
  <si>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投資的経費を抑制してきた過去の経緯から有形固定資産減価償却率は高まっており、類似団体内平均値と比較しても高くなっている。一方、平成26年3月の土地開発公社解散以降、将来負担比率は該当なし（マイナス値）で推移している。ただし、有形固定資産減価償却率の高まりからインフラ施設を含めた公共施設等の老朽化対策費用が必要となってくることから、今後将来負担比率の増加が懸念されるが、令和4年3月に改訂した公共施設等総合管理計画及び令和2年度に策定した個別施設計画に基づき、適正な維持管理と更新を行っていることで、有形固定資産原価償却率の改善を見込むと共に、将来負担比率においても適切な比率を維持する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</si>
  <si>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</si>
  <si>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</si>
  <si>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</si>
  <si>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</si>
  <si>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</si>
  <si>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</si>
  <si>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26年3月の土地開発公社解散に伴い、将来負担比率は該当無し（マイナス値）で推移している。一方、実質公債費比率においても、類似団体内平均値と比較して低い数値で推移していたものの、令和元年度は平成30年度算定の元利償還金の増加（H26借入（据置3年）、H27借入（据置2年）、H29借入（据置なし）の臨時財政対策債の償還開始）や、令和元年度算定の10年利率見直し分の一括償還による一時的な元利償還金の増加の影響により、3ヶ年平均が大幅に押し上げられた。令和3年度は単年度では1.9ポイント悪化し、3年平均でも0.3ポイント悪化した。その結果、令和元年度以降は類似団体平均値を上回る数値となっている。今後、庁舎整備などの大型事業や、インフラ施設を含めた公共施設等の老朽化対策費用等により、比率の上昇が見込まれるが償還金の動向を注視しつつ、適正な市債発行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</si>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</sst>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4CD0D8-E400-4BF5-B778-346A3C7B333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43955</c:v>
                </c:pt>
              </c:numCache>
            </c:numRef>
          </c:val>
          <c:smooth val="0"/>
          <c:extLst>
            <c:ext xmlns:c16="http://schemas.microsoft.com/office/drawing/2014/chart" uri="{C3380CC4-5D6E-409C-BE32-E72D297353CC}">
              <c16:uniqueId val="{00000000-5531-4E91-BE42-AFE62AD3A6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24094</c:v>
                </c:pt>
                <c:pt idx="1">
                  <c:v>23810</c:v>
                </c:pt>
                <c:pt idx="2">
                  <c:v>36112</c:v>
                </c:pt>
                <c:pt idx="3">
                  <c:v>39095</c:v>
                </c:pt>
                <c:pt idx="4">
                  <c:v>27640</c:v>
                </c:pt>
              </c:numCache>
            </c:numRef>
          </c:val>
          <c:smooth val="0"/>
          <c:extLst>
            <c:ext xmlns:c16="http://schemas.microsoft.com/office/drawing/2014/chart" uri="{C3380CC4-5D6E-409C-BE32-E72D297353CC}">
              <c16:uniqueId val="{00000001-5531-4E91-BE42-AFE62AD3A6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2.78</c:v>
                </c:pt>
                <c:pt idx="1">
                  <c:v>3.31</c:v>
                </c:pt>
                <c:pt idx="2">
                  <c:v>2.37</c:v>
                </c:pt>
                <c:pt idx="3">
                  <c:v>4.3899999999999997</c:v>
                </c:pt>
                <c:pt idx="4">
                  <c:v>5.54</c:v>
                </c:pt>
              </c:numCache>
            </c:numRef>
          </c:val>
          <c:extLst>
            <c:ext xmlns:c16="http://schemas.microsoft.com/office/drawing/2014/chart" uri="{C3380CC4-5D6E-409C-BE32-E72D297353CC}">
              <c16:uniqueId val="{00000000-9052-4A41-AB33-BE0C504F22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19.89</c:v>
                </c:pt>
                <c:pt idx="1">
                  <c:v>19.89</c:v>
                </c:pt>
                <c:pt idx="2">
                  <c:v>18.28</c:v>
                </c:pt>
                <c:pt idx="3">
                  <c:v>19.05</c:v>
                </c:pt>
                <c:pt idx="4">
                  <c:v>19.23</c:v>
                </c:pt>
              </c:numCache>
            </c:numRef>
          </c:val>
          <c:extLst>
            <c:ext xmlns:c16="http://schemas.microsoft.com/office/drawing/2014/chart" uri="{C3380CC4-5D6E-409C-BE32-E72D297353CC}">
              <c16:uniqueId val="{00000001-9052-4A41-AB33-BE0C504F22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-13.7</c:v>
                </c:pt>
                <c:pt idx="1">
                  <c:v>0.66</c:v>
                </c:pt>
                <c:pt idx="2">
                  <c:v>-2.39</c:v>
                </c:pt>
                <c:pt idx="3">
                  <c:v>3.25</c:v>
                </c:pt>
                <c:pt idx="4">
                  <c:v>2.2599999999999998</c:v>
                </c:pt>
              </c:numCache>
            </c:numRef>
          </c:val>
          <c:smooth val="0"/>
          <c:extLst>
            <c:ext xmlns:c16="http://schemas.microsoft.com/office/drawing/2014/chart" uri="{C3380CC4-5D6E-409C-BE32-E72D297353CC}">
              <c16:uniqueId val="{00000002-9052-4A41-AB33-BE0C504F22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A45-4A59-A883-ACA7FAD6F9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45-4A59-A883-ACA7FAD6F915}"/>
            </c:ext>
          </c:extLst>
        </c:ser>
        <c:ser>
          <c:idx val="2"/>
          <c:order val="2"/>
          <c:tx>
            <c:strRef>
              <c:f>データシート!$A$29</c:f>
              <c:strCache>
                <c:ptCount val="1"/>
                <c:pt idx="0">
                  <c:v>火災共済事業特別会計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BA45-4A59-A883-ACA7FAD6F915}"/>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BA45-4A59-A883-ACA7FAD6F915}"/>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0.25</c:v>
                </c:pt>
                <c:pt idx="2">
                  <c:v>#N/A</c:v>
                </c:pt>
                <c:pt idx="3">
                  <c:v>0.28000000000000003</c:v>
                </c:pt>
                <c:pt idx="4">
                  <c:v>#N/A</c:v>
                </c:pt>
                <c:pt idx="5">
                  <c:v>0.08</c:v>
                </c:pt>
                <c:pt idx="6">
                  <c:v>#N/A</c:v>
                </c:pt>
                <c:pt idx="7">
                  <c:v>0.09</c:v>
                </c:pt>
                <c:pt idx="8">
                  <c:v>#N/A</c:v>
                </c:pt>
                <c:pt idx="9">
                  <c:v>0.09</c:v>
                </c:pt>
              </c:numCache>
            </c:numRef>
          </c:val>
          <c:extLst>
            <c:ext xmlns:c16="http://schemas.microsoft.com/office/drawing/2014/chart" uri="{C3380CC4-5D6E-409C-BE32-E72D297353CC}">
              <c16:uniqueId val="{00000004-BA45-4A59-A883-ACA7FAD6F91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1.26</c:v>
                </c:pt>
                <c:pt idx="2">
                  <c:v>#N/A</c:v>
                </c:pt>
                <c:pt idx="3">
                  <c:v>1.1200000000000001</c:v>
                </c:pt>
                <c:pt idx="4">
                  <c:v>#N/A</c:v>
                </c:pt>
                <c:pt idx="5">
                  <c:v>1.2</c:v>
                </c:pt>
                <c:pt idx="6">
                  <c:v>#N/A</c:v>
                </c:pt>
                <c:pt idx="7">
                  <c:v>1.1399999999999999</c:v>
                </c:pt>
                <c:pt idx="8">
                  <c:v>#N/A</c:v>
                </c:pt>
                <c:pt idx="9">
                  <c:v>0.62</c:v>
                </c:pt>
              </c:numCache>
            </c:numRef>
          </c:val>
          <c:extLst>
            <c:ext xmlns:c16="http://schemas.microsoft.com/office/drawing/2014/chart" uri="{C3380CC4-5D6E-409C-BE32-E72D297353CC}">
              <c16:uniqueId val="{00000005-BA45-4A59-A883-ACA7FAD6F91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1.31</c:v>
                </c:pt>
                <c:pt idx="2">
                  <c:v>#N/A</c:v>
                </c:pt>
                <c:pt idx="3">
                  <c:v>0.42</c:v>
                </c:pt>
                <c:pt idx="4">
                  <c:v>#N/A</c:v>
                </c:pt>
                <c:pt idx="5">
                  <c:v>1.73</c:v>
                </c:pt>
                <c:pt idx="6">
                  <c:v>#N/A</c:v>
                </c:pt>
                <c:pt idx="7">
                  <c:v>3.14</c:v>
                </c:pt>
                <c:pt idx="8">
                  <c:v>#N/A</c:v>
                </c:pt>
                <c:pt idx="9">
                  <c:v>2.91</c:v>
                </c:pt>
              </c:numCache>
            </c:numRef>
          </c:val>
          <c:extLst>
            <c:ext xmlns:c16="http://schemas.microsoft.com/office/drawing/2014/chart" uri="{C3380CC4-5D6E-409C-BE32-E72D297353CC}">
              <c16:uniqueId val="{00000006-BA45-4A59-A883-ACA7FAD6F91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1.89</c:v>
                </c:pt>
                <c:pt idx="4">
                  <c:v>#N/A</c:v>
                </c:pt>
                <c:pt idx="5">
                  <c:v>2.85</c:v>
                </c:pt>
                <c:pt idx="6">
                  <c:v>#N/A</c:v>
                </c:pt>
                <c:pt idx="7">
                  <c:v>3.2</c:v>
                </c:pt>
                <c:pt idx="8">
                  <c:v>#N/A</c:v>
                </c:pt>
                <c:pt idx="9">
                  <c:v>3.2</c:v>
                </c:pt>
              </c:numCache>
            </c:numRef>
          </c:val>
          <c:extLst>
            <c:ext xmlns:c16="http://schemas.microsoft.com/office/drawing/2014/chart" uri="{C3380CC4-5D6E-409C-BE32-E72D297353CC}">
              <c16:uniqueId val="{00000007-BA45-4A59-A883-ACA7FAD6F9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2.75</c:v>
                </c:pt>
                <c:pt idx="2">
                  <c:v>#N/A</c:v>
                </c:pt>
                <c:pt idx="3">
                  <c:v>3.31</c:v>
                </c:pt>
                <c:pt idx="4">
                  <c:v>#N/A</c:v>
                </c:pt>
                <c:pt idx="5">
                  <c:v>2.35</c:v>
                </c:pt>
                <c:pt idx="6">
                  <c:v>#N/A</c:v>
                </c:pt>
                <c:pt idx="7">
                  <c:v>4.3899999999999997</c:v>
                </c:pt>
                <c:pt idx="8">
                  <c:v>#N/A</c:v>
                </c:pt>
                <c:pt idx="9">
                  <c:v>5.53</c:v>
                </c:pt>
              </c:numCache>
            </c:numRef>
          </c:val>
          <c:extLst>
            <c:ext xmlns:c16="http://schemas.microsoft.com/office/drawing/2014/chart" uri="{C3380CC4-5D6E-409C-BE32-E72D297353CC}">
              <c16:uniqueId val="{00000008-BA45-4A59-A883-ACA7FAD6F9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13.85</c:v>
                </c:pt>
                <c:pt idx="2">
                  <c:v>#N/A</c:v>
                </c:pt>
                <c:pt idx="3">
                  <c:v>13.28</c:v>
                </c:pt>
                <c:pt idx="4">
                  <c:v>#N/A</c:v>
                </c:pt>
                <c:pt idx="5">
                  <c:v>12.92</c:v>
                </c:pt>
                <c:pt idx="6">
                  <c:v>#N/A</c:v>
                </c:pt>
                <c:pt idx="7">
                  <c:v>11.74</c:v>
                </c:pt>
                <c:pt idx="8">
                  <c:v>#N/A</c:v>
                </c:pt>
                <c:pt idx="9">
                  <c:v>10.38</c:v>
                </c:pt>
              </c:numCache>
            </c:numRef>
          </c:val>
          <c:extLst>
            <c:ext xmlns:c16="http://schemas.microsoft.com/office/drawing/2014/chart" uri="{C3380CC4-5D6E-409C-BE32-E72D297353CC}">
              <c16:uniqueId val="{00000009-BA45-4A59-A883-ACA7FAD6F9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4613</c:v>
                </c:pt>
                <c:pt idx="5">
                  <c:v>4699</c:v>
                </c:pt>
                <c:pt idx="8">
                  <c:v>4738</c:v>
                </c:pt>
                <c:pt idx="11">
                  <c:v>4726</c:v>
                </c:pt>
                <c:pt idx="14">
                  <c:v>4797</c:v>
                </c:pt>
              </c:numCache>
            </c:numRef>
          </c:val>
          <c:extLst>
            <c:ext xmlns:c16="http://schemas.microsoft.com/office/drawing/2014/chart" uri="{C3380CC4-5D6E-409C-BE32-E72D297353CC}">
              <c16:uniqueId val="{00000000-3E1D-4222-8E96-5B8CCDAD6F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1D-4222-8E96-5B8CCDAD6F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E1D-4222-8E96-5B8CCDAD6F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91</c:v>
                </c:pt>
                <c:pt idx="3">
                  <c:v>121</c:v>
                </c:pt>
                <c:pt idx="6">
                  <c:v>162</c:v>
                </c:pt>
                <c:pt idx="9">
                  <c:v>217</c:v>
                </c:pt>
                <c:pt idx="12">
                  <c:v>214</c:v>
                </c:pt>
              </c:numCache>
            </c:numRef>
          </c:val>
          <c:extLst>
            <c:ext xmlns:c16="http://schemas.microsoft.com/office/drawing/2014/chart" uri="{C3380CC4-5D6E-409C-BE32-E72D297353CC}">
              <c16:uniqueId val="{00000003-3E1D-4222-8E96-5B8CCDAD6F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1870</c:v>
                </c:pt>
                <c:pt idx="3">
                  <c:v>1828</c:v>
                </c:pt>
                <c:pt idx="6">
                  <c:v>1960</c:v>
                </c:pt>
                <c:pt idx="9">
                  <c:v>1581</c:v>
                </c:pt>
                <c:pt idx="12">
                  <c:v>2010</c:v>
                </c:pt>
              </c:numCache>
            </c:numRef>
          </c:val>
          <c:extLst>
            <c:ext xmlns:c16="http://schemas.microsoft.com/office/drawing/2014/chart" uri="{C3380CC4-5D6E-409C-BE32-E72D297353CC}">
              <c16:uniqueId val="{00000004-3E1D-4222-8E96-5B8CCDAD6F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1D-4222-8E96-5B8CCDAD6F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1D-4222-8E96-5B8CCDAD6F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3499</c:v>
                </c:pt>
                <c:pt idx="3">
                  <c:v>3783</c:v>
                </c:pt>
                <c:pt idx="6">
                  <c:v>4614</c:v>
                </c:pt>
                <c:pt idx="9">
                  <c:v>3807</c:v>
                </c:pt>
                <c:pt idx="12">
                  <c:v>3913</c:v>
                </c:pt>
              </c:numCache>
            </c:numRef>
          </c:val>
          <c:extLst>
            <c:ext xmlns:c16="http://schemas.microsoft.com/office/drawing/2014/chart" uri="{C3380CC4-5D6E-409C-BE32-E72D297353CC}">
              <c16:uniqueId val="{00000007-3E1D-4222-8E96-5B8CCDAD6F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847</c:v>
                </c:pt>
                <c:pt idx="2">
                  <c:v>#N/A</c:v>
                </c:pt>
                <c:pt idx="3">
                  <c:v>#N/A</c:v>
                </c:pt>
                <c:pt idx="4">
                  <c:v>1033</c:v>
                </c:pt>
                <c:pt idx="5">
                  <c:v>#N/A</c:v>
                </c:pt>
                <c:pt idx="6">
                  <c:v>#N/A</c:v>
                </c:pt>
                <c:pt idx="7">
                  <c:v>1998</c:v>
                </c:pt>
                <c:pt idx="8">
                  <c:v>#N/A</c:v>
                </c:pt>
                <c:pt idx="9">
                  <c:v>#N/A</c:v>
                </c:pt>
                <c:pt idx="10">
                  <c:v>879</c:v>
                </c:pt>
                <c:pt idx="11">
                  <c:v>#N/A</c:v>
                </c:pt>
                <c:pt idx="12">
                  <c:v>#N/A</c:v>
                </c:pt>
                <c:pt idx="13">
                  <c:v>1340</c:v>
                </c:pt>
                <c:pt idx="14">
                  <c:v>#N/A</c:v>
                </c:pt>
              </c:numCache>
            </c:numRef>
          </c:val>
          <c:smooth val="0"/>
          <c:extLst>
            <c:ext xmlns:c16="http://schemas.microsoft.com/office/drawing/2014/chart" uri="{C3380CC4-5D6E-409C-BE32-E72D297353CC}">
              <c16:uniqueId val="{00000008-3E1D-4222-8E96-5B8CCDAD6F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41864</c:v>
                </c:pt>
                <c:pt idx="5">
                  <c:v>41279</c:v>
                </c:pt>
                <c:pt idx="8">
                  <c:v>40301</c:v>
                </c:pt>
                <c:pt idx="11">
                  <c:v>39723</c:v>
                </c:pt>
                <c:pt idx="14">
                  <c:v>38846</c:v>
                </c:pt>
              </c:numCache>
            </c:numRef>
          </c:val>
          <c:extLst>
            <c:ext xmlns:c16="http://schemas.microsoft.com/office/drawing/2014/chart" uri="{C3380CC4-5D6E-409C-BE32-E72D297353CC}">
              <c16:uniqueId val="{00000000-3DCB-4550-9E39-BAB0B0A519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11664</c:v>
                </c:pt>
                <c:pt idx="5">
                  <c:v>10728</c:v>
                </c:pt>
                <c:pt idx="8">
                  <c:v>8644</c:v>
                </c:pt>
                <c:pt idx="11">
                  <c:v>8844</c:v>
                </c:pt>
                <c:pt idx="14">
                  <c:v>8222</c:v>
                </c:pt>
              </c:numCache>
            </c:numRef>
          </c:val>
          <c:extLst>
            <c:ext xmlns:c16="http://schemas.microsoft.com/office/drawing/2014/chart" uri="{C3380CC4-5D6E-409C-BE32-E72D297353CC}">
              <c16:uniqueId val="{00000001-3DCB-4550-9E39-BAB0B0A519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17423</c:v>
                </c:pt>
                <c:pt idx="5">
                  <c:v>17420</c:v>
                </c:pt>
                <c:pt idx="8">
                  <c:v>16710</c:v>
                </c:pt>
                <c:pt idx="11">
                  <c:v>17396</c:v>
                </c:pt>
                <c:pt idx="14">
                  <c:v>18791</c:v>
                </c:pt>
              </c:numCache>
            </c:numRef>
          </c:val>
          <c:extLst>
            <c:ext xmlns:c16="http://schemas.microsoft.com/office/drawing/2014/chart" uri="{C3380CC4-5D6E-409C-BE32-E72D297353CC}">
              <c16:uniqueId val="{00000002-3DCB-4550-9E39-BAB0B0A519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CB-4550-9E39-BAB0B0A519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CB-4550-9E39-BAB0B0A519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CB-4550-9E39-BAB0B0A519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3565</c:v>
                </c:pt>
                <c:pt idx="3">
                  <c:v>3250</c:v>
                </c:pt>
                <c:pt idx="6">
                  <c:v>3242</c:v>
                </c:pt>
                <c:pt idx="9">
                  <c:v>3254</c:v>
                </c:pt>
                <c:pt idx="12">
                  <c:v>3239</c:v>
                </c:pt>
              </c:numCache>
            </c:numRef>
          </c:val>
          <c:extLst>
            <c:ext xmlns:c16="http://schemas.microsoft.com/office/drawing/2014/chart" uri="{C3380CC4-5D6E-409C-BE32-E72D297353CC}">
              <c16:uniqueId val="{00000006-3DCB-4550-9E39-BAB0B0A519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2569</c:v>
                </c:pt>
                <c:pt idx="3">
                  <c:v>2486</c:v>
                </c:pt>
                <c:pt idx="6">
                  <c:v>2342</c:v>
                </c:pt>
                <c:pt idx="9">
                  <c:v>2130</c:v>
                </c:pt>
                <c:pt idx="12">
                  <c:v>1921</c:v>
                </c:pt>
              </c:numCache>
            </c:numRef>
          </c:val>
          <c:extLst>
            <c:ext xmlns:c16="http://schemas.microsoft.com/office/drawing/2014/chart" uri="{C3380CC4-5D6E-409C-BE32-E72D297353CC}">
              <c16:uniqueId val="{00000007-3DCB-4550-9E39-BAB0B0A519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18276</c:v>
                </c:pt>
                <c:pt idx="3">
                  <c:v>19419</c:v>
                </c:pt>
                <c:pt idx="6">
                  <c:v>18969</c:v>
                </c:pt>
                <c:pt idx="9">
                  <c:v>18230</c:v>
                </c:pt>
                <c:pt idx="12">
                  <c:v>16445</c:v>
                </c:pt>
              </c:numCache>
            </c:numRef>
          </c:val>
          <c:extLst>
            <c:ext xmlns:c16="http://schemas.microsoft.com/office/drawing/2014/chart" uri="{C3380CC4-5D6E-409C-BE32-E72D297353CC}">
              <c16:uniqueId val="{00000008-3DCB-4550-9E39-BAB0B0A519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DCB-4550-9E39-BAB0B0A519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36493</c:v>
                </c:pt>
                <c:pt idx="3">
                  <c:v>35441</c:v>
                </c:pt>
                <c:pt idx="6">
                  <c:v>34330</c:v>
                </c:pt>
                <c:pt idx="9">
                  <c:v>34533</c:v>
                </c:pt>
                <c:pt idx="12">
                  <c:v>33738</c:v>
                </c:pt>
              </c:numCache>
            </c:numRef>
          </c:val>
          <c:extLst>
            <c:ext xmlns:c16="http://schemas.microsoft.com/office/drawing/2014/chart" uri="{C3380CC4-5D6E-409C-BE32-E72D297353CC}">
              <c16:uniqueId val="{0000000A-3DCB-4550-9E39-BAB0B0A519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CB-4550-9E39-BAB0B0A519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4424</c:v>
                </c:pt>
                <c:pt idx="1">
                  <c:v>4715</c:v>
                </c:pt>
                <c:pt idx="2">
                  <c:v>4956</c:v>
                </c:pt>
              </c:numCache>
            </c:numRef>
          </c:val>
          <c:extLst>
            <c:ext xmlns:c16="http://schemas.microsoft.com/office/drawing/2014/chart" uri="{C3380CC4-5D6E-409C-BE32-E72D297353CC}">
              <c16:uniqueId val="{00000000-D1BA-4367-8CD5-63AB7F62A0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503</c:v>
                </c:pt>
                <c:pt idx="1">
                  <c:v>449</c:v>
                </c:pt>
                <c:pt idx="2">
                  <c:v>39</c:v>
                </c:pt>
              </c:numCache>
            </c:numRef>
          </c:val>
          <c:extLst>
            <c:ext xmlns:c16="http://schemas.microsoft.com/office/drawing/2014/chart" uri="{C3380CC4-5D6E-409C-BE32-E72D297353CC}">
              <c16:uniqueId val="{00000001-D1BA-4367-8CD5-63AB7F62A0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11438</c:v>
                </c:pt>
                <c:pt idx="1">
                  <c:v>11886</c:v>
                </c:pt>
                <c:pt idx="2">
                  <c:v>13448</c:v>
                </c:pt>
              </c:numCache>
            </c:numRef>
          </c:val>
          <c:extLst>
            <c:ext xmlns:c16="http://schemas.microsoft.com/office/drawing/2014/chart" uri="{C3380CC4-5D6E-409C-BE32-E72D297353CC}">
              <c16:uniqueId val="{00000002-D1BA-4367-8CD5-63AB7F62A0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{EA1BCA52-07BC-4332-9EB2-ADAE9D91042B}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C4B-41C4-9058-4534C0B19A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{573B1B44-D7D8-4D7A-89E2-B41433C15229}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4B-41C4-9058-4534C0B19A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{22A30B0A-FF8A-4E08-B51B-45F090C1DC56}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4B-41C4-9058-4534C0B19A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{6975CB6F-2529-46A4-9E8C-8212FEA4F833}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4B-41C4-9058-4534C0B19A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{52469658-1218-4F29-A73B-0B4957F28950}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4B-41C4-9058-4534C0B19A2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{CB420E9C-4B37-4FEB-835C-480A10160120}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C4B-41C4-9058-4534C0B19A2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{D16374C1-4054-437C-97E0-4F2164874615}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C4B-41C4-9058-4534C0B19A2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{8F20B55A-F5D7-4611-B41A-37D2ED5CF61B}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C4B-41C4-9058-4534C0B19A2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{030055EF-C281-4713-BCF8-64809F2BCF18}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C4B-41C4-9058-4534C0B19A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66.7</c:v>
                </c:pt>
                <c:pt idx="8">
                  <c:v>66.7</c:v>
                </c:pt>
                <c:pt idx="16">
                  <c:v>67.3</c:v>
                </c:pt>
                <c:pt idx="24">
                  <c:v>66.400000000000006</c:v>
                </c:pt>
                <c:pt idx="32">
                  <c:v>67.7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C4B-41C4-9058-4534C0B19A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{CEFC9356-9832-4A58-90E2-39031CE5B712}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C4B-41C4-9058-4534C0B19A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{DCB1255E-F7C4-482A-9A4B-253101200675}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4B-41C4-9058-4534C0B19A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{A825E9F2-0F17-4B23-89F5-E7318F323716}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4B-41C4-9058-4534C0B19A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{2A40E05D-429D-48E0-B1C7-4EBFDB1F9323}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4B-41C4-9058-4534C0B19A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{92F8D555-BF69-478C-B152-FEEFB42CFFF6}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4B-41C4-9058-4534C0B19A2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{97BFDA2C-315B-4F19-B6EB-2470CFB2CFB2}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C4B-41C4-9058-4534C0B19A2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{1AC16CB1-8DF8-4FFB-9A75-B2E8F01513F3}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C4B-41C4-9058-4534C0B19A2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{4ECB004E-E526-41E5-9F29-11DAF5190B2A}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C4B-41C4-9058-4534C0B19A2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{12F44A72-4F44-49B9-B181-E671E11683E2}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C4B-41C4-9058-4534C0B19A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0</c:v>
                </c:pt>
              </c:numCache>
            </c:numRef>
          </c:yVal>
          <c:smooth val="0"/>
          <c:extLst>
            <c:ext xmlns:c16="http://schemas.microsoft.com/office/drawing/2014/chart" uri="{C3380CC4-5D6E-409C-BE32-E72D297353CC}">
              <c16:uniqueId val="{00000013-FC4B-41C4-9058-4534C0B19A2C}"/>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{274CE98E-96F2-4BB3-ACEB-C9D0E7E0D7C7}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C85-44DC-8FFC-2A0D7F424F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{33A85666-192E-44F3-90D0-0A17576643BC}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85-44DC-8FFC-2A0D7F424F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{405CD510-70CF-4489-A9AF-3BA35C5BF1FE}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85-44DC-8FFC-2A0D7F424F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{A2FFA68D-5C51-4FF7-90E1-7EDB1295690C}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85-44DC-8FFC-2A0D7F424F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{D0CC9899-E36B-4526-AE55-FF7F4A1B5BC1}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85-44DC-8FFC-2A0D7F424F0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{2BC8384B-853F-4E5B-9AB4-7EDF5625C117}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C85-44DC-8FFC-2A0D7F424F0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{FF1023CC-3737-479D-B0E1-2BDD24D432A6}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C85-44DC-8FFC-2A0D7F424F0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{9B784511-F983-40F6-B682-550037336E74}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C85-44DC-8FFC-2A0D7F424F0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{DECC8152-37A0-4C81-BDB9-685560F4DC52}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C85-44DC-8FFC-2A0D7F424F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4.5999999999999996</c:v>
                </c:pt>
                <c:pt idx="16">
                  <c:v>6.2</c:v>
                </c:pt>
                <c:pt idx="24">
                  <c:v>6.2</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C85-44DC-8FFC-2A0D7F424F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{AF75012A-8910-4971-8583-909C2F7A4273}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C85-44DC-8FFC-2A0D7F424F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{6CB7BCC0-841D-44B0-89C0-F228DF0EF909}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85-44DC-8FFC-2A0D7F424F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{A404AA94-9597-4EA3-BFC9-4E4DED7206A4}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85-44DC-8FFC-2A0D7F424F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{2EBF2423-D01E-4071-9E35-12A3E1A63400}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85-44DC-8FFC-2A0D7F424F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{A00CD14B-1100-486C-87EB-E85F5EE93E45}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85-44DC-8FFC-2A0D7F424F0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{D030A9D6-9131-431C-842F-63D203BAB02B}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C85-44DC-8FFC-2A0D7F424F0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{5917EA9D-18FD-488D-89D5-CC6EDEEA042D}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C85-44DC-8FFC-2A0D7F424F0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{1FB3834C-7494-429E-A965-C634986DCE40}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C85-44DC-8FFC-2A0D7F424F0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{F814C693-82B5-4D41-8CE5-7DF80D449D1A}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C85-44DC-8FFC-2A0D7F424F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4.5</c:v>
                </c:pt>
              </c:numCache>
            </c:numRef>
          </c:xVal>
          <c:yVal>
            <c:numRef>
              <c:f>公会計指標分析・財政指標組合せ分析表!$BP$77:$DC$77</c:f>
              <c:numCache>
                <c:formatCode>#,##0.0;"▲ "#,##0.0</c:formatCode>
                <c:ptCount val="40"/>
                <c:pt idx="0">
                  <c:v>5.8</c:v>
                </c:pt>
                <c:pt idx="8">
                  <c:v>2.7</c:v>
                </c:pt>
                <c:pt idx="16">
                  <c:v>0.5</c:v>
                </c:pt>
                <c:pt idx="24">
                  <c:v>5.9</c:v>
                </c:pt>
                <c:pt idx="32">
                  <c:v>0</c:v>
                </c:pt>
              </c:numCache>
            </c:numRef>
          </c:yVal>
          <c:smooth val="0"/>
          <c:extLst>
            <c:ext xmlns:c16="http://schemas.microsoft.com/office/drawing/2014/chart" uri="{C3380CC4-5D6E-409C-BE32-E72D297353CC}">
              <c16:uniqueId val="{00000013-1C85-44DC-8FFC-2A0D7F424F05}"/>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A86D738-A02F-4980-B5CA-6D2C09E5A549}"/>
            </a:ext>
          </a:extLst>
        </xdr:cNvPr>
        <xdr:cNvSpPr>
          <a:spLocks noChangeArrowheads="1"/>
        </xdr:cNvSpPr>
      </xdr:nvSpPr>
      <xdr:spPr bwMode="auto">
        <a:xfrm rot="5400000">
          <a:off x="6678930" y="4690110"/>
          <a:ext cx="381000" cy="31242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A9772F5-6ADD-42B0-9A9C-F50B15E25E87}"/>
            </a:ext>
          </a:extLst>
        </xdr:cNvPr>
        <xdr:cNvSpPr>
          <a:spLocks/>
        </xdr:cNvSpPr>
      </xdr:nvSpPr>
      <xdr:spPr bwMode="auto">
        <a:xfrm>
          <a:off x="8869680" y="5966460"/>
          <a:ext cx="129540" cy="40386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一般会計及び下水道事業会計において、</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年後利率見直し時の一括償還を行った結果、実質公債費比率の分子が前年度より増加した。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年度以降減少していた一般会計等の地方債現在高が令和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おいては増加に転じており、今後も新発債の増加に伴う元利償還金の増加が懸念される。また、一部事務組合においては、ごみ焼却炉の新設や斎場の建替が予定されていることから組合等が起こした地方債の元利償還金に対する負担金等の増加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今後、公債費は高い水準で推移することが見込まれているため、その動向に十分に留意し、公債費の適切な管理に努める。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年度より令和元年度まで将来負担比率の分子は増加し続けていたが、令和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年度に減少に転じ、今年度も充当可能基金が</a:t>
          </a:r>
          <a:r>
            <a:rPr kumimoji="1" lang="en-US" altLang="ja-JP" sz="1400">
              <a:latin typeface="ＭＳ ゴシック" pitchFamily="49" charset="-128"/>
              <a:ea typeface="ＭＳ ゴシック" pitchFamily="49" charset="-128"/>
            </a:rPr>
            <a:t>1,395</a:t>
          </a:r>
          <a:r>
            <a:rPr kumimoji="1" lang="ja-JP" altLang="en-US" sz="1400">
              <a:latin typeface="ＭＳ ゴシック" pitchFamily="49" charset="-128"/>
              <a:ea typeface="ＭＳ ゴシック" pitchFamily="49" charset="-128"/>
            </a:rPr>
            <a:t>百万円増加する等、分子の減少につながった。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月の土地開発公社解散に伴い、平成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年度決算以降は将来負担比率の分子はマイナス値を保っており、将来世代に過度な負担の先送りがないよう、引き続き健全な財政運営に努める。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・「財政調整基金」で購入した長期国債等の運用益を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百万円及び前年度剰余金を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百万円、「ふるさと振興基金」へふるさと納税寄付金を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百万円などを積み立てた一方、「減債基金」から一般会計及び下水道事業特別会計に係る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年後利率見直し時に借換えを行わず一括償還した公債費の財源及び第三セクター等改革推進債の償還財源として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百万円、「ふるさと振興基金」から寄付者の指定する使途に応じた事業に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百万円などを取り崩した結果、基金全体の残高としては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社会保障費が増加し続ける見通しの中、野崎駅・四条畷駅周辺整備事業や新庁舎整備事業などの大型事業、公共施設等の老朽化対策の実施等により中長期的には基金残高の減少が見込まれるため、持続可能な財政構造の確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・公共施設等整備保全基金：公共施設等の整備及び保全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・庁舎整備基金：庁舎の建設及び大規模な改修工事等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・ふるさと振興基金：ふるさと納税寄付者が指定した事業に活用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・公共施設等整備保全基金：前年度剰余金の積立てに伴い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・ふるさと振興基金：ふるさと納税寄付額の増加に伴い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百万円増加、寄付者の指定した事業に充当したため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・学校施設整備基金：旧深野北小学校財産処分に伴い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百万円増加、前年度剰余金の積立て及び任意の積立てに伴い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・職員退職手当基金：運用益の積立てに伴い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・公共施設等整備保全基金：主要プロジェクトである野崎駅・四条畷駅周辺整備事業や公共施設等の老朽化対策のため、前年度剰余金を優先的に積み立てて財源の確保に努める。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・庁舎整備基金：近年中に予定する庁舎整備の財源として活用予定。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・ふるさと振興基金：ふるさと納税寄付額が増加している現状を踏まえ、積極的に活用していく予定。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・職員退職手当基金：段階的な職員の定年引上げに伴い、退職手当の支払に係る財政負担を平準化するために計画的に積み立てる。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年超の長期国債等を購入し、運用益として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・前年度剰余金として財政調整基金へ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・中期的にも収支不足に対応するため財政調整基金の繰入れを行う必要が生じることが予想されるため、残高は減少していく見込み。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・市税収入の急激な減少、その他臨時的な歳入の減少又は歳出の増加に対応するため、標準財政規模の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％に相当する額を財政調整基金に積み立てるよう努めることとしている。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・一般会計及び下水道事業会計に係る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年後利率見直し時に借換えを行わず一括償還した公債費（出資金）の財源として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・以前に積み立てた第三セクター等改革推進債の対象土地に係る償還金の翌年以降の償還財源として取り崩す予定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3218345-2A48-46DD-97F2-92FE45A0B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ED95506-FD99-4C3D-95D0-EAD918FC6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88429E0-AFBA-4A29-B71F-D00DC1F88E2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59DF310-0170-4013-AA33-A0ACBE1C3C4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96615D3-E514-4907-8A99-BD0D4CE9D2C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58F885F-0684-4522-814C-DE214BE3A5D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4C7AB6E-211F-47F9-83B4-F1DCAE6393E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012E68E-9AFD-459C-BBC2-EA25C5C7770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1EFD3B7-C8F2-4062-B1BC-EB5902A8CF7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D4B03BE-AA1E-4404-B1DC-3F64C5FBE58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FF2E93E-3B29-449A-B0B0-8D7F2087316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CCC9054-54AA-4124-A8FF-FE8F3B1DA10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780158A-AF8D-42AF-99C1-B5BDCA5961F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4539597-6269-4D1C-9EDF-CEA17B3B6C3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95C147E-07D0-47F7-B198-8AA2A9BC4A4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0BEB7F7-616C-45EE-BA31-11E6AB9E9CE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B26418E-5F26-484B-9928-23099950C20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6A1063A-FFEE-457D-A53F-BB0146F3F25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A031A1D-14BB-4E96-8FD6-459775B90A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2603BBF-B4A4-4B54-BBC7-2E6D070C8F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C3800C1-CB52-4B82-8942-1B78F5FEEED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1B2B0D5-0BCC-4DAC-9DC7-1783438E0C8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A2861E9-4DE1-490B-A4AA-4EB9A205815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AB872F8-139D-4F53-99DC-A761FCF2BBE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2AC4B88-1644-420D-AC81-6C742A18DE3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8031512-EEC7-4572-8413-7C11BA7E89A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328C171-7EA4-46EB-A289-4453F6CC384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7181F5C-B121-47B3-9ABC-B3817E5A84D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3EAD4B3-E4D8-4F9F-97C9-268F6D60FF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24D61C3-ADDE-4C8F-9A7D-5E133670AE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1D9470B-894F-417D-9EC2-81C9B568626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86649EB-D388-4B61-B162-9B023EC5A35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E8A6559-6BC0-43A3-A76B-90BA34C793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4C51375-DF81-43F4-8FF1-BC280CE2474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0F557F8-AC8A-49F7-AEFA-DAD2F767E29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10B5454-3C19-4C84-AE41-14B81A87224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E6D21F9-B5DA-46DB-B0BF-7D54D9EB66C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F218657-BC12-481A-AE87-846E8BB26C3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EB3A629-C1B2-4628-960F-C80ADC926A3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40547FC-35C3-4C7A-BDDD-B2DABCFFDDD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CC31201-DB77-40D4-8324-9FF1F7D5A81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BA8A902-699F-44BD-800D-90017F95A82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364DDDD-EBE4-4769-9524-A2F403E8212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B4B5190-20FA-4471-A0C4-B47AD94A5FC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9230B22-A3BA-4995-A67E-EDBD9AE0815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FE30080-E253-42CA-A1B1-347F67BCF7A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CF7EE23-F5E0-46F0-BECA-7A1EB2F6B53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7A50BA5-199C-4287-9ECE-18B9EE7835E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311C76E-8714-47FB-A151-809BF40D8ED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5717096-8A6C-493A-85E5-A0C872A0759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E5C59A3-CAFF-4B07-93C9-776756FA6E6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FD0BAFD-9630-4808-A4B2-6654119097F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8552539-E997-4A59-9363-9E000682EEE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F20353D-CFB6-45C0-A56C-7D89755D25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AA3A425-9CCB-4E99-B59B-BA23126AD14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64112C5-723D-46EF-B5EA-B534A4E62D2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A2F0C5E-F573-4080-8D8B-0E8E24FDB72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中でも高く、全国平均でやや大阪府よりも高い水準で推移している。過去からの行財政改革の流れの中で、投資的経費を抑えてきたことが、有形固定資産減価償却率を高くしている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今後は、インフラ施設を含めた公共施設等の老朽化対策費用が必要となるため、令和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月に改訂した公共施設等総合管理計画及び令和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年度に作成した個別施設計画に基づき、適正な維持管理と更新を行っていくことで改善を見込む。</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C00D7B5-1CB6-48FC-A021-E4FF78DD4EC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BAC1DA5-226E-48D7-AEE7-3281710BDEB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C646EEDD-8A34-41AA-A56D-CCA2FEA539A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56E46C1C-A295-4A20-B8E7-E35CCCE2F76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504127BD-4DC5-4EE3-8467-6E28D6DAACDF}"/>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10576F6-F8DE-48B7-A91C-85ACA83F5E0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A4DF47A3-232B-4C82-AEB0-CDBA88993C8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AC750E3B-EC83-4A85-A8F7-98B43317E76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D4877E51-4EA1-4EA8-A53C-E837FC0B6D7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DBE0521E-ED04-4978-8990-33CF159165C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321868F5-A1D2-41A3-A617-F7630C2DECA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7337806-47B7-4508-B7C5-6218BB865AE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4EF75920-4EEB-412B-B1FE-1B4B6163902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AA089C6-5723-41A7-879C-4359176CCC7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a:extLst>
            <a:ext uri="{FF2B5EF4-FFF2-40B4-BE49-F238E27FC236}">
              <a16:creationId xmlns:a16="http://schemas.microsoft.com/office/drawing/2014/main" id="{67ADFC75-22CB-4015-93FF-5E1A1DB980C9}"/>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a:extLst>
            <a:ext uri="{FF2B5EF4-FFF2-40B4-BE49-F238E27FC236}">
              <a16:creationId xmlns:a16="http://schemas.microsoft.com/office/drawing/2014/main" id="{FE420AA8-7251-4D72-8D86-D446A68B4E22}"/>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a:extLst>
            <a:ext uri="{FF2B5EF4-FFF2-40B4-BE49-F238E27FC236}">
              <a16:creationId xmlns:a16="http://schemas.microsoft.com/office/drawing/2014/main" id="{8EB17F25-8269-4ED0-8985-D78015DDF757}"/>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a:extLst>
            <a:ext uri="{FF2B5EF4-FFF2-40B4-BE49-F238E27FC236}">
              <a16:creationId xmlns:a16="http://schemas.microsoft.com/office/drawing/2014/main" id="{8A6DC7E3-8A26-4C5E-B977-87AB383C28EE}"/>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a:extLst>
            <a:ext uri="{FF2B5EF4-FFF2-40B4-BE49-F238E27FC236}">
              <a16:creationId xmlns:a16="http://schemas.microsoft.com/office/drawing/2014/main" id="{3E9B478C-F82A-4496-84B6-5AAD744CC9CD}"/>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a:extLst>
            <a:ext uri="{FF2B5EF4-FFF2-40B4-BE49-F238E27FC236}">
              <a16:creationId xmlns:a16="http://schemas.microsoft.com/office/drawing/2014/main" id="{E1278901-F885-4914-968C-B2779AA5A83F}"/>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5DCABFA3-716A-4473-A018-375343BCFA88}"/>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63246</xdr:rowOff>
    </xdr:from>
    <xdr:to>
      <xdr:col>19</xdr:col>
      <xdr:colOff>187325</xdr:colOff>
      <xdr:row>29</xdr:row>
      <xdr:rowOff>164846</xdr:rowOff>
    </xdr:to>
    <xdr:sp macro="" textlink="">
      <xdr:nvSpPr>
        <xdr:cNvPr id="80" name="フローチャート: 判断 79">
          <a:extLst>
            <a:ext uri="{FF2B5EF4-FFF2-40B4-BE49-F238E27FC236}">
              <a16:creationId xmlns:a16="http://schemas.microsoft.com/office/drawing/2014/main" id="{644D2C6C-9416-4687-AF01-75463110CE68}"/>
            </a:ext>
          </a:extLst>
        </xdr:cNvPr>
        <xdr:cNvSpPr/>
      </xdr:nvSpPr>
      <xdr:spPr>
        <a:xfrm>
          <a:off x="4000500" y="580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1" name="フローチャート: 判断 80">
          <a:extLst>
            <a:ext uri="{FF2B5EF4-FFF2-40B4-BE49-F238E27FC236}">
              <a16:creationId xmlns:a16="http://schemas.microsoft.com/office/drawing/2014/main" id="{F43F8749-9934-4ABE-9AED-22928E293228}"/>
            </a:ext>
          </a:extLst>
        </xdr:cNvPr>
        <xdr:cNvSpPr/>
      </xdr:nvSpPr>
      <xdr:spPr>
        <a:xfrm>
          <a:off x="3238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a:extLst>
            <a:ext uri="{FF2B5EF4-FFF2-40B4-BE49-F238E27FC236}">
              <a16:creationId xmlns:a16="http://schemas.microsoft.com/office/drawing/2014/main" id="{E91A035D-E274-408B-B86F-47FDD243A89E}"/>
            </a:ext>
          </a:extLst>
        </xdr:cNvPr>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3" name="フローチャート: 判断 82">
          <a:extLst>
            <a:ext uri="{FF2B5EF4-FFF2-40B4-BE49-F238E27FC236}">
              <a16:creationId xmlns:a16="http://schemas.microsoft.com/office/drawing/2014/main" id="{55DF5EE6-1669-4177-A2FF-448AE7A01942}"/>
            </a:ext>
          </a:extLst>
        </xdr:cNvPr>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84A6B1B-9FBB-424A-8236-279A7C6DF25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C5CED8D-BD9F-4E32-BB36-98748064652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D472F99-E28D-4979-8C39-36BBCA1D177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F24AC74-E507-46BF-9DCE-C7E480AF43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D724578-B305-4275-B400-3572492C4D1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17018</xdr:rowOff>
    </xdr:from>
    <xdr:to>
      <xdr:col>23</xdr:col>
      <xdr:colOff>136525</xdr:colOff>
      <xdr:row>30</xdr:row>
      <xdr:rowOff>118618</xdr:rowOff>
    </xdr:to>
    <xdr:sp macro="" textlink="">
      <xdr:nvSpPr>
        <xdr:cNvPr id="89" name="楕円 88">
          <a:extLst>
            <a:ext uri="{FF2B5EF4-FFF2-40B4-BE49-F238E27FC236}">
              <a16:creationId xmlns:a16="http://schemas.microsoft.com/office/drawing/2014/main" id="{E7F6679A-65CF-4182-937B-DE3075D11179}"/>
            </a:ext>
          </a:extLst>
        </xdr:cNvPr>
        <xdr:cNvSpPr/>
      </xdr:nvSpPr>
      <xdr:spPr>
        <a:xfrm>
          <a:off x="47117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166895</xdr:rowOff>
    </xdr:from>
    <xdr:ext cx="405111" cy="259045"/>
    <xdr:sp macro="" textlink="">
      <xdr:nvSpPr>
        <xdr:cNvPr id="90" name="有形固定資産減価償却率該当値テキスト">
          <a:extLst>
            <a:ext uri="{FF2B5EF4-FFF2-40B4-BE49-F238E27FC236}">
              <a16:creationId xmlns:a16="http://schemas.microsoft.com/office/drawing/2014/main" id="{950146C9-25CE-4ACD-89D3-9F83B6ED0736}"/>
            </a:ext>
          </a:extLst>
        </xdr:cNvPr>
        <xdr:cNvSpPr txBox="1"/>
      </xdr:nvSpPr>
      <xdr:spPr>
        <a:xfrm>
          <a:off x="4813300" y="5910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160401</xdr:rowOff>
    </xdr:from>
    <xdr:to>
      <xdr:col>19</xdr:col>
      <xdr:colOff>187325</xdr:colOff>
      <xdr:row>30</xdr:row>
      <xdr:rowOff>90551</xdr:rowOff>
    </xdr:to>
    <xdr:sp macro="" textlink="">
      <xdr:nvSpPr>
        <xdr:cNvPr id="91" name="楕円 90">
          <a:extLst>
            <a:ext uri="{FF2B5EF4-FFF2-40B4-BE49-F238E27FC236}">
              <a16:creationId xmlns:a16="http://schemas.microsoft.com/office/drawing/2014/main" id="{CC12F18B-BF26-4C36-B677-6A23B4B3F47F}"/>
            </a:ext>
          </a:extLst>
        </xdr:cNvPr>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39751</xdr:rowOff>
    </xdr:from>
    <xdr:to>
      <xdr:col>23</xdr:col>
      <xdr:colOff>85725</xdr:colOff>
      <xdr:row>30</xdr:row>
      <xdr:rowOff>67818</xdr:rowOff>
    </xdr:to>
    <xdr:cxnSp macro="">
      <xdr:nvCxnSpPr>
        <xdr:cNvPr id="92" name="直線コネクタ 91">
          <a:extLst>
            <a:ext uri="{FF2B5EF4-FFF2-40B4-BE49-F238E27FC236}">
              <a16:creationId xmlns:a16="http://schemas.microsoft.com/office/drawing/2014/main" id="{B961EB9D-AAAD-45BF-A7D5-7CA4D1CA2566}"/>
            </a:ext>
          </a:extLst>
        </xdr:cNvPr>
        <xdr:cNvCxnSpPr/>
      </xdr:nvCxnSpPr>
      <xdr:spPr>
        <a:xfrm>
          <a:off x="4051300" y="595477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8382</xdr:rowOff>
    </xdr:from>
    <xdr:to>
      <xdr:col>15</xdr:col>
      <xdr:colOff>187325</xdr:colOff>
      <xdr:row>30</xdr:row>
      <xdr:rowOff>109982</xdr:rowOff>
    </xdr:to>
    <xdr:sp macro="" textlink="">
      <xdr:nvSpPr>
        <xdr:cNvPr id="93" name="楕円 92">
          <a:extLst>
            <a:ext uri="{FF2B5EF4-FFF2-40B4-BE49-F238E27FC236}">
              <a16:creationId xmlns:a16="http://schemas.microsoft.com/office/drawing/2014/main" id="{7C921118-2EBE-4DCE-A973-5520E221AEC6}"/>
            </a:ext>
          </a:extLst>
        </xdr:cNvPr>
        <xdr:cNvSpPr/>
      </xdr:nvSpPr>
      <xdr:spPr>
        <a:xfrm>
          <a:off x="32385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39751</xdr:rowOff>
    </xdr:from>
    <xdr:to>
      <xdr:col>19</xdr:col>
      <xdr:colOff>136525</xdr:colOff>
      <xdr:row>30</xdr:row>
      <xdr:rowOff>59182</xdr:rowOff>
    </xdr:to>
    <xdr:cxnSp macro="">
      <xdr:nvCxnSpPr>
        <xdr:cNvPr id="94" name="直線コネクタ 93">
          <a:extLst>
            <a:ext uri="{FF2B5EF4-FFF2-40B4-BE49-F238E27FC236}">
              <a16:creationId xmlns:a16="http://schemas.microsoft.com/office/drawing/2014/main" id="{B75E575B-F8ED-4B00-B0FF-BC5C0D1423DE}"/>
            </a:ext>
          </a:extLst>
        </xdr:cNvPr>
        <xdr:cNvCxnSpPr/>
      </xdr:nvCxnSpPr>
      <xdr:spPr>
        <a:xfrm flipV="1">
          <a:off x="3289300" y="5954776"/>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166878</xdr:rowOff>
    </xdr:from>
    <xdr:to>
      <xdr:col>11</xdr:col>
      <xdr:colOff>187325</xdr:colOff>
      <xdr:row>30</xdr:row>
      <xdr:rowOff>97028</xdr:rowOff>
    </xdr:to>
    <xdr:sp macro="" textlink="">
      <xdr:nvSpPr>
        <xdr:cNvPr id="95" name="楕円 94">
          <a:extLst>
            <a:ext uri="{FF2B5EF4-FFF2-40B4-BE49-F238E27FC236}">
              <a16:creationId xmlns:a16="http://schemas.microsoft.com/office/drawing/2014/main" id="{7BDD0157-0BDE-4C29-8221-DE480587F574}"/>
            </a:ext>
          </a:extLst>
        </xdr:cNvPr>
        <xdr:cNvSpPr/>
      </xdr:nvSpPr>
      <xdr:spPr>
        <a:xfrm>
          <a:off x="2476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46228</xdr:rowOff>
    </xdr:from>
    <xdr:to>
      <xdr:col>15</xdr:col>
      <xdr:colOff>136525</xdr:colOff>
      <xdr:row>30</xdr:row>
      <xdr:rowOff>59182</xdr:rowOff>
    </xdr:to>
    <xdr:cxnSp macro="">
      <xdr:nvCxnSpPr>
        <xdr:cNvPr id="96" name="直線コネクタ 95">
          <a:extLst>
            <a:ext uri="{FF2B5EF4-FFF2-40B4-BE49-F238E27FC236}">
              <a16:creationId xmlns:a16="http://schemas.microsoft.com/office/drawing/2014/main" id="{88E72A7F-7E51-4079-A125-7BC0B807BC57}"/>
            </a:ext>
          </a:extLst>
        </xdr:cNvPr>
        <xdr:cNvCxnSpPr/>
      </xdr:nvCxnSpPr>
      <xdr:spPr>
        <a:xfrm>
          <a:off x="2527300" y="5961253"/>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166878</xdr:rowOff>
    </xdr:from>
    <xdr:to>
      <xdr:col>7</xdr:col>
      <xdr:colOff>187325</xdr:colOff>
      <xdr:row>30</xdr:row>
      <xdr:rowOff>97028</xdr:rowOff>
    </xdr:to>
    <xdr:sp macro="" textlink="">
      <xdr:nvSpPr>
        <xdr:cNvPr id="97" name="楕円 96">
          <a:extLst>
            <a:ext uri="{FF2B5EF4-FFF2-40B4-BE49-F238E27FC236}">
              <a16:creationId xmlns:a16="http://schemas.microsoft.com/office/drawing/2014/main" id="{309B2A10-4249-4796-961A-90D127D2B3EF}"/>
            </a:ext>
          </a:extLst>
        </xdr:cNvPr>
        <xdr:cNvSpPr/>
      </xdr:nvSpPr>
      <xdr:spPr>
        <a:xfrm>
          <a:off x="1714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46228</xdr:rowOff>
    </xdr:from>
    <xdr:to>
      <xdr:col>11</xdr:col>
      <xdr:colOff>136525</xdr:colOff>
      <xdr:row>30</xdr:row>
      <xdr:rowOff>46228</xdr:rowOff>
    </xdr:to>
    <xdr:cxnSp macro="">
      <xdr:nvCxnSpPr>
        <xdr:cNvPr id="98" name="直線コネクタ 97">
          <a:extLst>
            <a:ext uri="{FF2B5EF4-FFF2-40B4-BE49-F238E27FC236}">
              <a16:creationId xmlns:a16="http://schemas.microsoft.com/office/drawing/2014/main" id="{0AD1F883-8955-4408-A06E-E5E1A391741E}"/>
            </a:ext>
          </a:extLst>
        </xdr:cNvPr>
        <xdr:cNvCxnSpPr/>
      </xdr:nvCxnSpPr>
      <xdr:spPr>
        <a:xfrm>
          <a:off x="1765300" y="59612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9923</xdr:rowOff>
    </xdr:from>
    <xdr:ext cx="405111" cy="259045"/>
    <xdr:sp macro="" textlink="">
      <xdr:nvSpPr>
        <xdr:cNvPr id="99" name="n_1aveValue有形固定資産減価償却率">
          <a:extLst>
            <a:ext uri="{FF2B5EF4-FFF2-40B4-BE49-F238E27FC236}">
              <a16:creationId xmlns:a16="http://schemas.microsoft.com/office/drawing/2014/main" id="{BBF006BA-3371-4313-B418-41B9D31E0487}"/>
            </a:ext>
          </a:extLst>
        </xdr:cNvPr>
        <xdr:cNvSpPr txBox="1"/>
      </xdr:nvSpPr>
      <xdr:spPr>
        <a:xfrm>
          <a:off x="3836044" y="5582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148988</xdr:rowOff>
    </xdr:from>
    <xdr:ext cx="405111" cy="259045"/>
    <xdr:sp macro="" textlink="">
      <xdr:nvSpPr>
        <xdr:cNvPr id="100" name="n_2aveValue有形固定資産減価償却率">
          <a:extLst>
            <a:ext uri="{FF2B5EF4-FFF2-40B4-BE49-F238E27FC236}">
              <a16:creationId xmlns:a16="http://schemas.microsoft.com/office/drawing/2014/main" id="{12E11417-1F10-428A-9C50-9085D2042D3B}"/>
            </a:ext>
          </a:extLst>
        </xdr:cNvPr>
        <xdr:cNvSpPr txBox="1"/>
      </xdr:nvSpPr>
      <xdr:spPr>
        <a:xfrm>
          <a:off x="3086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101" name="n_3aveValue有形固定資産減価償却率">
          <a:extLst>
            <a:ext uri="{FF2B5EF4-FFF2-40B4-BE49-F238E27FC236}">
              <a16:creationId xmlns:a16="http://schemas.microsoft.com/office/drawing/2014/main" id="{7742C9B4-F988-4D9E-9F7B-C615B187E0EA}"/>
            </a:ext>
          </a:extLst>
        </xdr:cNvPr>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102" name="n_4aveValue有形固定資産減価償却率">
          <a:extLst>
            <a:ext uri="{FF2B5EF4-FFF2-40B4-BE49-F238E27FC236}">
              <a16:creationId xmlns:a16="http://schemas.microsoft.com/office/drawing/2014/main" id="{D92D60FE-55DB-4399-8170-DFB4EE62A52C}"/>
            </a:ext>
          </a:extLst>
        </xdr:cNvPr>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81678</xdr:rowOff>
    </xdr:from>
    <xdr:ext cx="405111" cy="259045"/>
    <xdr:sp macro="" textlink="">
      <xdr:nvSpPr>
        <xdr:cNvPr id="103" name="n_1mainValue有形固定資産減価償却率">
          <a:extLst>
            <a:ext uri="{FF2B5EF4-FFF2-40B4-BE49-F238E27FC236}">
              <a16:creationId xmlns:a16="http://schemas.microsoft.com/office/drawing/2014/main" id="{233527E2-EFC3-4570-BBE2-43C886F05B7C}"/>
            </a:ext>
          </a:extLst>
        </xdr:cNvPr>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101109</xdr:rowOff>
    </xdr:from>
    <xdr:ext cx="405111" cy="259045"/>
    <xdr:sp macro="" textlink="">
      <xdr:nvSpPr>
        <xdr:cNvPr id="104" name="n_2mainValue有形固定資産減価償却率">
          <a:extLst>
            <a:ext uri="{FF2B5EF4-FFF2-40B4-BE49-F238E27FC236}">
              <a16:creationId xmlns:a16="http://schemas.microsoft.com/office/drawing/2014/main" id="{7399FEA7-DB04-4587-8688-DE544C723B77}"/>
            </a:ext>
          </a:extLst>
        </xdr:cNvPr>
        <xdr:cNvSpPr txBox="1"/>
      </xdr:nvSpPr>
      <xdr:spPr>
        <a:xfrm>
          <a:off x="3086744"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88155</xdr:rowOff>
    </xdr:from>
    <xdr:ext cx="405111" cy="259045"/>
    <xdr:sp macro="" textlink="">
      <xdr:nvSpPr>
        <xdr:cNvPr id="105" name="n_3mainValue有形固定資産減価償却率">
          <a:extLst>
            <a:ext uri="{FF2B5EF4-FFF2-40B4-BE49-F238E27FC236}">
              <a16:creationId xmlns:a16="http://schemas.microsoft.com/office/drawing/2014/main" id="{E52A78AF-3953-4A63-8525-82BFE2F1BB64}"/>
            </a:ext>
          </a:extLst>
        </xdr:cNvPr>
        <xdr:cNvSpPr txBox="1"/>
      </xdr:nvSpPr>
      <xdr:spPr>
        <a:xfrm>
          <a:off x="2324744"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88155</xdr:rowOff>
    </xdr:from>
    <xdr:ext cx="405111" cy="259045"/>
    <xdr:sp macro="" textlink="">
      <xdr:nvSpPr>
        <xdr:cNvPr id="106" name="n_4mainValue有形固定資産減価償却率">
          <a:extLst>
            <a:ext uri="{FF2B5EF4-FFF2-40B4-BE49-F238E27FC236}">
              <a16:creationId xmlns:a16="http://schemas.microsoft.com/office/drawing/2014/main" id="{61B80147-21DD-49CD-9B7F-AB44C7D6C91F}"/>
            </a:ext>
          </a:extLst>
        </xdr:cNvPr>
        <xdr:cNvSpPr txBox="1"/>
      </xdr:nvSpPr>
      <xdr:spPr>
        <a:xfrm>
          <a:off x="1562744"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D890FEF-5587-42E2-8C4C-6A59F007111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B2E899D-3604-40FE-A9C8-D3A9CA41047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BAC5B39-2889-47B1-8EF0-133D33E15EC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1EF167E-D47D-43CB-9B78-43DC9602381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4023FD8-0DDD-429B-8D11-C1F56B953F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1695B62-9677-4498-96A7-42FF162853A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7BC6E5AA-7987-46D7-99A4-19B2818AA75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88D502A-F110-4521-8731-D09A795821A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26B8700-BD50-4FD3-B99B-F38FB46D358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6A8638C-FAC7-4656-A59A-B4D31CB078C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7FCB702-FF41-4B0D-827C-1A819059ED8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DEF9997-1533-4CC5-86CF-F6D859583D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8DB74B89-EB32-48FC-AC30-E4FD764F801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残高が減少したことに加え、公営企業債等繰入見込額の減少により、令和２年度に引き続き将来負担額が減少した。また、控除項目である充当可能財源が増加したことで、分子の値が減少した。一方で、普通交付税が前年度比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％と大幅に増加したことが主な要因となり、分母の値が大きく増加した。結果、昨年度より数値が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ポイント改善した。過去５年において、類似団体内平均値を初めて下回り、今後さらにビルドアンドスクラップの徹底により歳出の抑制に努めるとともに、適正な市債発行に努めていく。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E0FFAE2-EB5A-411B-AC83-037A10AE4C0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66F1616C-F80A-4738-B62B-21FEB2A3575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B841741-D7A4-4A22-B594-530BE4E22FB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90194D08-A0DE-4F48-994D-9B7C724A292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55202D0-4485-4527-AE71-86CE538BB7E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AF67B54C-450A-4DF8-8F8E-A0C700079B3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C3F2823A-5305-4D30-9600-9B90F83F959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5DE4FDA7-9CAC-448A-9492-C0B6ADE6CD0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53EC7F90-23C6-4C22-9E4C-860C6CA0FDA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83DA9C4-DEBD-4163-9195-958B9C8AA1F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B4CBD456-CF02-4001-921B-3F1AFD244A3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E3D8E6F1-157A-4F88-BF3D-D6C379E6CAB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34B8C33F-9683-4984-8B24-5546ACD0778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C27573D-6529-44DD-A9AC-6FE04D56253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C182AA14-5C61-49D1-9BAD-7BC410B930C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CBEEF61-9444-4F70-B943-9E52538EFAC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F7BCA67F-C280-4B56-8C1F-E0D0E910C5F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a:extLst>
            <a:ext uri="{FF2B5EF4-FFF2-40B4-BE49-F238E27FC236}">
              <a16:creationId xmlns:a16="http://schemas.microsoft.com/office/drawing/2014/main" id="{85A82E6C-108B-49B8-B672-91FC3A56C376}"/>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a:extLst>
            <a:ext uri="{FF2B5EF4-FFF2-40B4-BE49-F238E27FC236}">
              <a16:creationId xmlns:a16="http://schemas.microsoft.com/office/drawing/2014/main" id="{8E8E1276-DDA7-44C0-8FA5-DFAB8F8AF384}"/>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a:extLst>
            <a:ext uri="{FF2B5EF4-FFF2-40B4-BE49-F238E27FC236}">
              <a16:creationId xmlns:a16="http://schemas.microsoft.com/office/drawing/2014/main" id="{21AB34F9-3ADC-400B-9FB6-A368C8ADFB19}"/>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19496C0A-1815-4EB6-AE0E-57DB104163D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3F34E87E-1FC8-4E05-B0C7-D4171D59461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a:extLst>
            <a:ext uri="{FF2B5EF4-FFF2-40B4-BE49-F238E27FC236}">
              <a16:creationId xmlns:a16="http://schemas.microsoft.com/office/drawing/2014/main" id="{68CF5FE9-2D93-4D0D-BDF7-8AF6570C8F79}"/>
            </a:ext>
          </a:extLst>
        </xdr:cNvPr>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a:extLst>
            <a:ext uri="{FF2B5EF4-FFF2-40B4-BE49-F238E27FC236}">
              <a16:creationId xmlns:a16="http://schemas.microsoft.com/office/drawing/2014/main" id="{242005DC-CCDE-4195-A930-6C86EB362FE2}"/>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159975</xdr:rowOff>
    </xdr:from>
    <xdr:to>
      <xdr:col>72</xdr:col>
      <xdr:colOff>123825</xdr:colOff>
      <xdr:row>31</xdr:row>
      <xdr:rowOff>90125</xdr:rowOff>
    </xdr:to>
    <xdr:sp macro="" textlink="">
      <xdr:nvSpPr>
        <xdr:cNvPr id="144" name="フローチャート: 判断 143">
          <a:extLst>
            <a:ext uri="{FF2B5EF4-FFF2-40B4-BE49-F238E27FC236}">
              <a16:creationId xmlns:a16="http://schemas.microsoft.com/office/drawing/2014/main" id="{C0D45DAB-8E57-4766-B098-948059FBCD7A}"/>
            </a:ext>
          </a:extLst>
        </xdr:cNvPr>
        <xdr:cNvSpPr/>
      </xdr:nvSpPr>
      <xdr:spPr>
        <a:xfrm>
          <a:off x="14033500" y="60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122501</xdr:rowOff>
    </xdr:from>
    <xdr:to>
      <xdr:col>68</xdr:col>
      <xdr:colOff>123825</xdr:colOff>
      <xdr:row>31</xdr:row>
      <xdr:rowOff>52651</xdr:rowOff>
    </xdr:to>
    <xdr:sp macro="" textlink="">
      <xdr:nvSpPr>
        <xdr:cNvPr id="145" name="フローチャート: 判断 144">
          <a:extLst>
            <a:ext uri="{FF2B5EF4-FFF2-40B4-BE49-F238E27FC236}">
              <a16:creationId xmlns:a16="http://schemas.microsoft.com/office/drawing/2014/main" id="{CBE6024A-6C7B-4ABE-8819-1463606BC8D8}"/>
            </a:ext>
          </a:extLst>
        </xdr:cNvPr>
        <xdr:cNvSpPr/>
      </xdr:nvSpPr>
      <xdr:spPr>
        <a:xfrm>
          <a:off x="13271500" y="603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94433</xdr:rowOff>
    </xdr:from>
    <xdr:to>
      <xdr:col>64</xdr:col>
      <xdr:colOff>123825</xdr:colOff>
      <xdr:row>31</xdr:row>
      <xdr:rowOff>24583</xdr:rowOff>
    </xdr:to>
    <xdr:sp macro="" textlink="">
      <xdr:nvSpPr>
        <xdr:cNvPr id="146" name="フローチャート: 判断 145">
          <a:extLst>
            <a:ext uri="{FF2B5EF4-FFF2-40B4-BE49-F238E27FC236}">
              <a16:creationId xmlns:a16="http://schemas.microsoft.com/office/drawing/2014/main" id="{E8FEB8F6-56CA-497A-9F62-9111ECF231A1}"/>
            </a:ext>
          </a:extLst>
        </xdr:cNvPr>
        <xdr:cNvSpPr/>
      </xdr:nvSpPr>
      <xdr:spPr>
        <a:xfrm>
          <a:off x="12509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125585</xdr:rowOff>
    </xdr:from>
    <xdr:to>
      <xdr:col>60</xdr:col>
      <xdr:colOff>123825</xdr:colOff>
      <xdr:row>31</xdr:row>
      <xdr:rowOff>55735</xdr:rowOff>
    </xdr:to>
    <xdr:sp macro="" textlink="">
      <xdr:nvSpPr>
        <xdr:cNvPr id="147" name="フローチャート: 判断 146">
          <a:extLst>
            <a:ext uri="{FF2B5EF4-FFF2-40B4-BE49-F238E27FC236}">
              <a16:creationId xmlns:a16="http://schemas.microsoft.com/office/drawing/2014/main" id="{BC4D429C-3494-4CBC-8317-1C858E730733}"/>
            </a:ext>
          </a:extLst>
        </xdr:cNvPr>
        <xdr:cNvSpPr/>
      </xdr:nvSpPr>
      <xdr:spPr>
        <a:xfrm>
          <a:off x="11747500" y="6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9C24494-B016-42BD-88C9-9ECC906D8B8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FA67642-DA27-40B8-B7A7-098A45DC2C7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972CC0C-4B29-4F24-9789-7122E8B6636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9222ECE-E485-48FE-A574-B65BDE9A055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26939D8-5030-47C2-9ED8-94B9DFFEDA2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108893</xdr:rowOff>
    </xdr:from>
    <xdr:to>
      <xdr:col>76</xdr:col>
      <xdr:colOff>73025</xdr:colOff>
      <xdr:row>30</xdr:row>
      <xdr:rowOff>39043</xdr:rowOff>
    </xdr:to>
    <xdr:sp macro="" textlink="">
      <xdr:nvSpPr>
        <xdr:cNvPr id="153" name="楕円 152">
          <a:extLst>
            <a:ext uri="{FF2B5EF4-FFF2-40B4-BE49-F238E27FC236}">
              <a16:creationId xmlns:a16="http://schemas.microsoft.com/office/drawing/2014/main" id="{354A26D6-6A2F-4D8F-A47E-C819644DA492}"/>
            </a:ext>
          </a:extLst>
        </xdr:cNvPr>
        <xdr:cNvSpPr/>
      </xdr:nvSpPr>
      <xdr:spPr>
        <a:xfrm>
          <a:off x="14744700" y="58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131770</xdr:rowOff>
    </xdr:from>
    <xdr:ext cx="469744" cy="259045"/>
    <xdr:sp macro="" textlink="">
      <xdr:nvSpPr>
        <xdr:cNvPr id="154" name="債務償還比率該当値テキスト">
          <a:extLst>
            <a:ext uri="{FF2B5EF4-FFF2-40B4-BE49-F238E27FC236}">
              <a16:creationId xmlns:a16="http://schemas.microsoft.com/office/drawing/2014/main" id="{7A127C72-D5A1-4A7D-B6A6-73635C2F6B80}"/>
            </a:ext>
          </a:extLst>
        </xdr:cNvPr>
        <xdr:cNvSpPr txBox="1"/>
      </xdr:nvSpPr>
      <xdr:spPr>
        <a:xfrm>
          <a:off x="14846300" y="570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163984</xdr:rowOff>
    </xdr:from>
    <xdr:to>
      <xdr:col>72</xdr:col>
      <xdr:colOff>123825</xdr:colOff>
      <xdr:row>31</xdr:row>
      <xdr:rowOff>94134</xdr:rowOff>
    </xdr:to>
    <xdr:sp macro="" textlink="">
      <xdr:nvSpPr>
        <xdr:cNvPr id="155" name="楕円 154">
          <a:extLst>
            <a:ext uri="{FF2B5EF4-FFF2-40B4-BE49-F238E27FC236}">
              <a16:creationId xmlns:a16="http://schemas.microsoft.com/office/drawing/2014/main" id="{738CCD1F-AE59-4230-B458-55548EDABA03}"/>
            </a:ext>
          </a:extLst>
        </xdr:cNvPr>
        <xdr:cNvSpPr/>
      </xdr:nvSpPr>
      <xdr:spPr>
        <a:xfrm>
          <a:off x="14033500" y="60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159693</xdr:rowOff>
    </xdr:from>
    <xdr:to>
      <xdr:col>76</xdr:col>
      <xdr:colOff>22225</xdr:colOff>
      <xdr:row>31</xdr:row>
      <xdr:rowOff>43334</xdr:rowOff>
    </xdr:to>
    <xdr:cxnSp macro="">
      <xdr:nvCxnSpPr>
        <xdr:cNvPr id="156" name="直線コネクタ 155">
          <a:extLst>
            <a:ext uri="{FF2B5EF4-FFF2-40B4-BE49-F238E27FC236}">
              <a16:creationId xmlns:a16="http://schemas.microsoft.com/office/drawing/2014/main" id="{25707A8B-ABA9-4D04-9C22-66890628E2E4}"/>
            </a:ext>
          </a:extLst>
        </xdr:cNvPr>
        <xdr:cNvCxnSpPr/>
      </xdr:nvCxnSpPr>
      <xdr:spPr>
        <a:xfrm flipV="1">
          <a:off x="14084300" y="5903268"/>
          <a:ext cx="711200" cy="2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35714</xdr:rowOff>
    </xdr:from>
    <xdr:to>
      <xdr:col>68</xdr:col>
      <xdr:colOff>123825</xdr:colOff>
      <xdr:row>31</xdr:row>
      <xdr:rowOff>137314</xdr:rowOff>
    </xdr:to>
    <xdr:sp macro="" textlink="">
      <xdr:nvSpPr>
        <xdr:cNvPr id="157" name="楕円 156">
          <a:extLst>
            <a:ext uri="{FF2B5EF4-FFF2-40B4-BE49-F238E27FC236}">
              <a16:creationId xmlns:a16="http://schemas.microsoft.com/office/drawing/2014/main" id="{10A7804A-B376-49F5-806F-66530887F883}"/>
            </a:ext>
          </a:extLst>
        </xdr:cNvPr>
        <xdr:cNvSpPr/>
      </xdr:nvSpPr>
      <xdr:spPr>
        <a:xfrm>
          <a:off x="13271500" y="61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43334</xdr:rowOff>
    </xdr:from>
    <xdr:to>
      <xdr:col>72</xdr:col>
      <xdr:colOff>73025</xdr:colOff>
      <xdr:row>31</xdr:row>
      <xdr:rowOff>86514</xdr:rowOff>
    </xdr:to>
    <xdr:cxnSp macro="">
      <xdr:nvCxnSpPr>
        <xdr:cNvPr id="158" name="直線コネクタ 157">
          <a:extLst>
            <a:ext uri="{FF2B5EF4-FFF2-40B4-BE49-F238E27FC236}">
              <a16:creationId xmlns:a16="http://schemas.microsoft.com/office/drawing/2014/main" id="{1D1C6BA7-95AB-4C7D-9750-C8A75678D7CC}"/>
            </a:ext>
          </a:extLst>
        </xdr:cNvPr>
        <xdr:cNvCxnSpPr/>
      </xdr:nvCxnSpPr>
      <xdr:spPr>
        <a:xfrm flipV="1">
          <a:off x="13322300" y="612980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112631</xdr:rowOff>
    </xdr:from>
    <xdr:to>
      <xdr:col>64</xdr:col>
      <xdr:colOff>123825</xdr:colOff>
      <xdr:row>31</xdr:row>
      <xdr:rowOff>42781</xdr:rowOff>
    </xdr:to>
    <xdr:sp macro="" textlink="">
      <xdr:nvSpPr>
        <xdr:cNvPr id="159" name="楕円 158">
          <a:extLst>
            <a:ext uri="{FF2B5EF4-FFF2-40B4-BE49-F238E27FC236}">
              <a16:creationId xmlns:a16="http://schemas.microsoft.com/office/drawing/2014/main" id="{380AA9E3-1AF0-4648-8619-59BA78BE4F01}"/>
            </a:ext>
          </a:extLst>
        </xdr:cNvPr>
        <xdr:cNvSpPr/>
      </xdr:nvSpPr>
      <xdr:spPr>
        <a:xfrm>
          <a:off x="12509500" y="60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163431</xdr:rowOff>
    </xdr:from>
    <xdr:to>
      <xdr:col>68</xdr:col>
      <xdr:colOff>73025</xdr:colOff>
      <xdr:row>31</xdr:row>
      <xdr:rowOff>86514</xdr:rowOff>
    </xdr:to>
    <xdr:cxnSp macro="">
      <xdr:nvCxnSpPr>
        <xdr:cNvPr id="160" name="直線コネクタ 159">
          <a:extLst>
            <a:ext uri="{FF2B5EF4-FFF2-40B4-BE49-F238E27FC236}">
              <a16:creationId xmlns:a16="http://schemas.microsoft.com/office/drawing/2014/main" id="{DCA72DEA-DBF4-42A2-9E3D-3871C9ECBDC0}"/>
            </a:ext>
          </a:extLst>
        </xdr:cNvPr>
        <xdr:cNvCxnSpPr/>
      </xdr:nvCxnSpPr>
      <xdr:spPr>
        <a:xfrm>
          <a:off x="12560300" y="6078456"/>
          <a:ext cx="762000" cy="9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164447</xdr:rowOff>
    </xdr:from>
    <xdr:to>
      <xdr:col>60</xdr:col>
      <xdr:colOff>123825</xdr:colOff>
      <xdr:row>31</xdr:row>
      <xdr:rowOff>94597</xdr:rowOff>
    </xdr:to>
    <xdr:sp macro="" textlink="">
      <xdr:nvSpPr>
        <xdr:cNvPr id="161" name="楕円 160">
          <a:extLst>
            <a:ext uri="{FF2B5EF4-FFF2-40B4-BE49-F238E27FC236}">
              <a16:creationId xmlns:a16="http://schemas.microsoft.com/office/drawing/2014/main" id="{85DCC41B-11B8-404F-B986-254917D933B3}"/>
            </a:ext>
          </a:extLst>
        </xdr:cNvPr>
        <xdr:cNvSpPr/>
      </xdr:nvSpPr>
      <xdr:spPr>
        <a:xfrm>
          <a:off x="11747500" y="60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163431</xdr:rowOff>
    </xdr:from>
    <xdr:to>
      <xdr:col>64</xdr:col>
      <xdr:colOff>73025</xdr:colOff>
      <xdr:row>31</xdr:row>
      <xdr:rowOff>43797</xdr:rowOff>
    </xdr:to>
    <xdr:cxnSp macro="">
      <xdr:nvCxnSpPr>
        <xdr:cNvPr id="162" name="直線コネクタ 161">
          <a:extLst>
            <a:ext uri="{FF2B5EF4-FFF2-40B4-BE49-F238E27FC236}">
              <a16:creationId xmlns:a16="http://schemas.microsoft.com/office/drawing/2014/main" id="{FA456F15-9FF1-4AA5-B9F7-C5E30BB75391}"/>
            </a:ext>
          </a:extLst>
        </xdr:cNvPr>
        <xdr:cNvCxnSpPr/>
      </xdr:nvCxnSpPr>
      <xdr:spPr>
        <a:xfrm flipV="1">
          <a:off x="11798300" y="607845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106652</xdr:rowOff>
    </xdr:from>
    <xdr:ext cx="469744" cy="259045"/>
    <xdr:sp macro="" textlink="">
      <xdr:nvSpPr>
        <xdr:cNvPr id="163" name="n_1aveValue債務償還比率">
          <a:extLst>
            <a:ext uri="{FF2B5EF4-FFF2-40B4-BE49-F238E27FC236}">
              <a16:creationId xmlns:a16="http://schemas.microsoft.com/office/drawing/2014/main" id="{20242F3A-CC67-4D45-8070-B769DAF8C61B}"/>
            </a:ext>
          </a:extLst>
        </xdr:cNvPr>
        <xdr:cNvSpPr txBox="1"/>
      </xdr:nvSpPr>
      <xdr:spPr>
        <a:xfrm>
          <a:off x="13836727" y="58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69178</xdr:rowOff>
    </xdr:from>
    <xdr:ext cx="469744" cy="259045"/>
    <xdr:sp macro="" textlink="">
      <xdr:nvSpPr>
        <xdr:cNvPr id="164" name="n_2aveValue債務償還比率">
          <a:extLst>
            <a:ext uri="{FF2B5EF4-FFF2-40B4-BE49-F238E27FC236}">
              <a16:creationId xmlns:a16="http://schemas.microsoft.com/office/drawing/2014/main" id="{61CEAD3A-AF4F-429F-8A82-D9BCE29CA0E7}"/>
            </a:ext>
          </a:extLst>
        </xdr:cNvPr>
        <xdr:cNvSpPr txBox="1"/>
      </xdr:nvSpPr>
      <xdr:spPr>
        <a:xfrm>
          <a:off x="13087427" y="5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41110</xdr:rowOff>
    </xdr:from>
    <xdr:ext cx="469744" cy="259045"/>
    <xdr:sp macro="" textlink="">
      <xdr:nvSpPr>
        <xdr:cNvPr id="165" name="n_3aveValue債務償還比率">
          <a:extLst>
            <a:ext uri="{FF2B5EF4-FFF2-40B4-BE49-F238E27FC236}">
              <a16:creationId xmlns:a16="http://schemas.microsoft.com/office/drawing/2014/main" id="{6F67A154-95FD-4492-931F-6230AA07BD6B}"/>
            </a:ext>
          </a:extLst>
        </xdr:cNvPr>
        <xdr:cNvSpPr txBox="1"/>
      </xdr:nvSpPr>
      <xdr:spPr>
        <a:xfrm>
          <a:off x="12325427" y="57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72262</xdr:rowOff>
    </xdr:from>
    <xdr:ext cx="469744" cy="259045"/>
    <xdr:sp macro="" textlink="">
      <xdr:nvSpPr>
        <xdr:cNvPr id="166" name="n_4aveValue債務償還比率">
          <a:extLst>
            <a:ext uri="{FF2B5EF4-FFF2-40B4-BE49-F238E27FC236}">
              <a16:creationId xmlns:a16="http://schemas.microsoft.com/office/drawing/2014/main" id="{8398F31E-4436-4E61-A403-74A863DF71CD}"/>
            </a:ext>
          </a:extLst>
        </xdr:cNvPr>
        <xdr:cNvSpPr txBox="1"/>
      </xdr:nvSpPr>
      <xdr:spPr>
        <a:xfrm>
          <a:off x="11563427" y="58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85261</xdr:rowOff>
    </xdr:from>
    <xdr:ext cx="469744" cy="259045"/>
    <xdr:sp macro="" textlink="">
      <xdr:nvSpPr>
        <xdr:cNvPr id="167" name="n_1mainValue債務償還比率">
          <a:extLst>
            <a:ext uri="{FF2B5EF4-FFF2-40B4-BE49-F238E27FC236}">
              <a16:creationId xmlns:a16="http://schemas.microsoft.com/office/drawing/2014/main" id="{B7B40E59-C491-4707-A4A3-EFF8C81A86F0}"/>
            </a:ext>
          </a:extLst>
        </xdr:cNvPr>
        <xdr:cNvSpPr txBox="1"/>
      </xdr:nvSpPr>
      <xdr:spPr>
        <a:xfrm>
          <a:off x="13836727" y="617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128441</xdr:rowOff>
    </xdr:from>
    <xdr:ext cx="469744" cy="259045"/>
    <xdr:sp macro="" textlink="">
      <xdr:nvSpPr>
        <xdr:cNvPr id="168" name="n_2mainValue債務償還比率">
          <a:extLst>
            <a:ext uri="{FF2B5EF4-FFF2-40B4-BE49-F238E27FC236}">
              <a16:creationId xmlns:a16="http://schemas.microsoft.com/office/drawing/2014/main" id="{E1E8F4EC-336E-4D0D-BA4C-AC6AA222478B}"/>
            </a:ext>
          </a:extLst>
        </xdr:cNvPr>
        <xdr:cNvSpPr txBox="1"/>
      </xdr:nvSpPr>
      <xdr:spPr>
        <a:xfrm>
          <a:off x="13087427" y="621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33908</xdr:rowOff>
    </xdr:from>
    <xdr:ext cx="469744" cy="259045"/>
    <xdr:sp macro="" textlink="">
      <xdr:nvSpPr>
        <xdr:cNvPr id="169" name="n_3mainValue債務償還比率">
          <a:extLst>
            <a:ext uri="{FF2B5EF4-FFF2-40B4-BE49-F238E27FC236}">
              <a16:creationId xmlns:a16="http://schemas.microsoft.com/office/drawing/2014/main" id="{D748BC4B-5398-42D0-9178-8727F3ACD9AD}"/>
            </a:ext>
          </a:extLst>
        </xdr:cNvPr>
        <xdr:cNvSpPr txBox="1"/>
      </xdr:nvSpPr>
      <xdr:spPr>
        <a:xfrm>
          <a:off x="12325427" y="61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85724</xdr:rowOff>
    </xdr:from>
    <xdr:ext cx="469744" cy="259045"/>
    <xdr:sp macro="" textlink="">
      <xdr:nvSpPr>
        <xdr:cNvPr id="170" name="n_4mainValue債務償還比率">
          <a:extLst>
            <a:ext uri="{FF2B5EF4-FFF2-40B4-BE49-F238E27FC236}">
              <a16:creationId xmlns:a16="http://schemas.microsoft.com/office/drawing/2014/main" id="{3D4FC3CA-0838-4E25-A649-3493B4FF5530}"/>
            </a:ext>
          </a:extLst>
        </xdr:cNvPr>
        <xdr:cNvSpPr txBox="1"/>
      </xdr:nvSpPr>
      <xdr:spPr>
        <a:xfrm>
          <a:off x="11563427" y="617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CD90F2E-941A-44C5-8911-34275337E8B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05CAF01-62E1-485F-B07B-908B67AC115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E4F85ADC-C93E-4E87-ADBE-DFE6B36428B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CCA19F0-C98B-4BA7-ABF6-3B7DFB7210A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571838A-2EE0-439B-A5DF-2D618D112F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6508DB0B-52E4-46A7-BD88-7401A984834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A4664C-05A9-49FA-B825-BC24D4653B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28969F-9426-4CA4-952D-F3CFB80545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59135C-B085-4DDF-9607-6C35E9A38D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4FC2C9-31CB-4A26-952C-541AB00826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A05610-8BC0-4D88-8D9E-C75F2F4DB5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E61357-1007-41A5-A403-BB4A681875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C71148-7C14-4079-8EC0-DEB7E1972B2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A053DF-5413-4577-BA3A-F8F466E15E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50F4D3-0FAE-4C7A-AEF3-0510965AC3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53085F-1A95-4BF6-BA8F-551CC8BF2C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664DF0-EF4F-4025-9A58-612379CFE6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EDDA92-05AC-4E16-A320-844B235213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415B0E-F2FF-4362-A9F4-4BA54FD2C6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3F7C8A-8FD3-484A-ADCD-D09C04A5F2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C6E26A-14EC-4CB1-85E2-83BD42DF40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E4956AE-129F-47F7-8148-ABE48F704A5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6CFF7A-ED7B-4C93-8FC8-6D3BC8A5EC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817015-970F-40B7-AEB5-BF756F86DB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8053E7-DCAF-402A-B3FB-6850BDD43B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EA42DE-C9F7-4A6B-BE70-924FBCB5F1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2CCD96-A692-4DEB-A1E8-B5946D0D9D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7FA36F-EDBB-4F51-8144-6101DD6EA9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F09E79-2459-423C-BB73-CCF79F3AFB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6E729B5-32C1-4229-8662-EDE8DC1DE0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6E39C1-AA94-4C78-8A44-75D8849EA4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F85390-6CBF-453B-A9A6-B5909F9B67C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36E7AA-BF6E-4498-AE54-4FA300BD3C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179999-D6CF-4C21-BD4B-F5638BE050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FFEEBF-B762-4E9B-8491-1B0148070E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34C2BA-80DC-45A3-832B-B7FE4C5786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9B3E4F-9C01-4606-A665-EE4A6EDB932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AEAD38B-B820-4146-BECB-FF26CD3F5B4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30A3B70-E5F8-4A10-91B6-CF12714D8B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ED1B5B-ECAF-45D6-99F8-19EE1E976B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BDB13D-F0B4-4DB2-B74C-6473F041BC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186216-A4E8-4E53-971E-CFA6D53E4D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BAA191C-0EC2-4E5E-AE65-354CA99E86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7D763E-B847-4AC1-BAAA-54CD140949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A18A1D-3604-44DD-B05D-F645FB317E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D18641B-D578-4D28-BBFE-0F0350C130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E8370C-85D0-4995-8B95-9ECA43E1402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0D9BAEC-940D-427C-9DB6-B0336ED01BA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6F443BD-0058-4CBB-9DDB-F35DA1659A5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CE75185-F29E-44E1-B93D-CC1C058B6EE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A36CDAF-ADB1-4BA0-BD9F-4C96260FB41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8F61478-B77F-40E1-A8C8-77155839AB5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AC447E2-0CB5-431A-96E7-0B9F3AA69BF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657FF03-0023-484B-867D-4A9EAF45A9E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E3EFCDA-8A74-409B-BC78-8021AECE1EC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A274DC1-BFDE-4257-8AA2-33D2BBF967B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A415752-17CC-4EB8-9E84-42A2CCFA93D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2F110AE-468B-478C-AA99-0842A940AAB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6A359F5-F0CF-4541-B4A8-5B3AFF134A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B6FE2F6-C22C-4BA7-9178-D6B28FCE8C0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3834F41-32C6-4CD9-93F9-2C68B37ED2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CDA4379A-B741-4FE8-8592-40431DDD6FD2}"/>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A53E1983-9605-4DE6-9E5B-301F3B802799}"/>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852CA6A8-5187-4A47-9462-C87B1837224E}"/>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44462D30-81E2-4E4B-A9C1-194500247AAD}"/>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D9190309-F73C-4102-A94B-5902E1A49EC2}"/>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E9CCA8D8-D34D-4915-9095-83EE156F9BA9}"/>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5BBD6904-A10C-43C0-82FF-A3F5A4DEC7B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E7481651-E364-4DA6-96BA-6CD704D47A25}"/>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F01A6561-F1D5-414A-AA45-A384995E3C0E}"/>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99695</xdr:rowOff>
    </xdr:from>
    <xdr:to>
      <xdr:col>10</xdr:col>
      <xdr:colOff>165100</xdr:colOff>
      <xdr:row>38</xdr:row>
      <xdr:rowOff>29845</xdr:rowOff>
    </xdr:to>
    <xdr:sp macro="" textlink="">
      <xdr:nvSpPr>
        <xdr:cNvPr id="66" name="フローチャート: 判断 65">
          <a:extLst>
            <a:ext uri="{FF2B5EF4-FFF2-40B4-BE49-F238E27FC236}">
              <a16:creationId xmlns:a16="http://schemas.microsoft.com/office/drawing/2014/main" id="{24E50726-D6BA-438B-B238-EE6EE9ECFB6F}"/>
            </a:ext>
          </a:extLst>
        </xdr:cNvPr>
        <xdr:cNvSpPr/>
      </xdr:nvSpPr>
      <xdr:spPr>
        <a:xfrm>
          <a:off x="196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5D6A1285-E339-4822-8FBD-446D1B0F9A23}"/>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87F5B2A-6786-48F9-8AF1-A9D146ADF2A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7D75CBB-B7CF-4AC6-8604-2D81F793A6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9347DB-3D02-4989-9F84-F2D1D0AE3C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306071C-791B-4CCE-9495-ADF996644D0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EC95D0E-FB86-477F-B1E2-A28E0DC229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27305</xdr:rowOff>
    </xdr:from>
    <xdr:to>
      <xdr:col>24</xdr:col>
      <xdr:colOff>114300</xdr:colOff>
      <xdr:row>40</xdr:row>
      <xdr:rowOff>128905</xdr:rowOff>
    </xdr:to>
    <xdr:sp macro="" textlink="">
      <xdr:nvSpPr>
        <xdr:cNvPr id="73" name="楕円 72">
          <a:extLst>
            <a:ext uri="{FF2B5EF4-FFF2-40B4-BE49-F238E27FC236}">
              <a16:creationId xmlns:a16="http://schemas.microsoft.com/office/drawing/2014/main" id="{5C4B4C05-BB79-4D5F-9083-E7385B0A0FD3}"/>
            </a:ext>
          </a:extLst>
        </xdr:cNvPr>
        <xdr:cNvSpPr/>
      </xdr:nvSpPr>
      <xdr:spPr>
        <a:xfrm>
          <a:off x="4584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5732</xdr:rowOff>
    </xdr:from>
    <xdr:ext cx="405111" cy="259045"/>
    <xdr:sp macro="" textlink="">
      <xdr:nvSpPr>
        <xdr:cNvPr id="74" name="【道路】&#10;有形固定資産減価償却率該当値テキスト">
          <a:extLst>
            <a:ext uri="{FF2B5EF4-FFF2-40B4-BE49-F238E27FC236}">
              <a16:creationId xmlns:a16="http://schemas.microsoft.com/office/drawing/2014/main" id="{B5E49034-7B45-4F3D-A06A-DC4E37748F73}"/>
            </a:ext>
          </a:extLst>
        </xdr:cNvPr>
        <xdr:cNvSpPr txBox="1"/>
      </xdr:nvSpPr>
      <xdr:spPr>
        <a:xfrm>
          <a:off x="4673600"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15875</xdr:rowOff>
    </xdr:from>
    <xdr:to>
      <xdr:col>20</xdr:col>
      <xdr:colOff>38100</xdr:colOff>
      <xdr:row>40</xdr:row>
      <xdr:rowOff>117475</xdr:rowOff>
    </xdr:to>
    <xdr:sp macro="" textlink="">
      <xdr:nvSpPr>
        <xdr:cNvPr id="75" name="楕円 74">
          <a:extLst>
            <a:ext uri="{FF2B5EF4-FFF2-40B4-BE49-F238E27FC236}">
              <a16:creationId xmlns:a16="http://schemas.microsoft.com/office/drawing/2014/main" id="{22D07394-21FD-41A7-A14C-4BF82A66A776}"/>
            </a:ext>
          </a:extLst>
        </xdr:cNvPr>
        <xdr:cNvSpPr/>
      </xdr:nvSpPr>
      <xdr:spPr>
        <a:xfrm>
          <a:off x="3746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66675</xdr:rowOff>
    </xdr:from>
    <xdr:to>
      <xdr:col>24</xdr:col>
      <xdr:colOff>63500</xdr:colOff>
      <xdr:row>40</xdr:row>
      <xdr:rowOff>78105</xdr:rowOff>
    </xdr:to>
    <xdr:cxnSp macro="">
      <xdr:nvCxnSpPr>
        <xdr:cNvPr id="76" name="直線コネクタ 75">
          <a:extLst>
            <a:ext uri="{FF2B5EF4-FFF2-40B4-BE49-F238E27FC236}">
              <a16:creationId xmlns:a16="http://schemas.microsoft.com/office/drawing/2014/main" id="{4377F963-6712-4CD5-870B-083F5663231A}"/>
            </a:ext>
          </a:extLst>
        </xdr:cNvPr>
        <xdr:cNvCxnSpPr/>
      </xdr:nvCxnSpPr>
      <xdr:spPr>
        <a:xfrm>
          <a:off x="3797300" y="6924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111125</xdr:rowOff>
    </xdr:from>
    <xdr:to>
      <xdr:col>15</xdr:col>
      <xdr:colOff>101600</xdr:colOff>
      <xdr:row>41</xdr:row>
      <xdr:rowOff>41275</xdr:rowOff>
    </xdr:to>
    <xdr:sp macro="" textlink="">
      <xdr:nvSpPr>
        <xdr:cNvPr id="77" name="楕円 76">
          <a:extLst>
            <a:ext uri="{FF2B5EF4-FFF2-40B4-BE49-F238E27FC236}">
              <a16:creationId xmlns:a16="http://schemas.microsoft.com/office/drawing/2014/main" id="{2FF21033-AABF-4ADA-8783-D3C467D91568}"/>
            </a:ext>
          </a:extLst>
        </xdr:cNvPr>
        <xdr:cNvSpPr/>
      </xdr:nvSpPr>
      <xdr:spPr>
        <a:xfrm>
          <a:off x="2857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66675</xdr:rowOff>
    </xdr:from>
    <xdr:to>
      <xdr:col>19</xdr:col>
      <xdr:colOff>177800</xdr:colOff>
      <xdr:row>40</xdr:row>
      <xdr:rowOff>161925</xdr:rowOff>
    </xdr:to>
    <xdr:cxnSp macro="">
      <xdr:nvCxnSpPr>
        <xdr:cNvPr id="78" name="直線コネクタ 77">
          <a:extLst>
            <a:ext uri="{FF2B5EF4-FFF2-40B4-BE49-F238E27FC236}">
              <a16:creationId xmlns:a16="http://schemas.microsoft.com/office/drawing/2014/main" id="{1BAD5E67-D2AB-4206-8D7F-B5D833B61B38}"/>
            </a:ext>
          </a:extLst>
        </xdr:cNvPr>
        <xdr:cNvCxnSpPr/>
      </xdr:nvCxnSpPr>
      <xdr:spPr>
        <a:xfrm flipV="1">
          <a:off x="2908300" y="69246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116840</xdr:rowOff>
    </xdr:from>
    <xdr:to>
      <xdr:col>10</xdr:col>
      <xdr:colOff>165100</xdr:colOff>
      <xdr:row>41</xdr:row>
      <xdr:rowOff>46990</xdr:rowOff>
    </xdr:to>
    <xdr:sp macro="" textlink="">
      <xdr:nvSpPr>
        <xdr:cNvPr id="79" name="楕円 78">
          <a:extLst>
            <a:ext uri="{FF2B5EF4-FFF2-40B4-BE49-F238E27FC236}">
              <a16:creationId xmlns:a16="http://schemas.microsoft.com/office/drawing/2014/main" id="{45B8EDAE-1EAF-401D-9EEF-F4E07939E05B}"/>
            </a:ext>
          </a:extLst>
        </xdr:cNvPr>
        <xdr:cNvSpPr/>
      </xdr:nvSpPr>
      <xdr:spPr>
        <a:xfrm>
          <a:off x="196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161925</xdr:rowOff>
    </xdr:from>
    <xdr:to>
      <xdr:col>15</xdr:col>
      <xdr:colOff>50800</xdr:colOff>
      <xdr:row>40</xdr:row>
      <xdr:rowOff>167640</xdr:rowOff>
    </xdr:to>
    <xdr:cxnSp macro="">
      <xdr:nvCxnSpPr>
        <xdr:cNvPr id="80" name="直線コネクタ 79">
          <a:extLst>
            <a:ext uri="{FF2B5EF4-FFF2-40B4-BE49-F238E27FC236}">
              <a16:creationId xmlns:a16="http://schemas.microsoft.com/office/drawing/2014/main" id="{FFBDF6E7-8C05-46C0-B985-EE8838A124AA}"/>
            </a:ext>
          </a:extLst>
        </xdr:cNvPr>
        <xdr:cNvCxnSpPr/>
      </xdr:nvCxnSpPr>
      <xdr:spPr>
        <a:xfrm flipV="1">
          <a:off x="2019300" y="7019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153035</xdr:rowOff>
    </xdr:from>
    <xdr:to>
      <xdr:col>6</xdr:col>
      <xdr:colOff>38100</xdr:colOff>
      <xdr:row>41</xdr:row>
      <xdr:rowOff>83185</xdr:rowOff>
    </xdr:to>
    <xdr:sp macro="" textlink="">
      <xdr:nvSpPr>
        <xdr:cNvPr id="81" name="楕円 80">
          <a:extLst>
            <a:ext uri="{FF2B5EF4-FFF2-40B4-BE49-F238E27FC236}">
              <a16:creationId xmlns:a16="http://schemas.microsoft.com/office/drawing/2014/main" id="{ECC52F5A-AAA8-418B-BA51-84D503851D68}"/>
            </a:ext>
          </a:extLst>
        </xdr:cNvPr>
        <xdr:cNvSpPr/>
      </xdr:nvSpPr>
      <xdr:spPr>
        <a:xfrm>
          <a:off x="1079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167640</xdr:rowOff>
    </xdr:from>
    <xdr:to>
      <xdr:col>10</xdr:col>
      <xdr:colOff>114300</xdr:colOff>
      <xdr:row>41</xdr:row>
      <xdr:rowOff>32385</xdr:rowOff>
    </xdr:to>
    <xdr:cxnSp macro="">
      <xdr:nvCxnSpPr>
        <xdr:cNvPr id="82" name="直線コネクタ 81">
          <a:extLst>
            <a:ext uri="{FF2B5EF4-FFF2-40B4-BE49-F238E27FC236}">
              <a16:creationId xmlns:a16="http://schemas.microsoft.com/office/drawing/2014/main" id="{FA02809A-F54A-4984-8CA9-A757F4F1980E}"/>
            </a:ext>
          </a:extLst>
        </xdr:cNvPr>
        <xdr:cNvCxnSpPr/>
      </xdr:nvCxnSpPr>
      <xdr:spPr>
        <a:xfrm flipV="1">
          <a:off x="1130300" y="7025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69BFE0C5-00C0-4410-AD80-5EEF050A177D}"/>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a:extLst>
            <a:ext uri="{FF2B5EF4-FFF2-40B4-BE49-F238E27FC236}">
              <a16:creationId xmlns:a16="http://schemas.microsoft.com/office/drawing/2014/main" id="{71A48686-5AC6-43DA-88ED-94288E247467}"/>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46372</xdr:rowOff>
    </xdr:from>
    <xdr:ext cx="405111" cy="259045"/>
    <xdr:sp macro="" textlink="">
      <xdr:nvSpPr>
        <xdr:cNvPr id="85" name="n_3aveValue【道路】&#10;有形固定資産減価償却率">
          <a:extLst>
            <a:ext uri="{FF2B5EF4-FFF2-40B4-BE49-F238E27FC236}">
              <a16:creationId xmlns:a16="http://schemas.microsoft.com/office/drawing/2014/main" id="{77C77068-02E9-4FA0-B40E-917FF1B4135E}"/>
            </a:ext>
          </a:extLst>
        </xdr:cNvPr>
        <xdr:cNvSpPr txBox="1"/>
      </xdr:nvSpPr>
      <xdr:spPr>
        <a:xfrm>
          <a:off x="1816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88259186-BA26-4669-A219-BAF1833313D1}"/>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108602</xdr:rowOff>
    </xdr:from>
    <xdr:ext cx="405111" cy="259045"/>
    <xdr:sp macro="" textlink="">
      <xdr:nvSpPr>
        <xdr:cNvPr id="87" name="n_1mainValue【道路】&#10;有形固定資産減価償却率">
          <a:extLst>
            <a:ext uri="{FF2B5EF4-FFF2-40B4-BE49-F238E27FC236}">
              <a16:creationId xmlns:a16="http://schemas.microsoft.com/office/drawing/2014/main" id="{B42A9D74-C142-4775-80B5-A78C6E4E77B1}"/>
            </a:ext>
          </a:extLst>
        </xdr:cNvPr>
        <xdr:cNvSpPr txBox="1"/>
      </xdr:nvSpPr>
      <xdr:spPr>
        <a:xfrm>
          <a:off x="35820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32402</xdr:rowOff>
    </xdr:from>
    <xdr:ext cx="405111" cy="259045"/>
    <xdr:sp macro="" textlink="">
      <xdr:nvSpPr>
        <xdr:cNvPr id="88" name="n_2mainValue【道路】&#10;有形固定資産減価償却率">
          <a:extLst>
            <a:ext uri="{FF2B5EF4-FFF2-40B4-BE49-F238E27FC236}">
              <a16:creationId xmlns:a16="http://schemas.microsoft.com/office/drawing/2014/main" id="{035CED34-3F45-4C8B-846F-CFB9176FA607}"/>
            </a:ext>
          </a:extLst>
        </xdr:cNvPr>
        <xdr:cNvSpPr txBox="1"/>
      </xdr:nvSpPr>
      <xdr:spPr>
        <a:xfrm>
          <a:off x="2705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38117</xdr:rowOff>
    </xdr:from>
    <xdr:ext cx="405111" cy="259045"/>
    <xdr:sp macro="" textlink="">
      <xdr:nvSpPr>
        <xdr:cNvPr id="89" name="n_3mainValue【道路】&#10;有形固定資産減価償却率">
          <a:extLst>
            <a:ext uri="{FF2B5EF4-FFF2-40B4-BE49-F238E27FC236}">
              <a16:creationId xmlns:a16="http://schemas.microsoft.com/office/drawing/2014/main" id="{4D3F0CC6-4815-4522-9C7B-066D19BBC572}"/>
            </a:ext>
          </a:extLst>
        </xdr:cNvPr>
        <xdr:cNvSpPr txBox="1"/>
      </xdr:nvSpPr>
      <xdr:spPr>
        <a:xfrm>
          <a:off x="1816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74312</xdr:rowOff>
    </xdr:from>
    <xdr:ext cx="405111" cy="259045"/>
    <xdr:sp macro="" textlink="">
      <xdr:nvSpPr>
        <xdr:cNvPr id="90" name="n_4mainValue【道路】&#10;有形固定資産減価償却率">
          <a:extLst>
            <a:ext uri="{FF2B5EF4-FFF2-40B4-BE49-F238E27FC236}">
              <a16:creationId xmlns:a16="http://schemas.microsoft.com/office/drawing/2014/main" id="{7E0F7A47-2AC9-4C00-A082-6FA996BEF828}"/>
            </a:ext>
          </a:extLst>
        </xdr:cNvPr>
        <xdr:cNvSpPr txBox="1"/>
      </xdr:nvSpPr>
      <xdr:spPr>
        <a:xfrm>
          <a:off x="927744"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F8F9EA0-A2F7-4C9F-9F86-811EAAAE46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110506C-4A38-4680-BF58-AE84EAC937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EB099C6-C9BA-49C9-BC5A-B3D8ACF56E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C0DB710-4B4B-4965-BE85-49EFC64BF5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BFE51BB-8ECC-44D0-81A6-2A41EB2F77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8C847DA-1120-4748-AAFE-222CCC5D0D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2D533D2-E1A6-4BB1-B847-056B34A1B7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E0D6CA6-932B-4E9E-8DDD-865ECF12378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69A6EAB-D139-4CB3-9F5E-BD1CFAC24F0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F466E69-C56A-4DF8-9BE7-FF99B6AE59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D557B7B-EC0E-4E67-A6B9-DF16C93DBDE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372825A-D7EA-44E5-B409-C3CF1B89E2E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6C544CE-A0DE-4DE0-9BE0-AF45CC63511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C1AD31A4-F20E-4FD8-BF1F-D74D80EFE1B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E793C76-3F8E-4217-99FD-3C5A5B0F06C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BA2F772-B311-4F29-B9DC-75A5F1A9F25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C74CB5A-7462-4D17-82EB-95ED312992D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028D732-A177-4710-97AA-7EE5DFD7FEB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B0082CB-DE88-438F-9093-72B0A4B1AFD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69262BF-1856-49B7-8AC1-FFB87D582A1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6F33650-A3C8-4F68-A2F9-7F41D22E9A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2195428-F241-43E1-BBD5-071D52BFBE4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F636EA7-C306-4C81-9368-81C52889029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36E7BD97-8D45-49F4-BE44-7F86F883EC56}"/>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CFAE375F-A70B-484F-9780-E67FE32D560C}"/>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3D35A496-75AB-4AF5-A5B5-6B615DB063B3}"/>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E7502913-24A4-428E-8EF2-0B888F9EB0F6}"/>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00EA11B5-1CF1-4420-B4E1-959558043307}"/>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A20D4A9B-4322-4944-BEA8-D28CAA5FE465}"/>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47C34DEB-978D-4CCE-A4DF-67349081489F}"/>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165227</xdr:rowOff>
    </xdr:from>
    <xdr:to>
      <xdr:col>50</xdr:col>
      <xdr:colOff>165100</xdr:colOff>
      <xdr:row>38</xdr:row>
      <xdr:rowOff>95377</xdr:rowOff>
    </xdr:to>
    <xdr:sp macro="" textlink="">
      <xdr:nvSpPr>
        <xdr:cNvPr id="121" name="フローチャート: 判断 120">
          <a:extLst>
            <a:ext uri="{FF2B5EF4-FFF2-40B4-BE49-F238E27FC236}">
              <a16:creationId xmlns:a16="http://schemas.microsoft.com/office/drawing/2014/main" id="{53F7DC48-4220-4503-ADFB-B77021805EB6}"/>
            </a:ext>
          </a:extLst>
        </xdr:cNvPr>
        <xdr:cNvSpPr/>
      </xdr:nvSpPr>
      <xdr:spPr>
        <a:xfrm>
          <a:off x="9588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165379</xdr:rowOff>
    </xdr:from>
    <xdr:to>
      <xdr:col>46</xdr:col>
      <xdr:colOff>38100</xdr:colOff>
      <xdr:row>38</xdr:row>
      <xdr:rowOff>95529</xdr:rowOff>
    </xdr:to>
    <xdr:sp macro="" textlink="">
      <xdr:nvSpPr>
        <xdr:cNvPr id="122" name="フローチャート: 判断 121">
          <a:extLst>
            <a:ext uri="{FF2B5EF4-FFF2-40B4-BE49-F238E27FC236}">
              <a16:creationId xmlns:a16="http://schemas.microsoft.com/office/drawing/2014/main" id="{DB076A5C-BCF6-407B-99A5-EF494BC3AA26}"/>
            </a:ext>
          </a:extLst>
        </xdr:cNvPr>
        <xdr:cNvSpPr/>
      </xdr:nvSpPr>
      <xdr:spPr>
        <a:xfrm>
          <a:off x="8699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163932</xdr:rowOff>
    </xdr:from>
    <xdr:to>
      <xdr:col>41</xdr:col>
      <xdr:colOff>101600</xdr:colOff>
      <xdr:row>38</xdr:row>
      <xdr:rowOff>94082</xdr:rowOff>
    </xdr:to>
    <xdr:sp macro="" textlink="">
      <xdr:nvSpPr>
        <xdr:cNvPr id="123" name="フローチャート: 判断 122">
          <a:extLst>
            <a:ext uri="{FF2B5EF4-FFF2-40B4-BE49-F238E27FC236}">
              <a16:creationId xmlns:a16="http://schemas.microsoft.com/office/drawing/2014/main" id="{26FA0D82-D572-44DA-876D-DA29DF881C17}"/>
            </a:ext>
          </a:extLst>
        </xdr:cNvPr>
        <xdr:cNvSpPr/>
      </xdr:nvSpPr>
      <xdr:spPr>
        <a:xfrm>
          <a:off x="7810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11761</xdr:rowOff>
    </xdr:from>
    <xdr:to>
      <xdr:col>36</xdr:col>
      <xdr:colOff>165100</xdr:colOff>
      <xdr:row>38</xdr:row>
      <xdr:rowOff>113361</xdr:rowOff>
    </xdr:to>
    <xdr:sp macro="" textlink="">
      <xdr:nvSpPr>
        <xdr:cNvPr id="124" name="フローチャート: 判断 123">
          <a:extLst>
            <a:ext uri="{FF2B5EF4-FFF2-40B4-BE49-F238E27FC236}">
              <a16:creationId xmlns:a16="http://schemas.microsoft.com/office/drawing/2014/main" id="{369F7554-39B3-45B2-9B08-A49E2C96EFC2}"/>
            </a:ext>
          </a:extLst>
        </xdr:cNvPr>
        <xdr:cNvSpPr/>
      </xdr:nvSpPr>
      <xdr:spPr>
        <a:xfrm>
          <a:off x="6921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E37B410-D5E4-4789-A6E9-F00CDC90981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C534DF-C782-4037-A3C6-F5359B0CF7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00E06F-6190-4F08-9D24-AE13EAD195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1ED6EA3-E329-44F9-8409-9009DA26D7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4B6EAC5-4D93-4DA1-8827-1DC93CF4BC2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22733</xdr:rowOff>
    </xdr:from>
    <xdr:to>
      <xdr:col>55</xdr:col>
      <xdr:colOff>50800</xdr:colOff>
      <xdr:row>41</xdr:row>
      <xdr:rowOff>124333</xdr:rowOff>
    </xdr:to>
    <xdr:sp macro="" textlink="">
      <xdr:nvSpPr>
        <xdr:cNvPr id="130" name="楕円 129">
          <a:extLst>
            <a:ext uri="{FF2B5EF4-FFF2-40B4-BE49-F238E27FC236}">
              <a16:creationId xmlns:a16="http://schemas.microsoft.com/office/drawing/2014/main" id="{73D55772-24F3-4B89-97AC-FAB38DF0265C}"/>
            </a:ext>
          </a:extLst>
        </xdr:cNvPr>
        <xdr:cNvSpPr/>
      </xdr:nvSpPr>
      <xdr:spPr>
        <a:xfrm>
          <a:off x="10426700" y="70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109110</xdr:rowOff>
    </xdr:from>
    <xdr:ext cx="469744" cy="259045"/>
    <xdr:sp macro="" textlink="">
      <xdr:nvSpPr>
        <xdr:cNvPr id="131" name="【道路】&#10;一人当たり延長該当値テキスト">
          <a:extLst>
            <a:ext uri="{FF2B5EF4-FFF2-40B4-BE49-F238E27FC236}">
              <a16:creationId xmlns:a16="http://schemas.microsoft.com/office/drawing/2014/main" id="{5CEC7986-A98E-483B-A9EE-4DE5206C7120}"/>
            </a:ext>
          </a:extLst>
        </xdr:cNvPr>
        <xdr:cNvSpPr txBox="1"/>
      </xdr:nvSpPr>
      <xdr:spPr>
        <a:xfrm>
          <a:off x="10515600" y="69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24409</xdr:rowOff>
    </xdr:from>
    <xdr:to>
      <xdr:col>50</xdr:col>
      <xdr:colOff>165100</xdr:colOff>
      <xdr:row>41</xdr:row>
      <xdr:rowOff>126009</xdr:rowOff>
    </xdr:to>
    <xdr:sp macro="" textlink="">
      <xdr:nvSpPr>
        <xdr:cNvPr id="132" name="楕円 131">
          <a:extLst>
            <a:ext uri="{FF2B5EF4-FFF2-40B4-BE49-F238E27FC236}">
              <a16:creationId xmlns:a16="http://schemas.microsoft.com/office/drawing/2014/main" id="{CC116601-63D9-4889-BE40-4373A942B004}"/>
            </a:ext>
          </a:extLst>
        </xdr:cNvPr>
        <xdr:cNvSpPr/>
      </xdr:nvSpPr>
      <xdr:spPr>
        <a:xfrm>
          <a:off x="9588500" y="70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73533</xdr:rowOff>
    </xdr:from>
    <xdr:to>
      <xdr:col>55</xdr:col>
      <xdr:colOff>0</xdr:colOff>
      <xdr:row>41</xdr:row>
      <xdr:rowOff>75209</xdr:rowOff>
    </xdr:to>
    <xdr:cxnSp macro="">
      <xdr:nvCxnSpPr>
        <xdr:cNvPr id="133" name="直線コネクタ 132">
          <a:extLst>
            <a:ext uri="{FF2B5EF4-FFF2-40B4-BE49-F238E27FC236}">
              <a16:creationId xmlns:a16="http://schemas.microsoft.com/office/drawing/2014/main" id="{0BBBB910-26D8-4165-9949-8783029E237A}"/>
            </a:ext>
          </a:extLst>
        </xdr:cNvPr>
        <xdr:cNvCxnSpPr/>
      </xdr:nvCxnSpPr>
      <xdr:spPr>
        <a:xfrm flipV="1">
          <a:off x="9639300" y="7102983"/>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25629</xdr:rowOff>
    </xdr:from>
    <xdr:to>
      <xdr:col>46</xdr:col>
      <xdr:colOff>38100</xdr:colOff>
      <xdr:row>41</xdr:row>
      <xdr:rowOff>127229</xdr:rowOff>
    </xdr:to>
    <xdr:sp macro="" textlink="">
      <xdr:nvSpPr>
        <xdr:cNvPr id="134" name="楕円 133">
          <a:extLst>
            <a:ext uri="{FF2B5EF4-FFF2-40B4-BE49-F238E27FC236}">
              <a16:creationId xmlns:a16="http://schemas.microsoft.com/office/drawing/2014/main" id="{FD8B850D-9721-4C56-A6DF-09CD4BF8DBDF}"/>
            </a:ext>
          </a:extLst>
        </xdr:cNvPr>
        <xdr:cNvSpPr/>
      </xdr:nvSpPr>
      <xdr:spPr>
        <a:xfrm>
          <a:off x="8699500" y="7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75209</xdr:rowOff>
    </xdr:from>
    <xdr:to>
      <xdr:col>50</xdr:col>
      <xdr:colOff>114300</xdr:colOff>
      <xdr:row>41</xdr:row>
      <xdr:rowOff>76429</xdr:rowOff>
    </xdr:to>
    <xdr:cxnSp macro="">
      <xdr:nvCxnSpPr>
        <xdr:cNvPr id="135" name="直線コネクタ 134">
          <a:extLst>
            <a:ext uri="{FF2B5EF4-FFF2-40B4-BE49-F238E27FC236}">
              <a16:creationId xmlns:a16="http://schemas.microsoft.com/office/drawing/2014/main" id="{B6B9E8FA-F4FA-488F-971C-14D5FE5A2EAD}"/>
            </a:ext>
          </a:extLst>
        </xdr:cNvPr>
        <xdr:cNvCxnSpPr/>
      </xdr:nvCxnSpPr>
      <xdr:spPr>
        <a:xfrm flipV="1">
          <a:off x="8750300" y="7104659"/>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26619</xdr:rowOff>
    </xdr:from>
    <xdr:to>
      <xdr:col>41</xdr:col>
      <xdr:colOff>101600</xdr:colOff>
      <xdr:row>41</xdr:row>
      <xdr:rowOff>128219</xdr:rowOff>
    </xdr:to>
    <xdr:sp macro="" textlink="">
      <xdr:nvSpPr>
        <xdr:cNvPr id="136" name="楕円 135">
          <a:extLst>
            <a:ext uri="{FF2B5EF4-FFF2-40B4-BE49-F238E27FC236}">
              <a16:creationId xmlns:a16="http://schemas.microsoft.com/office/drawing/2014/main" id="{5853055E-78E0-4362-9457-67CFF9DA27FF}"/>
            </a:ext>
          </a:extLst>
        </xdr:cNvPr>
        <xdr:cNvSpPr/>
      </xdr:nvSpPr>
      <xdr:spPr>
        <a:xfrm>
          <a:off x="7810500" y="70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76429</xdr:rowOff>
    </xdr:from>
    <xdr:to>
      <xdr:col>45</xdr:col>
      <xdr:colOff>177800</xdr:colOff>
      <xdr:row>41</xdr:row>
      <xdr:rowOff>77419</xdr:rowOff>
    </xdr:to>
    <xdr:cxnSp macro="">
      <xdr:nvCxnSpPr>
        <xdr:cNvPr id="137" name="直線コネクタ 136">
          <a:extLst>
            <a:ext uri="{FF2B5EF4-FFF2-40B4-BE49-F238E27FC236}">
              <a16:creationId xmlns:a16="http://schemas.microsoft.com/office/drawing/2014/main" id="{FA12A5D3-8CEF-4E63-8BAB-EDC1E55A0DE0}"/>
            </a:ext>
          </a:extLst>
        </xdr:cNvPr>
        <xdr:cNvCxnSpPr/>
      </xdr:nvCxnSpPr>
      <xdr:spPr>
        <a:xfrm flipV="1">
          <a:off x="7861300" y="710587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28448</xdr:rowOff>
    </xdr:from>
    <xdr:to>
      <xdr:col>36</xdr:col>
      <xdr:colOff>165100</xdr:colOff>
      <xdr:row>41</xdr:row>
      <xdr:rowOff>130048</xdr:rowOff>
    </xdr:to>
    <xdr:sp macro="" textlink="">
      <xdr:nvSpPr>
        <xdr:cNvPr id="138" name="楕円 137">
          <a:extLst>
            <a:ext uri="{FF2B5EF4-FFF2-40B4-BE49-F238E27FC236}">
              <a16:creationId xmlns:a16="http://schemas.microsoft.com/office/drawing/2014/main" id="{39A9CA91-86B8-43B6-9D5F-E9348D9EBCD4}"/>
            </a:ext>
          </a:extLst>
        </xdr:cNvPr>
        <xdr:cNvSpPr/>
      </xdr:nvSpPr>
      <xdr:spPr>
        <a:xfrm>
          <a:off x="6921500" y="7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77419</xdr:rowOff>
    </xdr:from>
    <xdr:to>
      <xdr:col>41</xdr:col>
      <xdr:colOff>50800</xdr:colOff>
      <xdr:row>41</xdr:row>
      <xdr:rowOff>79248</xdr:rowOff>
    </xdr:to>
    <xdr:cxnSp macro="">
      <xdr:nvCxnSpPr>
        <xdr:cNvPr id="139" name="直線コネクタ 138">
          <a:extLst>
            <a:ext uri="{FF2B5EF4-FFF2-40B4-BE49-F238E27FC236}">
              <a16:creationId xmlns:a16="http://schemas.microsoft.com/office/drawing/2014/main" id="{701509E0-A160-4DAD-88A4-239B7A324689}"/>
            </a:ext>
          </a:extLst>
        </xdr:cNvPr>
        <xdr:cNvCxnSpPr/>
      </xdr:nvCxnSpPr>
      <xdr:spPr>
        <a:xfrm flipV="1">
          <a:off x="6972300" y="71068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111904</xdr:rowOff>
    </xdr:from>
    <xdr:ext cx="469744" cy="259045"/>
    <xdr:sp macro="" textlink="">
      <xdr:nvSpPr>
        <xdr:cNvPr id="140" name="n_1aveValue【道路】&#10;一人当たり延長">
          <a:extLst>
            <a:ext uri="{FF2B5EF4-FFF2-40B4-BE49-F238E27FC236}">
              <a16:creationId xmlns:a16="http://schemas.microsoft.com/office/drawing/2014/main" id="{A3A32A07-6D06-4788-BB70-74F45D39491C}"/>
            </a:ext>
          </a:extLst>
        </xdr:cNvPr>
        <xdr:cNvSpPr txBox="1"/>
      </xdr:nvSpPr>
      <xdr:spPr>
        <a:xfrm>
          <a:off x="93917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112056</xdr:rowOff>
    </xdr:from>
    <xdr:ext cx="469744" cy="259045"/>
    <xdr:sp macro="" textlink="">
      <xdr:nvSpPr>
        <xdr:cNvPr id="141" name="n_2aveValue【道路】&#10;一人当たり延長">
          <a:extLst>
            <a:ext uri="{FF2B5EF4-FFF2-40B4-BE49-F238E27FC236}">
              <a16:creationId xmlns:a16="http://schemas.microsoft.com/office/drawing/2014/main" id="{C72DA760-DE42-4E02-B8C1-985E3B7B8EEF}"/>
            </a:ext>
          </a:extLst>
        </xdr:cNvPr>
        <xdr:cNvSpPr txBox="1"/>
      </xdr:nvSpPr>
      <xdr:spPr>
        <a:xfrm>
          <a:off x="85154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110608</xdr:rowOff>
    </xdr:from>
    <xdr:ext cx="469744" cy="259045"/>
    <xdr:sp macro="" textlink="">
      <xdr:nvSpPr>
        <xdr:cNvPr id="142" name="n_3aveValue【道路】&#10;一人当たり延長">
          <a:extLst>
            <a:ext uri="{FF2B5EF4-FFF2-40B4-BE49-F238E27FC236}">
              <a16:creationId xmlns:a16="http://schemas.microsoft.com/office/drawing/2014/main" id="{5AA28E5C-D983-4D9A-9CDD-D2222046D311}"/>
            </a:ext>
          </a:extLst>
        </xdr:cNvPr>
        <xdr:cNvSpPr txBox="1"/>
      </xdr:nvSpPr>
      <xdr:spPr>
        <a:xfrm>
          <a:off x="7626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129887</xdr:rowOff>
    </xdr:from>
    <xdr:ext cx="469744" cy="259045"/>
    <xdr:sp macro="" textlink="">
      <xdr:nvSpPr>
        <xdr:cNvPr id="143" name="n_4aveValue【道路】&#10;一人当たり延長">
          <a:extLst>
            <a:ext uri="{FF2B5EF4-FFF2-40B4-BE49-F238E27FC236}">
              <a16:creationId xmlns:a16="http://schemas.microsoft.com/office/drawing/2014/main" id="{569CAB5C-944B-4876-A219-D04188B466A5}"/>
            </a:ext>
          </a:extLst>
        </xdr:cNvPr>
        <xdr:cNvSpPr txBox="1"/>
      </xdr:nvSpPr>
      <xdr:spPr>
        <a:xfrm>
          <a:off x="6737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117136</xdr:rowOff>
    </xdr:from>
    <xdr:ext cx="469744" cy="259045"/>
    <xdr:sp macro="" textlink="">
      <xdr:nvSpPr>
        <xdr:cNvPr id="144" name="n_1mainValue【道路】&#10;一人当たり延長">
          <a:extLst>
            <a:ext uri="{FF2B5EF4-FFF2-40B4-BE49-F238E27FC236}">
              <a16:creationId xmlns:a16="http://schemas.microsoft.com/office/drawing/2014/main" id="{1C1E4B86-EA79-4FA1-8F2E-B02D613EDCFE}"/>
            </a:ext>
          </a:extLst>
        </xdr:cNvPr>
        <xdr:cNvSpPr txBox="1"/>
      </xdr:nvSpPr>
      <xdr:spPr>
        <a:xfrm>
          <a:off x="9391727" y="71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118356</xdr:rowOff>
    </xdr:from>
    <xdr:ext cx="469744" cy="259045"/>
    <xdr:sp macro="" textlink="">
      <xdr:nvSpPr>
        <xdr:cNvPr id="145" name="n_2mainValue【道路】&#10;一人当たり延長">
          <a:extLst>
            <a:ext uri="{FF2B5EF4-FFF2-40B4-BE49-F238E27FC236}">
              <a16:creationId xmlns:a16="http://schemas.microsoft.com/office/drawing/2014/main" id="{A382F4C4-BD81-4E53-9AEE-62961DDA366E}"/>
            </a:ext>
          </a:extLst>
        </xdr:cNvPr>
        <xdr:cNvSpPr txBox="1"/>
      </xdr:nvSpPr>
      <xdr:spPr>
        <a:xfrm>
          <a:off x="8515427" y="71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119346</xdr:rowOff>
    </xdr:from>
    <xdr:ext cx="469744" cy="259045"/>
    <xdr:sp macro="" textlink="">
      <xdr:nvSpPr>
        <xdr:cNvPr id="146" name="n_3mainValue【道路】&#10;一人当たり延長">
          <a:extLst>
            <a:ext uri="{FF2B5EF4-FFF2-40B4-BE49-F238E27FC236}">
              <a16:creationId xmlns:a16="http://schemas.microsoft.com/office/drawing/2014/main" id="{F0DA6211-D3CD-4ECC-8CE5-29A615993BAF}"/>
            </a:ext>
          </a:extLst>
        </xdr:cNvPr>
        <xdr:cNvSpPr txBox="1"/>
      </xdr:nvSpPr>
      <xdr:spPr>
        <a:xfrm>
          <a:off x="7626427" y="71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121175</xdr:rowOff>
    </xdr:from>
    <xdr:ext cx="469744" cy="259045"/>
    <xdr:sp macro="" textlink="">
      <xdr:nvSpPr>
        <xdr:cNvPr id="147" name="n_4mainValue【道路】&#10;一人当たり延長">
          <a:extLst>
            <a:ext uri="{FF2B5EF4-FFF2-40B4-BE49-F238E27FC236}">
              <a16:creationId xmlns:a16="http://schemas.microsoft.com/office/drawing/2014/main" id="{34BD7AA4-6633-4AFE-9D51-74B4EC527DCA}"/>
            </a:ext>
          </a:extLst>
        </xdr:cNvPr>
        <xdr:cNvSpPr txBox="1"/>
      </xdr:nvSpPr>
      <xdr:spPr>
        <a:xfrm>
          <a:off x="6737427"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E81DFE4-6F37-4238-94AF-D17E77ABA2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BCEE703-2C11-4895-9C80-D8418478A9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BBA7CD8-AB5E-4976-B687-22DEDE791D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EF4C603-0D05-4B03-AE2E-8288D256B8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D6F26C9-EF94-4698-BA6B-AE934B5571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E8AA44A-62B5-412A-8A6D-4E1A4A6927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0322E50-39E6-4B11-BBFE-A17BBD2613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ABDE7EE-AD7F-4A2B-8A71-FD57F4C7A7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5AEE6AB-2FB0-42B3-9855-41DE18E642B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7459A6F-99D6-4CCF-86B8-9A8243E782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B302599-DB48-49D2-81F2-AD0EB8308F5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65EAD9A8-B9C3-4BF7-B62C-8F533670D4C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BD952FB5-2E0D-4C82-90C4-0B7800963CD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C32F2F6-3023-4094-9041-D5DB545B8B9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DC35B8D7-7909-41D4-A436-13C9796369F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57F65F0-E869-42B4-8343-14D17FD4237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094408D-C20B-468D-B01F-5B710ACFE88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E0745CE3-091E-4FC3-A60F-32F563D02CD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421B37C1-3964-4365-A1E4-DB07492778A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45C95080-530D-49EC-A750-6E9037DF824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9D6D1892-9787-4F72-9470-9611689056A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79BA7E9-C6C9-4400-A8A5-7133EA4DC9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C6E12273-7130-42C2-BF41-6A1E16451E7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8706BED-3DEE-42D3-ADFD-4847B9316E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7FC0F4F9-D445-4357-8D90-4C752E275871}"/>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B097FE9-234B-4189-AF62-DE637325CF39}"/>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0553632B-08B8-43F5-A7A1-1055715A1843}"/>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282F65C5-C398-473E-B06D-3E249B874593}"/>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DE58E5AB-C2AA-4F58-A5B8-CF5726B07E8C}"/>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889440DE-A489-4CB0-8E2A-AA80CB4618E4}"/>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2A88D088-E1E1-4341-B5CE-D5BA4020D58E}"/>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160655</xdr:rowOff>
    </xdr:from>
    <xdr:to>
      <xdr:col>20</xdr:col>
      <xdr:colOff>38100</xdr:colOff>
      <xdr:row>60</xdr:row>
      <xdr:rowOff>90805</xdr:rowOff>
    </xdr:to>
    <xdr:sp macro="" textlink="">
      <xdr:nvSpPr>
        <xdr:cNvPr id="179" name="フローチャート: 判断 178">
          <a:extLst>
            <a:ext uri="{FF2B5EF4-FFF2-40B4-BE49-F238E27FC236}">
              <a16:creationId xmlns:a16="http://schemas.microsoft.com/office/drawing/2014/main" id="{F61D8E92-1B3B-4E59-B7C4-0A71FDAE943F}"/>
            </a:ext>
          </a:extLst>
        </xdr:cNvPr>
        <xdr:cNvSpPr/>
      </xdr:nvSpPr>
      <xdr:spPr>
        <a:xfrm>
          <a:off x="37465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80" name="フローチャート: 判断 179">
          <a:extLst>
            <a:ext uri="{FF2B5EF4-FFF2-40B4-BE49-F238E27FC236}">
              <a16:creationId xmlns:a16="http://schemas.microsoft.com/office/drawing/2014/main" id="{2E03DCE9-9B8D-4ABF-9D0C-CCD5A322445E}"/>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81" name="フローチャート: 判断 180">
          <a:extLst>
            <a:ext uri="{FF2B5EF4-FFF2-40B4-BE49-F238E27FC236}">
              <a16:creationId xmlns:a16="http://schemas.microsoft.com/office/drawing/2014/main" id="{DA799642-436D-4611-8615-BE965F434F74}"/>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90170</xdr:rowOff>
    </xdr:from>
    <xdr:to>
      <xdr:col>6</xdr:col>
      <xdr:colOff>38100</xdr:colOff>
      <xdr:row>60</xdr:row>
      <xdr:rowOff>20320</xdr:rowOff>
    </xdr:to>
    <xdr:sp macro="" textlink="">
      <xdr:nvSpPr>
        <xdr:cNvPr id="182" name="フローチャート: 判断 181">
          <a:extLst>
            <a:ext uri="{FF2B5EF4-FFF2-40B4-BE49-F238E27FC236}">
              <a16:creationId xmlns:a16="http://schemas.microsoft.com/office/drawing/2014/main" id="{1EB14ACA-6D81-4223-A474-FFAF93F12FE5}"/>
            </a:ext>
          </a:extLst>
        </xdr:cNvPr>
        <xdr:cNvSpPr/>
      </xdr:nvSpPr>
      <xdr:spPr>
        <a:xfrm>
          <a:off x="1079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DBDCD57-6FE8-4C42-BB90-0D935FA9A3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DDC8E5C-ABED-4356-8E12-6A28267C62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AECD2ED-6064-4945-BA0E-5BC4B3A0D4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AAA302-5D7F-4578-A4A8-5BD3B922F5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830CFDC-F39B-4356-8656-668880FDAC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8" name="楕円 187">
          <a:extLst>
            <a:ext uri="{FF2B5EF4-FFF2-40B4-BE49-F238E27FC236}">
              <a16:creationId xmlns:a16="http://schemas.microsoft.com/office/drawing/2014/main" id="{EB28636A-23D9-4FBD-AB8F-14AE4007802B}"/>
            </a:ext>
          </a:extLst>
        </xdr:cNvPr>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22443CEA-C6E4-44D6-8830-2FC5714A6F66}"/>
            </a:ext>
          </a:extLst>
        </xdr:cNvPr>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90" name="楕円 189">
          <a:extLst>
            <a:ext uri="{FF2B5EF4-FFF2-40B4-BE49-F238E27FC236}">
              <a16:creationId xmlns:a16="http://schemas.microsoft.com/office/drawing/2014/main" id="{6602A164-099C-4AAC-9346-1AF0D2935805}"/>
            </a:ext>
          </a:extLst>
        </xdr:cNvPr>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34290</xdr:rowOff>
    </xdr:to>
    <xdr:cxnSp macro="">
      <xdr:nvCxnSpPr>
        <xdr:cNvPr id="191" name="直線コネクタ 190">
          <a:extLst>
            <a:ext uri="{FF2B5EF4-FFF2-40B4-BE49-F238E27FC236}">
              <a16:creationId xmlns:a16="http://schemas.microsoft.com/office/drawing/2014/main" id="{28F27F78-6BD3-431B-8222-5C4805941926}"/>
            </a:ext>
          </a:extLst>
        </xdr:cNvPr>
        <xdr:cNvCxnSpPr/>
      </xdr:nvCxnSpPr>
      <xdr:spPr>
        <a:xfrm>
          <a:off x="3797300" y="10142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114935</xdr:rowOff>
    </xdr:from>
    <xdr:to>
      <xdr:col>15</xdr:col>
      <xdr:colOff>101600</xdr:colOff>
      <xdr:row>59</xdr:row>
      <xdr:rowOff>45085</xdr:rowOff>
    </xdr:to>
    <xdr:sp macro="" textlink="">
      <xdr:nvSpPr>
        <xdr:cNvPr id="192" name="楕円 191">
          <a:extLst>
            <a:ext uri="{FF2B5EF4-FFF2-40B4-BE49-F238E27FC236}">
              <a16:creationId xmlns:a16="http://schemas.microsoft.com/office/drawing/2014/main" id="{E766B160-3601-41B0-8E88-A4BC468361D4}"/>
            </a:ext>
          </a:extLst>
        </xdr:cNvPr>
        <xdr:cNvSpPr/>
      </xdr:nvSpPr>
      <xdr:spPr>
        <a:xfrm>
          <a:off x="2857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26670</xdr:rowOff>
    </xdr:to>
    <xdr:cxnSp macro="">
      <xdr:nvCxnSpPr>
        <xdr:cNvPr id="193" name="直線コネクタ 192">
          <a:extLst>
            <a:ext uri="{FF2B5EF4-FFF2-40B4-BE49-F238E27FC236}">
              <a16:creationId xmlns:a16="http://schemas.microsoft.com/office/drawing/2014/main" id="{2754F4F9-CE8C-40FE-AC85-1A1E723B083D}"/>
            </a:ext>
          </a:extLst>
        </xdr:cNvPr>
        <xdr:cNvCxnSpPr/>
      </xdr:nvCxnSpPr>
      <xdr:spPr>
        <a:xfrm>
          <a:off x="2908300" y="101098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82550</xdr:rowOff>
    </xdr:from>
    <xdr:to>
      <xdr:col>10</xdr:col>
      <xdr:colOff>165100</xdr:colOff>
      <xdr:row>59</xdr:row>
      <xdr:rowOff>12700</xdr:rowOff>
    </xdr:to>
    <xdr:sp macro="" textlink="">
      <xdr:nvSpPr>
        <xdr:cNvPr id="194" name="楕円 193">
          <a:extLst>
            <a:ext uri="{FF2B5EF4-FFF2-40B4-BE49-F238E27FC236}">
              <a16:creationId xmlns:a16="http://schemas.microsoft.com/office/drawing/2014/main" id="{D7FE1D6B-2B9B-4884-AA63-DFD812385062}"/>
            </a:ext>
          </a:extLst>
        </xdr:cNvPr>
        <xdr:cNvSpPr/>
      </xdr:nvSpPr>
      <xdr:spPr>
        <a:xfrm>
          <a:off x="1968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133350</xdr:rowOff>
    </xdr:from>
    <xdr:to>
      <xdr:col>15</xdr:col>
      <xdr:colOff>50800</xdr:colOff>
      <xdr:row>58</xdr:row>
      <xdr:rowOff>165735</xdr:rowOff>
    </xdr:to>
    <xdr:cxnSp macro="">
      <xdr:nvCxnSpPr>
        <xdr:cNvPr id="195" name="直線コネクタ 194">
          <a:extLst>
            <a:ext uri="{FF2B5EF4-FFF2-40B4-BE49-F238E27FC236}">
              <a16:creationId xmlns:a16="http://schemas.microsoft.com/office/drawing/2014/main" id="{E51A03E3-9BE9-45B7-9978-03585529F57D}"/>
            </a:ext>
          </a:extLst>
        </xdr:cNvPr>
        <xdr:cNvCxnSpPr/>
      </xdr:nvCxnSpPr>
      <xdr:spPr>
        <a:xfrm>
          <a:off x="2019300" y="10077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71120</xdr:rowOff>
    </xdr:from>
    <xdr:to>
      <xdr:col>6</xdr:col>
      <xdr:colOff>38100</xdr:colOff>
      <xdr:row>60</xdr:row>
      <xdr:rowOff>1270</xdr:rowOff>
    </xdr:to>
    <xdr:sp macro="" textlink="">
      <xdr:nvSpPr>
        <xdr:cNvPr id="196" name="楕円 195">
          <a:extLst>
            <a:ext uri="{FF2B5EF4-FFF2-40B4-BE49-F238E27FC236}">
              <a16:creationId xmlns:a16="http://schemas.microsoft.com/office/drawing/2014/main" id="{205E5745-44C3-4CAD-9ED5-E7988C1324E7}"/>
            </a:ext>
          </a:extLst>
        </xdr:cNvPr>
        <xdr:cNvSpPr/>
      </xdr:nvSpPr>
      <xdr:spPr>
        <a:xfrm>
          <a:off x="107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133350</xdr:rowOff>
    </xdr:from>
    <xdr:to>
      <xdr:col>10</xdr:col>
      <xdr:colOff>114300</xdr:colOff>
      <xdr:row>59</xdr:row>
      <xdr:rowOff>121920</xdr:rowOff>
    </xdr:to>
    <xdr:cxnSp macro="">
      <xdr:nvCxnSpPr>
        <xdr:cNvPr id="197" name="直線コネクタ 196">
          <a:extLst>
            <a:ext uri="{FF2B5EF4-FFF2-40B4-BE49-F238E27FC236}">
              <a16:creationId xmlns:a16="http://schemas.microsoft.com/office/drawing/2014/main" id="{2CEB0725-9D83-40B6-845E-0BC1CFD526E2}"/>
            </a:ext>
          </a:extLst>
        </xdr:cNvPr>
        <xdr:cNvCxnSpPr/>
      </xdr:nvCxnSpPr>
      <xdr:spPr>
        <a:xfrm flipV="1">
          <a:off x="1130300" y="1007745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81932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EAB9EE68-0125-455E-A985-D10738935AD8}"/>
            </a:ext>
          </a:extLst>
        </xdr:cNvPr>
        <xdr:cNvSpPr txBox="1"/>
      </xdr:nvSpPr>
      <xdr:spPr>
        <a:xfrm>
          <a:off x="3582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54F8DAE-7DB5-4BC6-BF97-29BAD7034A4C}"/>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477DC965-0D7D-4A88-A8B0-A79EF8D7AA13}"/>
            </a:ext>
          </a:extLst>
        </xdr:cNvPr>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8BDBCED1-96DD-417D-A90A-85FE4B7B54F8}"/>
            </a:ext>
          </a:extLst>
        </xdr:cNvPr>
        <xdr:cNvSpPr txBox="1"/>
      </xdr:nvSpPr>
      <xdr:spPr>
        <a:xfrm>
          <a:off x="927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699A02B-0CF4-44F3-8E5E-92B8811F134A}"/>
            </a:ext>
          </a:extLst>
        </xdr:cNvPr>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61612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C70B88A-B2CD-4314-AE24-0B120ED637F8}"/>
            </a:ext>
          </a:extLst>
        </xdr:cNvPr>
        <xdr:cNvSpPr txBox="1"/>
      </xdr:nvSpPr>
      <xdr:spPr>
        <a:xfrm>
          <a:off x="2705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29227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F4A72BD-6509-4179-82EE-A09AAEF5631C}"/>
            </a:ext>
          </a:extLst>
        </xdr:cNvPr>
        <xdr:cNvSpPr txBox="1"/>
      </xdr:nvSpPr>
      <xdr:spPr>
        <a:xfrm>
          <a:off x="1816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A71DEC7-3ADC-4E1F-86A4-A4D2EB0759AB}"/>
            </a:ext>
          </a:extLst>
        </xdr:cNvPr>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861C119-704F-4152-82EE-8D6A496029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ECDF577-F2FA-4FBC-85F5-EBE71E25B1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F4ABF13-2B67-48A9-B6D5-9489F5216F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46DADEA-2D2F-4C76-9529-B76A2C0AB0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F78C708-210E-43BE-B332-BB986F82A4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CE27180-3A6A-4B15-988B-237BC2E90E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72F0EBB-012A-4A32-9F9B-7A1D85D636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320C780-F7D0-4D2E-87CE-8A01A4854B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C678B37-4166-40F4-ACF0-D09B75EBA3B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63D9D43-A771-4D1B-9DC9-C1D7A61A60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6A1632E8-715A-4DA6-A595-69B67EACFAC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F44D6897-5F90-4B3C-B463-0321B48AD07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8A3E234C-5E45-49FF-AE1C-F7E34B3563B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9D4CDFF-07A1-481D-8F3B-AD046B7B33B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F1A7603-C24F-4ADB-AFF5-1C4E7727661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183FF77F-1E69-4D6A-B2C5-6A0EC614E69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75D3E62C-4A13-4F97-9BBB-6DA689B17E4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C57CCA80-D4C4-45DB-A08D-CB456C615E2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72F28E5E-9D44-49AF-B833-5ABCF5791A6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7A4A4CD1-62EE-4F44-8843-17741A1B49FC}"/>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DC23AB69-3000-460C-B80E-30FD0F3BAE2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ADA47E0F-C4C2-4FE0-9B42-9D4E203E2DDB}"/>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79433EE-D8D0-4C13-832D-D09D49CE283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45340CB4-0656-405A-8E78-2D173DCE588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DE9EB67-E1D0-4F81-A2A2-C7F830E5C2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89E4ED5F-CDE9-4CAC-805E-3F78D4A952FF}"/>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2C566240-DCB4-4E00-B719-92E9AB50CA79}"/>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265F723F-0018-4D2E-86D8-9AF70B17E1D3}"/>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28C50926-986A-424B-AC0F-2671FB3DA954}"/>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DEFAF928-4263-4955-9B38-B6796E8F6DF6}"/>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E2CDDCC3-E473-4314-AC96-9170CAF626F6}"/>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AC21F873-0A22-4DA1-A8F9-AC439D01ED72}"/>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38" name="フローチャート: 判断 237">
          <a:extLst>
            <a:ext uri="{FF2B5EF4-FFF2-40B4-BE49-F238E27FC236}">
              <a16:creationId xmlns:a16="http://schemas.microsoft.com/office/drawing/2014/main" id="{77F23A0F-17D0-4AF3-B3D2-990458BF57CE}"/>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39" name="フローチャート: 判断 238">
          <a:extLst>
            <a:ext uri="{FF2B5EF4-FFF2-40B4-BE49-F238E27FC236}">
              <a16:creationId xmlns:a16="http://schemas.microsoft.com/office/drawing/2014/main" id="{4CCC88FE-71E7-4A1B-A0DF-086CFC3F9F8F}"/>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0" name="フローチャート: 判断 239">
          <a:extLst>
            <a:ext uri="{FF2B5EF4-FFF2-40B4-BE49-F238E27FC236}">
              <a16:creationId xmlns:a16="http://schemas.microsoft.com/office/drawing/2014/main" id="{7F07B791-530A-4A41-B82F-4373F5E9A1D4}"/>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41" name="フローチャート: 判断 240">
          <a:extLst>
            <a:ext uri="{FF2B5EF4-FFF2-40B4-BE49-F238E27FC236}">
              <a16:creationId xmlns:a16="http://schemas.microsoft.com/office/drawing/2014/main" id="{1CC4738C-6723-43E1-8005-1EBD03AB3F7F}"/>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A0F6F64-313B-4106-BE04-5640E5E7F1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978E834-4CA4-476C-A55B-CC88D66FE2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C3D1B06-495C-443E-884B-90D2952C3E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57FFA1B-7807-45AC-BAB9-4D5B1879BF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C3AFE0D-62AF-46E2-812D-E26B9A1CCC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86072</xdr:rowOff>
    </xdr:from>
    <xdr:to>
      <xdr:col>55</xdr:col>
      <xdr:colOff>50800</xdr:colOff>
      <xdr:row>64</xdr:row>
      <xdr:rowOff>16222</xdr:rowOff>
    </xdr:to>
    <xdr:sp macro="" textlink="">
      <xdr:nvSpPr>
        <xdr:cNvPr id="247" name="楕円 246">
          <a:extLst>
            <a:ext uri="{FF2B5EF4-FFF2-40B4-BE49-F238E27FC236}">
              <a16:creationId xmlns:a16="http://schemas.microsoft.com/office/drawing/2014/main" id="{47FBDEA5-D601-42F4-A9F6-B3D767561CA3}"/>
            </a:ext>
          </a:extLst>
        </xdr:cNvPr>
        <xdr:cNvSpPr/>
      </xdr:nvSpPr>
      <xdr:spPr>
        <a:xfrm>
          <a:off x="10426700" y="108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64499</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6713C54F-FC8C-4F62-A321-48468344E78C}"/>
            </a:ext>
          </a:extLst>
        </xdr:cNvPr>
        <xdr:cNvSpPr txBox="1"/>
      </xdr:nvSpPr>
      <xdr:spPr>
        <a:xfrm>
          <a:off x="10515600" y="108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85508</xdr:rowOff>
    </xdr:from>
    <xdr:to>
      <xdr:col>50</xdr:col>
      <xdr:colOff>165100</xdr:colOff>
      <xdr:row>64</xdr:row>
      <xdr:rowOff>15658</xdr:rowOff>
    </xdr:to>
    <xdr:sp macro="" textlink="">
      <xdr:nvSpPr>
        <xdr:cNvPr id="249" name="楕円 248">
          <a:extLst>
            <a:ext uri="{FF2B5EF4-FFF2-40B4-BE49-F238E27FC236}">
              <a16:creationId xmlns:a16="http://schemas.microsoft.com/office/drawing/2014/main" id="{09777784-88CE-44D9-9E36-7161CA194027}"/>
            </a:ext>
          </a:extLst>
        </xdr:cNvPr>
        <xdr:cNvSpPr/>
      </xdr:nvSpPr>
      <xdr:spPr>
        <a:xfrm>
          <a:off x="9588500" y="108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136308</xdr:rowOff>
    </xdr:from>
    <xdr:to>
      <xdr:col>55</xdr:col>
      <xdr:colOff>0</xdr:colOff>
      <xdr:row>63</xdr:row>
      <xdr:rowOff>136872</xdr:rowOff>
    </xdr:to>
    <xdr:cxnSp macro="">
      <xdr:nvCxnSpPr>
        <xdr:cNvPr id="250" name="直線コネクタ 249">
          <a:extLst>
            <a:ext uri="{FF2B5EF4-FFF2-40B4-BE49-F238E27FC236}">
              <a16:creationId xmlns:a16="http://schemas.microsoft.com/office/drawing/2014/main" id="{20C03FB5-43E1-4FD9-9917-E8EA2086D345}"/>
            </a:ext>
          </a:extLst>
        </xdr:cNvPr>
        <xdr:cNvCxnSpPr/>
      </xdr:nvCxnSpPr>
      <xdr:spPr>
        <a:xfrm>
          <a:off x="9639300" y="10937658"/>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86654</xdr:rowOff>
    </xdr:from>
    <xdr:to>
      <xdr:col>46</xdr:col>
      <xdr:colOff>38100</xdr:colOff>
      <xdr:row>64</xdr:row>
      <xdr:rowOff>16804</xdr:rowOff>
    </xdr:to>
    <xdr:sp macro="" textlink="">
      <xdr:nvSpPr>
        <xdr:cNvPr id="251" name="楕円 250">
          <a:extLst>
            <a:ext uri="{FF2B5EF4-FFF2-40B4-BE49-F238E27FC236}">
              <a16:creationId xmlns:a16="http://schemas.microsoft.com/office/drawing/2014/main" id="{1C4952C2-F096-4465-8FE9-59F5FCF059BB}"/>
            </a:ext>
          </a:extLst>
        </xdr:cNvPr>
        <xdr:cNvSpPr/>
      </xdr:nvSpPr>
      <xdr:spPr>
        <a:xfrm>
          <a:off x="8699500" y="108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136308</xdr:rowOff>
    </xdr:from>
    <xdr:to>
      <xdr:col>50</xdr:col>
      <xdr:colOff>114300</xdr:colOff>
      <xdr:row>63</xdr:row>
      <xdr:rowOff>137454</xdr:rowOff>
    </xdr:to>
    <xdr:cxnSp macro="">
      <xdr:nvCxnSpPr>
        <xdr:cNvPr id="252" name="直線コネクタ 251">
          <a:extLst>
            <a:ext uri="{FF2B5EF4-FFF2-40B4-BE49-F238E27FC236}">
              <a16:creationId xmlns:a16="http://schemas.microsoft.com/office/drawing/2014/main" id="{746DA3E0-69EC-4340-BA5D-33C191ED5EA4}"/>
            </a:ext>
          </a:extLst>
        </xdr:cNvPr>
        <xdr:cNvCxnSpPr/>
      </xdr:nvCxnSpPr>
      <xdr:spPr>
        <a:xfrm flipV="1">
          <a:off x="8750300" y="10937658"/>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87301</xdr:rowOff>
    </xdr:from>
    <xdr:to>
      <xdr:col>41</xdr:col>
      <xdr:colOff>101600</xdr:colOff>
      <xdr:row>64</xdr:row>
      <xdr:rowOff>17451</xdr:rowOff>
    </xdr:to>
    <xdr:sp macro="" textlink="">
      <xdr:nvSpPr>
        <xdr:cNvPr id="253" name="楕円 252">
          <a:extLst>
            <a:ext uri="{FF2B5EF4-FFF2-40B4-BE49-F238E27FC236}">
              <a16:creationId xmlns:a16="http://schemas.microsoft.com/office/drawing/2014/main" id="{732CA173-3AA2-434E-9E10-316DA4EE353B}"/>
            </a:ext>
          </a:extLst>
        </xdr:cNvPr>
        <xdr:cNvSpPr/>
      </xdr:nvSpPr>
      <xdr:spPr>
        <a:xfrm>
          <a:off x="7810500" y="10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137454</xdr:rowOff>
    </xdr:from>
    <xdr:to>
      <xdr:col>45</xdr:col>
      <xdr:colOff>177800</xdr:colOff>
      <xdr:row>63</xdr:row>
      <xdr:rowOff>138101</xdr:rowOff>
    </xdr:to>
    <xdr:cxnSp macro="">
      <xdr:nvCxnSpPr>
        <xdr:cNvPr id="254" name="直線コネクタ 253">
          <a:extLst>
            <a:ext uri="{FF2B5EF4-FFF2-40B4-BE49-F238E27FC236}">
              <a16:creationId xmlns:a16="http://schemas.microsoft.com/office/drawing/2014/main" id="{A2103D25-2770-4612-B662-7D2FA87387D0}"/>
            </a:ext>
          </a:extLst>
        </xdr:cNvPr>
        <xdr:cNvCxnSpPr/>
      </xdr:nvCxnSpPr>
      <xdr:spPr>
        <a:xfrm flipV="1">
          <a:off x="7861300" y="1093880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116411</xdr:rowOff>
    </xdr:from>
    <xdr:to>
      <xdr:col>36</xdr:col>
      <xdr:colOff>165100</xdr:colOff>
      <xdr:row>64</xdr:row>
      <xdr:rowOff>46561</xdr:rowOff>
    </xdr:to>
    <xdr:sp macro="" textlink="">
      <xdr:nvSpPr>
        <xdr:cNvPr id="255" name="楕円 254">
          <a:extLst>
            <a:ext uri="{FF2B5EF4-FFF2-40B4-BE49-F238E27FC236}">
              <a16:creationId xmlns:a16="http://schemas.microsoft.com/office/drawing/2014/main" id="{05BFA24C-14D2-4922-8618-8CC63C747C18}"/>
            </a:ext>
          </a:extLst>
        </xdr:cNvPr>
        <xdr:cNvSpPr/>
      </xdr:nvSpPr>
      <xdr:spPr>
        <a:xfrm>
          <a:off x="6921500" y="109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138101</xdr:rowOff>
    </xdr:from>
    <xdr:to>
      <xdr:col>41</xdr:col>
      <xdr:colOff>50800</xdr:colOff>
      <xdr:row>63</xdr:row>
      <xdr:rowOff>167211</xdr:rowOff>
    </xdr:to>
    <xdr:cxnSp macro="">
      <xdr:nvCxnSpPr>
        <xdr:cNvPr id="256" name="直線コネクタ 255">
          <a:extLst>
            <a:ext uri="{FF2B5EF4-FFF2-40B4-BE49-F238E27FC236}">
              <a16:creationId xmlns:a16="http://schemas.microsoft.com/office/drawing/2014/main" id="{655226E3-0B6E-4ED8-BC12-619AEC95FF39}"/>
            </a:ext>
          </a:extLst>
        </xdr:cNvPr>
        <xdr:cNvCxnSpPr/>
      </xdr:nvCxnSpPr>
      <xdr:spPr>
        <a:xfrm flipV="1">
          <a:off x="6972300" y="10939451"/>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828D6019-45DA-4D12-95F7-307F51B38006}"/>
            </a:ext>
          </a:extLst>
        </xdr:cNvPr>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ACFEA03C-412E-44F8-BDB6-034FB63310EC}"/>
            </a:ext>
          </a:extLst>
        </xdr:cNvPr>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E3DCE6F4-FE88-409C-A89E-2B5E116EBF51}"/>
            </a:ext>
          </a:extLst>
        </xdr:cNvPr>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CB192512-346F-487E-8D65-D2AF0C159EF4}"/>
            </a:ext>
          </a:extLst>
        </xdr:cNvPr>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6785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DBC37BE1-6FD5-4E92-A44E-0AB6FC67F04F}"/>
            </a:ext>
          </a:extLst>
        </xdr:cNvPr>
        <xdr:cNvSpPr txBox="1"/>
      </xdr:nvSpPr>
      <xdr:spPr>
        <a:xfrm>
          <a:off x="9359411" y="109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7931</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83F7748F-C203-49F1-B596-C55020B6A186}"/>
            </a:ext>
          </a:extLst>
        </xdr:cNvPr>
        <xdr:cNvSpPr txBox="1"/>
      </xdr:nvSpPr>
      <xdr:spPr>
        <a:xfrm>
          <a:off x="8483111" y="109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8578</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8DACC8B5-0A9A-47F5-9120-927EE1060561}"/>
            </a:ext>
          </a:extLst>
        </xdr:cNvPr>
        <xdr:cNvSpPr txBox="1"/>
      </xdr:nvSpPr>
      <xdr:spPr>
        <a:xfrm>
          <a:off x="7594111" y="109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37688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7D38DE49-8BC8-496A-B957-126688711BEF}"/>
            </a:ext>
          </a:extLst>
        </xdr:cNvPr>
        <xdr:cNvSpPr txBox="1"/>
      </xdr:nvSpPr>
      <xdr:spPr>
        <a:xfrm>
          <a:off x="6705111" y="110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380CA20-9C08-4A39-AD0E-0FBDED17A5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BDC2C54-7E15-4B1F-84AF-89898569EA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A8CEAFF-3DED-4427-A6D9-CDADE22472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BAD0656-889F-4DC7-B596-F5067B9AA1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8434DB6-6C6F-48EF-A78B-D0EFE2FF4B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2BC0CBB-E83D-46CF-96D6-67DBC44755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89403A6-D4A0-4A68-8174-1846DB35D0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DD918B8-C17D-4126-AE31-FAEABC35A1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C43BBAC-E995-437A-80CB-66DE674664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D8B4C43-3FBB-4296-A0A1-0EFA29519B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2726974-8F55-44ED-8379-57FC8EF7E6D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56D8115-00EE-480F-9704-E78E7674347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C1C4DE2A-4396-489E-8599-5ABCEC9865D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C3246B90-3F91-4344-BF96-26C3BFE9FFE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92356A8-ECFC-40B4-B6F9-1F17A23248B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E6E5BA6-BE5E-4A67-8C5D-E290A3A0BD5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CD2B514B-3DE4-48DB-9E91-E575B3ECADF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69877DC9-7A39-4A24-ACC6-DA617FA3B0C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8BE03C8-3082-48DA-AC5A-2685058CCAB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450FBDB-31CE-488C-9000-DF7EA1261F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7E868DC-80AB-4F61-B378-473F2E28C91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5E9398F-7929-47E9-A8F2-3246A93FAD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8027BC95-7FE7-4805-9AFC-1C37A7BF288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9171A519-6495-4E6C-8FCB-073AA8384E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B647B3B3-81D4-434E-BBDD-7486695F695B}"/>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B808373D-FA6C-4263-9B2C-D54F09559E89}"/>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4CFC34D3-BC6C-4D0E-B80A-4C4AA6F3B513}"/>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1EDE6EA1-A22E-495D-8920-D0CB606E380B}"/>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887DA798-7112-430B-BBA9-F819A4CA6BA5}"/>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49E68C2-E2D7-4E1A-9E9A-FA93002AD71E}"/>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154C5345-B69B-4E02-A9F2-8F4C682ADCAB}"/>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73025</xdr:rowOff>
    </xdr:from>
    <xdr:to>
      <xdr:col>20</xdr:col>
      <xdr:colOff>38100</xdr:colOff>
      <xdr:row>84</xdr:row>
      <xdr:rowOff>3175</xdr:rowOff>
    </xdr:to>
    <xdr:sp macro="" textlink="">
      <xdr:nvSpPr>
        <xdr:cNvPr id="296" name="フローチャート: 判断 295">
          <a:extLst>
            <a:ext uri="{FF2B5EF4-FFF2-40B4-BE49-F238E27FC236}">
              <a16:creationId xmlns:a16="http://schemas.microsoft.com/office/drawing/2014/main" id="{1C8A9778-5EEA-4D25-AA07-E30ACD2BEC44}"/>
            </a:ext>
          </a:extLst>
        </xdr:cNvPr>
        <xdr:cNvSpPr/>
      </xdr:nvSpPr>
      <xdr:spPr>
        <a:xfrm>
          <a:off x="37465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97" name="フローチャート: 判断 296">
          <a:extLst>
            <a:ext uri="{FF2B5EF4-FFF2-40B4-BE49-F238E27FC236}">
              <a16:creationId xmlns:a16="http://schemas.microsoft.com/office/drawing/2014/main" id="{5FF9A051-2FC3-45F0-8A1A-52A8D60356A8}"/>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98" name="フローチャート: 判断 297">
          <a:extLst>
            <a:ext uri="{FF2B5EF4-FFF2-40B4-BE49-F238E27FC236}">
              <a16:creationId xmlns:a16="http://schemas.microsoft.com/office/drawing/2014/main" id="{BF5A2579-3CED-40C7-8186-2770F33F3079}"/>
            </a:ext>
          </a:extLst>
        </xdr:cNvPr>
        <xdr:cNvSpPr/>
      </xdr:nvSpPr>
      <xdr:spPr>
        <a:xfrm>
          <a:off x="1968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38736</xdr:rowOff>
    </xdr:from>
    <xdr:to>
      <xdr:col>6</xdr:col>
      <xdr:colOff>38100</xdr:colOff>
      <xdr:row>83</xdr:row>
      <xdr:rowOff>140336</xdr:rowOff>
    </xdr:to>
    <xdr:sp macro="" textlink="">
      <xdr:nvSpPr>
        <xdr:cNvPr id="299" name="フローチャート: 判断 298">
          <a:extLst>
            <a:ext uri="{FF2B5EF4-FFF2-40B4-BE49-F238E27FC236}">
              <a16:creationId xmlns:a16="http://schemas.microsoft.com/office/drawing/2014/main" id="{6ADF1F67-77BF-4E47-8B01-916857E5A084}"/>
            </a:ext>
          </a:extLst>
        </xdr:cNvPr>
        <xdr:cNvSpPr/>
      </xdr:nvSpPr>
      <xdr:spPr>
        <a:xfrm>
          <a:off x="1079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5DBB753-410E-4C2B-8B88-8EC808F949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6EF4EE8-62F4-4B1F-A710-4241CC773B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4FF32C3-A997-4DB5-9009-74C5091DEDC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529F375-D6E5-4FD4-B808-C522D11437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B41816F-A4F4-4DDD-91F3-6D642715C9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305" name="楕円 304">
          <a:extLst>
            <a:ext uri="{FF2B5EF4-FFF2-40B4-BE49-F238E27FC236}">
              <a16:creationId xmlns:a16="http://schemas.microsoft.com/office/drawing/2014/main" id="{15F42428-C6B9-49F9-87F1-FDACE5DEBAFE}"/>
            </a:ext>
          </a:extLst>
        </xdr:cNvPr>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74947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9DAA600C-E4C4-44E8-B98C-AF7374682178}"/>
            </a:ext>
          </a:extLst>
        </xdr:cNvPr>
        <xdr:cNvSpPr txBox="1"/>
      </xdr:nvSpPr>
      <xdr:spPr>
        <a:xfrm>
          <a:off x="4673600"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7" name="楕円 306">
          <a:extLst>
            <a:ext uri="{FF2B5EF4-FFF2-40B4-BE49-F238E27FC236}">
              <a16:creationId xmlns:a16="http://schemas.microsoft.com/office/drawing/2014/main" id="{F9E5547B-EA2B-492A-BBBE-48E39E90566B}"/>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102870</xdr:rowOff>
    </xdr:to>
    <xdr:cxnSp macro="">
      <xdr:nvCxnSpPr>
        <xdr:cNvPr id="308" name="直線コネクタ 307">
          <a:extLst>
            <a:ext uri="{FF2B5EF4-FFF2-40B4-BE49-F238E27FC236}">
              <a16:creationId xmlns:a16="http://schemas.microsoft.com/office/drawing/2014/main" id="{599257C7-9BE0-43D7-A7DE-BC74D213FEAA}"/>
            </a:ext>
          </a:extLst>
        </xdr:cNvPr>
        <xdr:cNvCxnSpPr/>
      </xdr:nvCxnSpPr>
      <xdr:spPr>
        <a:xfrm>
          <a:off x="3797300" y="141217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151130</xdr:rowOff>
    </xdr:from>
    <xdr:to>
      <xdr:col>15</xdr:col>
      <xdr:colOff>101600</xdr:colOff>
      <xdr:row>83</xdr:row>
      <xdr:rowOff>81280</xdr:rowOff>
    </xdr:to>
    <xdr:sp macro="" textlink="">
      <xdr:nvSpPr>
        <xdr:cNvPr id="309" name="楕円 308">
          <a:extLst>
            <a:ext uri="{FF2B5EF4-FFF2-40B4-BE49-F238E27FC236}">
              <a16:creationId xmlns:a16="http://schemas.microsoft.com/office/drawing/2014/main" id="{D2E49DFF-67F4-4D7E-A44C-B3B6B67F3CA8}"/>
            </a:ext>
          </a:extLst>
        </xdr:cNvPr>
        <xdr:cNvSpPr/>
      </xdr:nvSpPr>
      <xdr:spPr>
        <a:xfrm>
          <a:off x="2857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83</xdr:row>
      <xdr:rowOff>30480</xdr:rowOff>
    </xdr:to>
    <xdr:cxnSp macro="">
      <xdr:nvCxnSpPr>
        <xdr:cNvPr id="310" name="直線コネクタ 309">
          <a:extLst>
            <a:ext uri="{FF2B5EF4-FFF2-40B4-BE49-F238E27FC236}">
              <a16:creationId xmlns:a16="http://schemas.microsoft.com/office/drawing/2014/main" id="{D2FB44E5-DBD4-45CD-9C70-5C144B6724CB}"/>
            </a:ext>
          </a:extLst>
        </xdr:cNvPr>
        <xdr:cNvCxnSpPr/>
      </xdr:nvCxnSpPr>
      <xdr:spPr>
        <a:xfrm flipV="1">
          <a:off x="2908300" y="14121764"/>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311" name="楕円 310">
          <a:extLst>
            <a:ext uri="{FF2B5EF4-FFF2-40B4-BE49-F238E27FC236}">
              <a16:creationId xmlns:a16="http://schemas.microsoft.com/office/drawing/2014/main" id="{295F17BE-6F7F-416C-A756-540A2ADE79D8}"/>
            </a:ext>
          </a:extLst>
        </xdr:cNvPr>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30480</xdr:rowOff>
    </xdr:from>
    <xdr:to>
      <xdr:col>15</xdr:col>
      <xdr:colOff>50800</xdr:colOff>
      <xdr:row>83</xdr:row>
      <xdr:rowOff>57150</xdr:rowOff>
    </xdr:to>
    <xdr:cxnSp macro="">
      <xdr:nvCxnSpPr>
        <xdr:cNvPr id="312" name="直線コネクタ 311">
          <a:extLst>
            <a:ext uri="{FF2B5EF4-FFF2-40B4-BE49-F238E27FC236}">
              <a16:creationId xmlns:a16="http://schemas.microsoft.com/office/drawing/2014/main" id="{544499FF-929B-402A-AD53-15502A8389C2}"/>
            </a:ext>
          </a:extLst>
        </xdr:cNvPr>
        <xdr:cNvCxnSpPr/>
      </xdr:nvCxnSpPr>
      <xdr:spPr>
        <a:xfrm flipV="1">
          <a:off x="2019300" y="14260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168275</xdr:rowOff>
    </xdr:from>
    <xdr:to>
      <xdr:col>6</xdr:col>
      <xdr:colOff>38100</xdr:colOff>
      <xdr:row>83</xdr:row>
      <xdr:rowOff>98425</xdr:rowOff>
    </xdr:to>
    <xdr:sp macro="" textlink="">
      <xdr:nvSpPr>
        <xdr:cNvPr id="313" name="楕円 312">
          <a:extLst>
            <a:ext uri="{FF2B5EF4-FFF2-40B4-BE49-F238E27FC236}">
              <a16:creationId xmlns:a16="http://schemas.microsoft.com/office/drawing/2014/main" id="{75A0B06C-2435-4358-A348-511732B670CB}"/>
            </a:ext>
          </a:extLst>
        </xdr:cNvPr>
        <xdr:cNvSpPr/>
      </xdr:nvSpPr>
      <xdr:spPr>
        <a:xfrm>
          <a:off x="1079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47625</xdr:rowOff>
    </xdr:from>
    <xdr:to>
      <xdr:col>10</xdr:col>
      <xdr:colOff>114300</xdr:colOff>
      <xdr:row>83</xdr:row>
      <xdr:rowOff>57150</xdr:rowOff>
    </xdr:to>
    <xdr:cxnSp macro="">
      <xdr:nvCxnSpPr>
        <xdr:cNvPr id="314" name="直線コネクタ 313">
          <a:extLst>
            <a:ext uri="{FF2B5EF4-FFF2-40B4-BE49-F238E27FC236}">
              <a16:creationId xmlns:a16="http://schemas.microsoft.com/office/drawing/2014/main" id="{12E33810-0EA7-4E24-B991-09BB7B86D992}"/>
            </a:ext>
          </a:extLst>
        </xdr:cNvPr>
        <xdr:cNvCxnSpPr/>
      </xdr:nvCxnSpPr>
      <xdr:spPr>
        <a:xfrm>
          <a:off x="1130300" y="14277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165752</xdr:rowOff>
    </xdr:from>
    <xdr:ext cx="405111" cy="259045"/>
    <xdr:sp macro="" textlink="">
      <xdr:nvSpPr>
        <xdr:cNvPr id="315" name="n_1aveValue【公営住宅】&#10;有形固定資産減価償却率">
          <a:extLst>
            <a:ext uri="{FF2B5EF4-FFF2-40B4-BE49-F238E27FC236}">
              <a16:creationId xmlns:a16="http://schemas.microsoft.com/office/drawing/2014/main" id="{D53150B8-EABC-4E92-9026-6D166C4CB262}"/>
            </a:ext>
          </a:extLst>
        </xdr:cNvPr>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16" name="n_2aveValue【公営住宅】&#10;有形固定資産減価償却率">
          <a:extLst>
            <a:ext uri="{FF2B5EF4-FFF2-40B4-BE49-F238E27FC236}">
              <a16:creationId xmlns:a16="http://schemas.microsoft.com/office/drawing/2014/main" id="{B930B810-7096-4999-A365-BDDDDACDC1DB}"/>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7" name="n_3aveValue【公営住宅】&#10;有形固定資産減価償却率">
          <a:extLst>
            <a:ext uri="{FF2B5EF4-FFF2-40B4-BE49-F238E27FC236}">
              <a16:creationId xmlns:a16="http://schemas.microsoft.com/office/drawing/2014/main" id="{8E669538-C847-4490-8776-4C3DFD70CCE6}"/>
            </a:ext>
          </a:extLst>
        </xdr:cNvPr>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131463</xdr:rowOff>
    </xdr:from>
    <xdr:ext cx="405111" cy="259045"/>
    <xdr:sp macro="" textlink="">
      <xdr:nvSpPr>
        <xdr:cNvPr id="318" name="n_4aveValue【公営住宅】&#10;有形固定資産減価償却率">
          <a:extLst>
            <a:ext uri="{FF2B5EF4-FFF2-40B4-BE49-F238E27FC236}">
              <a16:creationId xmlns:a16="http://schemas.microsoft.com/office/drawing/2014/main" id="{BEA19F8A-AC25-4BB1-9424-5ACF2355A859}"/>
            </a:ext>
          </a:extLst>
        </xdr:cNvPr>
        <xdr:cNvSpPr txBox="1"/>
      </xdr:nvSpPr>
      <xdr:spPr>
        <a:xfrm>
          <a:off x="927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19" name="n_1mainValue【公営住宅】&#10;有形固定資産減価償却率">
          <a:extLst>
            <a:ext uri="{FF2B5EF4-FFF2-40B4-BE49-F238E27FC236}">
              <a16:creationId xmlns:a16="http://schemas.microsoft.com/office/drawing/2014/main" id="{5E8A68BD-CD30-46C4-80DD-CCBADB13007E}"/>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20" name="n_2mainValue【公営住宅】&#10;有形固定資産減価償却率">
          <a:extLst>
            <a:ext uri="{FF2B5EF4-FFF2-40B4-BE49-F238E27FC236}">
              <a16:creationId xmlns:a16="http://schemas.microsoft.com/office/drawing/2014/main" id="{78D50DC1-0EFF-4316-BFE7-CF2D7ED7887B}"/>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124477</xdr:rowOff>
    </xdr:from>
    <xdr:ext cx="405111" cy="259045"/>
    <xdr:sp macro="" textlink="">
      <xdr:nvSpPr>
        <xdr:cNvPr id="321" name="n_3mainValue【公営住宅】&#10;有形固定資産減価償却率">
          <a:extLst>
            <a:ext uri="{FF2B5EF4-FFF2-40B4-BE49-F238E27FC236}">
              <a16:creationId xmlns:a16="http://schemas.microsoft.com/office/drawing/2014/main" id="{2C8FBE65-7015-4AA7-BD5E-722A5BBE2A57}"/>
            </a:ext>
          </a:extLst>
        </xdr:cNvPr>
        <xdr:cNvSpPr txBox="1"/>
      </xdr:nvSpPr>
      <xdr:spPr>
        <a:xfrm>
          <a:off x="1816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114952</xdr:rowOff>
    </xdr:from>
    <xdr:ext cx="405111" cy="259045"/>
    <xdr:sp macro="" textlink="">
      <xdr:nvSpPr>
        <xdr:cNvPr id="322" name="n_4mainValue【公営住宅】&#10;有形固定資産減価償却率">
          <a:extLst>
            <a:ext uri="{FF2B5EF4-FFF2-40B4-BE49-F238E27FC236}">
              <a16:creationId xmlns:a16="http://schemas.microsoft.com/office/drawing/2014/main" id="{38D25718-7190-4860-8CE4-EE6D15576167}"/>
            </a:ext>
          </a:extLst>
        </xdr:cNvPr>
        <xdr:cNvSpPr txBox="1"/>
      </xdr:nvSpPr>
      <xdr:spPr>
        <a:xfrm>
          <a:off x="927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0BFDCD0-6414-4023-8A64-8AF47C048B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089F45A-2593-445E-9D40-76675C902C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1BF87BA-A5AA-4E85-AAE9-B24E8843A5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D7A09EC-5AE9-4B24-BAD8-5CFB986090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3A63E90-D039-4316-99D1-BEFCB2DF24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1C8EEAB-F589-4F7D-8324-A932D5BC33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5C3EDF5-816A-472D-A665-355422D909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EF2888A-EA06-4F2E-9876-A83B8D174B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2884A48-B0AC-40EA-BCDA-EB4E4A719A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FED5F57-6F0B-4E1B-BA04-46696C10787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DC500DD7-D9B7-426C-B32A-5EB7153CD9E2}"/>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A0EA9B31-76E3-4FE3-9FCC-210B5DFDED0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4568AA94-5F5D-44B3-B34D-61D24BECC3E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2AD1EE7A-F83A-4697-B13E-1A88E058B52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1160243-C912-4E7A-8BBA-CFEA5B70EF3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85A5A36-BB63-40E2-BE70-736E401AB45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A210EC22-27D8-4BC1-AFBF-FFF2D55A17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D4AC06C8-D90B-4EE8-8DB4-D9D13D7B8F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8CF21F13-D618-4454-A5F6-0277443FCC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83B4F021-67BD-4F82-BCB0-1913480756E7}"/>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C8FEA408-82C9-4ECD-AA3D-7A09E5FB0D47}"/>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C3E1C941-B5E2-4FE4-8E1B-82654FC6A64A}"/>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21DA91B1-734E-4C14-B1A1-DE846813C508}"/>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ECA31FEB-3078-4BE5-A52B-E8B66488BE22}"/>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a:extLst>
            <a:ext uri="{FF2B5EF4-FFF2-40B4-BE49-F238E27FC236}">
              <a16:creationId xmlns:a16="http://schemas.microsoft.com/office/drawing/2014/main" id="{B8CD8D33-8FC1-464C-A236-CA8A56800574}"/>
            </a:ext>
          </a:extLst>
        </xdr:cNvPr>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25EB4BE5-6C62-4BBD-B540-74670C541724}"/>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99885</xdr:rowOff>
    </xdr:from>
    <xdr:to>
      <xdr:col>50</xdr:col>
      <xdr:colOff>165100</xdr:colOff>
      <xdr:row>84</xdr:row>
      <xdr:rowOff>30035</xdr:rowOff>
    </xdr:to>
    <xdr:sp macro="" textlink="">
      <xdr:nvSpPr>
        <xdr:cNvPr id="349" name="フローチャート: 判断 348">
          <a:extLst>
            <a:ext uri="{FF2B5EF4-FFF2-40B4-BE49-F238E27FC236}">
              <a16:creationId xmlns:a16="http://schemas.microsoft.com/office/drawing/2014/main" id="{A741FB94-3002-443F-8FCC-939C0C4EFB70}"/>
            </a:ext>
          </a:extLst>
        </xdr:cNvPr>
        <xdr:cNvSpPr/>
      </xdr:nvSpPr>
      <xdr:spPr>
        <a:xfrm>
          <a:off x="95885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79883</xdr:rowOff>
    </xdr:from>
    <xdr:to>
      <xdr:col>46</xdr:col>
      <xdr:colOff>38100</xdr:colOff>
      <xdr:row>84</xdr:row>
      <xdr:rowOff>10033</xdr:rowOff>
    </xdr:to>
    <xdr:sp macro="" textlink="">
      <xdr:nvSpPr>
        <xdr:cNvPr id="350" name="フローチャート: 判断 349">
          <a:extLst>
            <a:ext uri="{FF2B5EF4-FFF2-40B4-BE49-F238E27FC236}">
              <a16:creationId xmlns:a16="http://schemas.microsoft.com/office/drawing/2014/main" id="{8CBE9992-DFF1-41B3-A648-28B50BD0A7B8}"/>
            </a:ext>
          </a:extLst>
        </xdr:cNvPr>
        <xdr:cNvSpPr/>
      </xdr:nvSpPr>
      <xdr:spPr>
        <a:xfrm>
          <a:off x="8699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129603</xdr:rowOff>
    </xdr:from>
    <xdr:to>
      <xdr:col>41</xdr:col>
      <xdr:colOff>101600</xdr:colOff>
      <xdr:row>84</xdr:row>
      <xdr:rowOff>59753</xdr:rowOff>
    </xdr:to>
    <xdr:sp macro="" textlink="">
      <xdr:nvSpPr>
        <xdr:cNvPr id="351" name="フローチャート: 判断 350">
          <a:extLst>
            <a:ext uri="{FF2B5EF4-FFF2-40B4-BE49-F238E27FC236}">
              <a16:creationId xmlns:a16="http://schemas.microsoft.com/office/drawing/2014/main" id="{C2C6F833-99B0-463B-AA05-E8D5833BE2E8}"/>
            </a:ext>
          </a:extLst>
        </xdr:cNvPr>
        <xdr:cNvSpPr/>
      </xdr:nvSpPr>
      <xdr:spPr>
        <a:xfrm>
          <a:off x="7810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121602</xdr:rowOff>
    </xdr:from>
    <xdr:to>
      <xdr:col>36</xdr:col>
      <xdr:colOff>165100</xdr:colOff>
      <xdr:row>84</xdr:row>
      <xdr:rowOff>51752</xdr:rowOff>
    </xdr:to>
    <xdr:sp macro="" textlink="">
      <xdr:nvSpPr>
        <xdr:cNvPr id="352" name="フローチャート: 判断 351">
          <a:extLst>
            <a:ext uri="{FF2B5EF4-FFF2-40B4-BE49-F238E27FC236}">
              <a16:creationId xmlns:a16="http://schemas.microsoft.com/office/drawing/2014/main" id="{D30E79FB-71F2-44DE-B610-1EB828475EB6}"/>
            </a:ext>
          </a:extLst>
        </xdr:cNvPr>
        <xdr:cNvSpPr/>
      </xdr:nvSpPr>
      <xdr:spPr>
        <a:xfrm>
          <a:off x="6921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BCFED8B-B523-4BCB-991D-B9559F7718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E8BF1B6-E2D0-46D0-85A5-944FC2CF3A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98C4B8C-8262-4480-9DA5-E51D3BD4F1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30F0FBD-4A98-4DF5-987F-3FB16C2C73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5C4A6B1-144A-4480-9485-2E20F44863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85026</xdr:rowOff>
    </xdr:from>
    <xdr:to>
      <xdr:col>55</xdr:col>
      <xdr:colOff>50800</xdr:colOff>
      <xdr:row>84</xdr:row>
      <xdr:rowOff>15176</xdr:rowOff>
    </xdr:to>
    <xdr:sp macro="" textlink="">
      <xdr:nvSpPr>
        <xdr:cNvPr id="358" name="楕円 357">
          <a:extLst>
            <a:ext uri="{FF2B5EF4-FFF2-40B4-BE49-F238E27FC236}">
              <a16:creationId xmlns:a16="http://schemas.microsoft.com/office/drawing/2014/main" id="{A803FB42-A1A5-4DFD-A033-ACD557B9C07F}"/>
            </a:ext>
          </a:extLst>
        </xdr:cNvPr>
        <xdr:cNvSpPr/>
      </xdr:nvSpPr>
      <xdr:spPr>
        <a:xfrm>
          <a:off x="10426700" y="14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107903</xdr:rowOff>
    </xdr:from>
    <xdr:ext cx="469744" cy="259045"/>
    <xdr:sp macro="" textlink="">
      <xdr:nvSpPr>
        <xdr:cNvPr id="359" name="【公営住宅】&#10;一人当たり面積該当値テキスト">
          <a:extLst>
            <a:ext uri="{FF2B5EF4-FFF2-40B4-BE49-F238E27FC236}">
              <a16:creationId xmlns:a16="http://schemas.microsoft.com/office/drawing/2014/main" id="{CE65DE8A-4CBA-4E24-AD16-D9C58D68C8ED}"/>
            </a:ext>
          </a:extLst>
        </xdr:cNvPr>
        <xdr:cNvSpPr txBox="1"/>
      </xdr:nvSpPr>
      <xdr:spPr>
        <a:xfrm>
          <a:off x="10515600" y="1416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87885</xdr:rowOff>
    </xdr:from>
    <xdr:to>
      <xdr:col>50</xdr:col>
      <xdr:colOff>165100</xdr:colOff>
      <xdr:row>84</xdr:row>
      <xdr:rowOff>18035</xdr:rowOff>
    </xdr:to>
    <xdr:sp macro="" textlink="">
      <xdr:nvSpPr>
        <xdr:cNvPr id="360" name="楕円 359">
          <a:extLst>
            <a:ext uri="{FF2B5EF4-FFF2-40B4-BE49-F238E27FC236}">
              <a16:creationId xmlns:a16="http://schemas.microsoft.com/office/drawing/2014/main" id="{47CAE6BE-90CE-44D0-B6A4-63F8A1684BF5}"/>
            </a:ext>
          </a:extLst>
        </xdr:cNvPr>
        <xdr:cNvSpPr/>
      </xdr:nvSpPr>
      <xdr:spPr>
        <a:xfrm>
          <a:off x="9588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135826</xdr:rowOff>
    </xdr:from>
    <xdr:to>
      <xdr:col>55</xdr:col>
      <xdr:colOff>0</xdr:colOff>
      <xdr:row>83</xdr:row>
      <xdr:rowOff>138685</xdr:rowOff>
    </xdr:to>
    <xdr:cxnSp macro="">
      <xdr:nvCxnSpPr>
        <xdr:cNvPr id="361" name="直線コネクタ 360">
          <a:extLst>
            <a:ext uri="{FF2B5EF4-FFF2-40B4-BE49-F238E27FC236}">
              <a16:creationId xmlns:a16="http://schemas.microsoft.com/office/drawing/2014/main" id="{FD076DDB-4C7E-411A-819C-2AF2473EAC16}"/>
            </a:ext>
          </a:extLst>
        </xdr:cNvPr>
        <xdr:cNvCxnSpPr/>
      </xdr:nvCxnSpPr>
      <xdr:spPr>
        <a:xfrm flipV="1">
          <a:off x="9639300" y="14366176"/>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62" name="楕円 361">
          <a:extLst>
            <a:ext uri="{FF2B5EF4-FFF2-40B4-BE49-F238E27FC236}">
              <a16:creationId xmlns:a16="http://schemas.microsoft.com/office/drawing/2014/main" id="{4BC853CC-456A-46FD-8ACB-B5711E0321CE}"/>
            </a:ext>
          </a:extLst>
        </xdr:cNvPr>
        <xdr:cNvSpPr/>
      </xdr:nvSpPr>
      <xdr:spPr>
        <a:xfrm>
          <a:off x="8699500" y="14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138685</xdr:rowOff>
    </xdr:from>
    <xdr:to>
      <xdr:col>50</xdr:col>
      <xdr:colOff>114300</xdr:colOff>
      <xdr:row>83</xdr:row>
      <xdr:rowOff>157544</xdr:rowOff>
    </xdr:to>
    <xdr:cxnSp macro="">
      <xdr:nvCxnSpPr>
        <xdr:cNvPr id="363" name="直線コネクタ 362">
          <a:extLst>
            <a:ext uri="{FF2B5EF4-FFF2-40B4-BE49-F238E27FC236}">
              <a16:creationId xmlns:a16="http://schemas.microsoft.com/office/drawing/2014/main" id="{39E1A0BA-6BC3-49E5-917D-0EC71F5ACE73}"/>
            </a:ext>
          </a:extLst>
        </xdr:cNvPr>
        <xdr:cNvCxnSpPr/>
      </xdr:nvCxnSpPr>
      <xdr:spPr>
        <a:xfrm flipV="1">
          <a:off x="8750300" y="1436903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73597</xdr:rowOff>
    </xdr:from>
    <xdr:to>
      <xdr:col>41</xdr:col>
      <xdr:colOff>101600</xdr:colOff>
      <xdr:row>84</xdr:row>
      <xdr:rowOff>3747</xdr:rowOff>
    </xdr:to>
    <xdr:sp macro="" textlink="">
      <xdr:nvSpPr>
        <xdr:cNvPr id="364" name="楕円 363">
          <a:extLst>
            <a:ext uri="{FF2B5EF4-FFF2-40B4-BE49-F238E27FC236}">
              <a16:creationId xmlns:a16="http://schemas.microsoft.com/office/drawing/2014/main" id="{031773FE-21A5-4F86-A76A-11AAC1E5419E}"/>
            </a:ext>
          </a:extLst>
        </xdr:cNvPr>
        <xdr:cNvSpPr/>
      </xdr:nvSpPr>
      <xdr:spPr>
        <a:xfrm>
          <a:off x="7810500" y="143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124397</xdr:rowOff>
    </xdr:from>
    <xdr:to>
      <xdr:col>45</xdr:col>
      <xdr:colOff>177800</xdr:colOff>
      <xdr:row>83</xdr:row>
      <xdr:rowOff>157544</xdr:rowOff>
    </xdr:to>
    <xdr:cxnSp macro="">
      <xdr:nvCxnSpPr>
        <xdr:cNvPr id="365" name="直線コネクタ 364">
          <a:extLst>
            <a:ext uri="{FF2B5EF4-FFF2-40B4-BE49-F238E27FC236}">
              <a16:creationId xmlns:a16="http://schemas.microsoft.com/office/drawing/2014/main" id="{CA21796E-47B5-457F-AFBB-FA57F006B9E4}"/>
            </a:ext>
          </a:extLst>
        </xdr:cNvPr>
        <xdr:cNvCxnSpPr/>
      </xdr:nvCxnSpPr>
      <xdr:spPr>
        <a:xfrm>
          <a:off x="7861300" y="1435474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113030</xdr:rowOff>
    </xdr:from>
    <xdr:to>
      <xdr:col>36</xdr:col>
      <xdr:colOff>165100</xdr:colOff>
      <xdr:row>84</xdr:row>
      <xdr:rowOff>43180</xdr:rowOff>
    </xdr:to>
    <xdr:sp macro="" textlink="">
      <xdr:nvSpPr>
        <xdr:cNvPr id="366" name="楕円 365">
          <a:extLst>
            <a:ext uri="{FF2B5EF4-FFF2-40B4-BE49-F238E27FC236}">
              <a16:creationId xmlns:a16="http://schemas.microsoft.com/office/drawing/2014/main" id="{E56D2068-ADEE-4F2B-9DFB-2257E8262890}"/>
            </a:ext>
          </a:extLst>
        </xdr:cNvPr>
        <xdr:cNvSpPr/>
      </xdr:nvSpPr>
      <xdr:spPr>
        <a:xfrm>
          <a:off x="692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124397</xdr:rowOff>
    </xdr:from>
    <xdr:to>
      <xdr:col>41</xdr:col>
      <xdr:colOff>50800</xdr:colOff>
      <xdr:row>83</xdr:row>
      <xdr:rowOff>163830</xdr:rowOff>
    </xdr:to>
    <xdr:cxnSp macro="">
      <xdr:nvCxnSpPr>
        <xdr:cNvPr id="367" name="直線コネクタ 366">
          <a:extLst>
            <a:ext uri="{FF2B5EF4-FFF2-40B4-BE49-F238E27FC236}">
              <a16:creationId xmlns:a16="http://schemas.microsoft.com/office/drawing/2014/main" id="{6B7B9C39-8D67-4112-AB13-DF5547E1C38A}"/>
            </a:ext>
          </a:extLst>
        </xdr:cNvPr>
        <xdr:cNvCxnSpPr/>
      </xdr:nvCxnSpPr>
      <xdr:spPr>
        <a:xfrm flipV="1">
          <a:off x="6972300" y="1435474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21162</xdr:rowOff>
    </xdr:from>
    <xdr:ext cx="469744" cy="259045"/>
    <xdr:sp macro="" textlink="">
      <xdr:nvSpPr>
        <xdr:cNvPr id="368" name="n_1aveValue【公営住宅】&#10;一人当たり面積">
          <a:extLst>
            <a:ext uri="{FF2B5EF4-FFF2-40B4-BE49-F238E27FC236}">
              <a16:creationId xmlns:a16="http://schemas.microsoft.com/office/drawing/2014/main" id="{44BE8C0E-3FDE-44F4-8FF9-7778DA82A775}"/>
            </a:ext>
          </a:extLst>
        </xdr:cNvPr>
        <xdr:cNvSpPr txBox="1"/>
      </xdr:nvSpPr>
      <xdr:spPr>
        <a:xfrm>
          <a:off x="9391727" y="1442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26560</xdr:rowOff>
    </xdr:from>
    <xdr:ext cx="469744" cy="259045"/>
    <xdr:sp macro="" textlink="">
      <xdr:nvSpPr>
        <xdr:cNvPr id="369" name="n_2aveValue【公営住宅】&#10;一人当たり面積">
          <a:extLst>
            <a:ext uri="{FF2B5EF4-FFF2-40B4-BE49-F238E27FC236}">
              <a16:creationId xmlns:a16="http://schemas.microsoft.com/office/drawing/2014/main" id="{3E6C75AC-6361-407B-AF1D-C8FEE184F3C5}"/>
            </a:ext>
          </a:extLst>
        </xdr:cNvPr>
        <xdr:cNvSpPr txBox="1"/>
      </xdr:nvSpPr>
      <xdr:spPr>
        <a:xfrm>
          <a:off x="85154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50880</xdr:rowOff>
    </xdr:from>
    <xdr:ext cx="469744" cy="259045"/>
    <xdr:sp macro="" textlink="">
      <xdr:nvSpPr>
        <xdr:cNvPr id="370" name="n_3aveValue【公営住宅】&#10;一人当たり面積">
          <a:extLst>
            <a:ext uri="{FF2B5EF4-FFF2-40B4-BE49-F238E27FC236}">
              <a16:creationId xmlns:a16="http://schemas.microsoft.com/office/drawing/2014/main" id="{B3D2325D-4560-489D-9E82-8DA82698503C}"/>
            </a:ext>
          </a:extLst>
        </xdr:cNvPr>
        <xdr:cNvSpPr txBox="1"/>
      </xdr:nvSpPr>
      <xdr:spPr>
        <a:xfrm>
          <a:off x="7626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42879</xdr:rowOff>
    </xdr:from>
    <xdr:ext cx="469744" cy="259045"/>
    <xdr:sp macro="" textlink="">
      <xdr:nvSpPr>
        <xdr:cNvPr id="371" name="n_4aveValue【公営住宅】&#10;一人当たり面積">
          <a:extLst>
            <a:ext uri="{FF2B5EF4-FFF2-40B4-BE49-F238E27FC236}">
              <a16:creationId xmlns:a16="http://schemas.microsoft.com/office/drawing/2014/main" id="{634637AB-3765-41F7-A56F-25C5A01B30D6}"/>
            </a:ext>
          </a:extLst>
        </xdr:cNvPr>
        <xdr:cNvSpPr txBox="1"/>
      </xdr:nvSpPr>
      <xdr:spPr>
        <a:xfrm>
          <a:off x="6737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34562</xdr:rowOff>
    </xdr:from>
    <xdr:ext cx="469744" cy="259045"/>
    <xdr:sp macro="" textlink="">
      <xdr:nvSpPr>
        <xdr:cNvPr id="372" name="n_1mainValue【公営住宅】&#10;一人当たり面積">
          <a:extLst>
            <a:ext uri="{FF2B5EF4-FFF2-40B4-BE49-F238E27FC236}">
              <a16:creationId xmlns:a16="http://schemas.microsoft.com/office/drawing/2014/main" id="{37DCA623-C00D-4233-AA62-93A0FB1C0591}"/>
            </a:ext>
          </a:extLst>
        </xdr:cNvPr>
        <xdr:cNvSpPr txBox="1"/>
      </xdr:nvSpPr>
      <xdr:spPr>
        <a:xfrm>
          <a:off x="93917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73" name="n_2mainValue【公営住宅】&#10;一人当たり面積">
          <a:extLst>
            <a:ext uri="{FF2B5EF4-FFF2-40B4-BE49-F238E27FC236}">
              <a16:creationId xmlns:a16="http://schemas.microsoft.com/office/drawing/2014/main" id="{4F89ECCC-5A89-45F2-BC03-76F149F7C44B}"/>
            </a:ext>
          </a:extLst>
        </xdr:cNvPr>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20274</xdr:rowOff>
    </xdr:from>
    <xdr:ext cx="469744" cy="259045"/>
    <xdr:sp macro="" textlink="">
      <xdr:nvSpPr>
        <xdr:cNvPr id="374" name="n_3mainValue【公営住宅】&#10;一人当たり面積">
          <a:extLst>
            <a:ext uri="{FF2B5EF4-FFF2-40B4-BE49-F238E27FC236}">
              <a16:creationId xmlns:a16="http://schemas.microsoft.com/office/drawing/2014/main" id="{2A8B1E86-26FE-4321-BD9D-2EEBDD4BD5C2}"/>
            </a:ext>
          </a:extLst>
        </xdr:cNvPr>
        <xdr:cNvSpPr txBox="1"/>
      </xdr:nvSpPr>
      <xdr:spPr>
        <a:xfrm>
          <a:off x="7626427" y="1407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59707</xdr:rowOff>
    </xdr:from>
    <xdr:ext cx="469744" cy="259045"/>
    <xdr:sp macro="" textlink="">
      <xdr:nvSpPr>
        <xdr:cNvPr id="375" name="n_4mainValue【公営住宅】&#10;一人当たり面積">
          <a:extLst>
            <a:ext uri="{FF2B5EF4-FFF2-40B4-BE49-F238E27FC236}">
              <a16:creationId xmlns:a16="http://schemas.microsoft.com/office/drawing/2014/main" id="{69C65D45-D4BE-462B-95C9-14B48AF67447}"/>
            </a:ext>
          </a:extLst>
        </xdr:cNvPr>
        <xdr:cNvSpPr txBox="1"/>
      </xdr:nvSpPr>
      <xdr:spPr>
        <a:xfrm>
          <a:off x="6737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2115461D-B534-40CE-8B81-289DA976A8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4F0C38B4-3B66-4A37-ACB4-8CD8DFA4AB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9E81BAD1-6B86-4073-8658-F12CAD22FD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4FF8993-E0B5-4D94-9BBA-BCDC1461C4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AF388B5A-1C1E-412C-B0B1-78E0C58BCF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BD4BDED0-801D-4D6F-9E7B-22D0A80570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261F181B-5313-4F6E-950B-864C2C9C52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D3D5B69C-B9DE-4BB4-8FDC-24F887F392B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20050414-5403-4146-9BC6-47AEF1E5CA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144BCE8F-0526-4AA5-829C-AF6A0DD90C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22179CAC-2D38-42AA-A67E-6FA92E60B2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FBBF3843-0A40-4628-8523-AA0007C1D5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7B01605-8083-4B94-8FB4-8BDEB32A53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E5D769F9-0C87-4781-86E3-7F19FB7B89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B99E475B-00FD-4819-92AF-EC9DB678D4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8A01B529-4E8B-4988-A955-BE276627143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152B5C0B-558A-4689-AF47-11F377BE48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D19DD09-C216-4C4A-BF42-8DCA1EFA5C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5F40B1BF-0659-4ED5-AA38-E0B3213262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B301919B-E714-4273-87E2-F8E3DFBF69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FBFC1FE-4397-4252-A36D-6C4D4D7992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9119CEED-9BDE-4914-A989-258D5E0057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ED4B9D04-4910-4EA4-8B41-BC81AA61D7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97C966F-FDAF-4900-9A36-186552EAAFB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58B1AA94-059C-4FDC-966B-4653C2B591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366A03C5-09B2-4CDE-B65B-FF73B16511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8DC642B1-B74A-495A-A3E8-2BE03E4E5F7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984524ED-8318-406A-A300-12DB89BBDEA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D31495A-BBF2-4182-A587-1C645C90F6A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71581DD1-25D1-45D8-B052-F32AAFA5D8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1CE73769-734C-4B68-B47D-50CABE46BBE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91D7F1E9-3E65-4865-8EB7-7239C03F026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A4039397-F8D4-440D-AF01-8695FC7DF43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80501AC6-999F-4668-9340-216E5FAF175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77AEFCF0-08DD-4289-909B-D7D8B9A5490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F77AC5FC-02BD-44EB-BA23-6B7CDCCF341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4D021F1-B1D9-4888-BD71-17E080087D1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8B152157-DDCC-4D87-B7A7-6F30BA64316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E2AE2BFA-4AFA-464D-9B86-F3965715549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DDA4CE4B-38F5-4B97-BCBD-44226BF07E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AF900427-9A65-4D93-9C14-140C1D7FC9F8}"/>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15A6D146-21A3-4007-8EAF-B7DBC717CFE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BF6B2D68-35D1-49D4-B80B-85A316039CE1}"/>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1A9CDCB0-6C8E-4079-BDC7-11BD3C408DAA}"/>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B4BE05F2-516A-4A2E-965B-F67C2BE6917F}"/>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872A2CD9-F2B0-4E0F-BB35-FBE30CAB5BF4}"/>
            </a:ext>
          </a:extLst>
        </xdr:cNvPr>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2A9E2585-097E-4AA5-A768-F302A6110AFA}"/>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xdr:rowOff>
    </xdr:from>
    <xdr:to>
      <xdr:col>81</xdr:col>
      <xdr:colOff>101600</xdr:colOff>
      <xdr:row>37</xdr:row>
      <xdr:rowOff>107950</xdr:rowOff>
    </xdr:to>
    <xdr:sp macro="" textlink="">
      <xdr:nvSpPr>
        <xdr:cNvPr id="423" name="フローチャート: 判断 422">
          <a:extLst>
            <a:ext uri="{FF2B5EF4-FFF2-40B4-BE49-F238E27FC236}">
              <a16:creationId xmlns:a16="http://schemas.microsoft.com/office/drawing/2014/main" id="{CE2476DB-FEF2-49D9-A6D8-700720862C04}"/>
            </a:ext>
          </a:extLst>
        </xdr:cNvPr>
        <xdr:cNvSpPr/>
      </xdr:nvSpPr>
      <xdr:spPr>
        <a:xfrm>
          <a:off x="15430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24" name="フローチャート: 判断 423">
          <a:extLst>
            <a:ext uri="{FF2B5EF4-FFF2-40B4-BE49-F238E27FC236}">
              <a16:creationId xmlns:a16="http://schemas.microsoft.com/office/drawing/2014/main" id="{A621CF3B-E15C-48B6-A012-4BBD8D8DA544}"/>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25" name="フローチャート: 判断 424">
          <a:extLst>
            <a:ext uri="{FF2B5EF4-FFF2-40B4-BE49-F238E27FC236}">
              <a16:creationId xmlns:a16="http://schemas.microsoft.com/office/drawing/2014/main" id="{665D7693-63E0-40C4-B154-98120D224957}"/>
            </a:ext>
          </a:extLst>
        </xdr:cNvPr>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73025</xdr:rowOff>
    </xdr:from>
    <xdr:to>
      <xdr:col>67</xdr:col>
      <xdr:colOff>101600</xdr:colOff>
      <xdr:row>37</xdr:row>
      <xdr:rowOff>3175</xdr:rowOff>
    </xdr:to>
    <xdr:sp macro="" textlink="">
      <xdr:nvSpPr>
        <xdr:cNvPr id="426" name="フローチャート: 判断 425">
          <a:extLst>
            <a:ext uri="{FF2B5EF4-FFF2-40B4-BE49-F238E27FC236}">
              <a16:creationId xmlns:a16="http://schemas.microsoft.com/office/drawing/2014/main" id="{6D539612-2777-4F65-9182-6574EB94B6E4}"/>
            </a:ext>
          </a:extLst>
        </xdr:cNvPr>
        <xdr:cNvSpPr/>
      </xdr:nvSpPr>
      <xdr:spPr>
        <a:xfrm>
          <a:off x="12763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C9572F4-69DA-441D-9B1A-EFB1AEDDC6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6D8F06C-D8C0-47B9-80AB-2DF405A0C7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F11267A-BAD0-44E1-AC40-4A62169BC9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9FA4775-E89C-43D7-912F-6B2EF99820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30F9DBD-8497-4CA8-97D5-8E37376736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432" name="楕円 431">
          <a:extLst>
            <a:ext uri="{FF2B5EF4-FFF2-40B4-BE49-F238E27FC236}">
              <a16:creationId xmlns:a16="http://schemas.microsoft.com/office/drawing/2014/main" id="{0BC714E9-7E58-47A7-B7BA-62D96A7EA5B9}"/>
            </a:ext>
          </a:extLst>
        </xdr:cNvPr>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70502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93A9B9E3-8F70-42E0-8D70-1C7AC9A54BBD}"/>
            </a:ext>
          </a:extLst>
        </xdr:cNvPr>
        <xdr:cNvSpPr txBox="1"/>
      </xdr:nvSpPr>
      <xdr:spPr>
        <a:xfrm>
          <a:off x="1635760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434" name="楕円 433">
          <a:extLst>
            <a:ext uri="{FF2B5EF4-FFF2-40B4-BE49-F238E27FC236}">
              <a16:creationId xmlns:a16="http://schemas.microsoft.com/office/drawing/2014/main" id="{6E04BB6F-E7D6-41E3-B18F-85BFA93603C8}"/>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37</xdr:row>
      <xdr:rowOff>142875</xdr:rowOff>
    </xdr:to>
    <xdr:cxnSp macro="">
      <xdr:nvCxnSpPr>
        <xdr:cNvPr id="435" name="直線コネクタ 434">
          <a:extLst>
            <a:ext uri="{FF2B5EF4-FFF2-40B4-BE49-F238E27FC236}">
              <a16:creationId xmlns:a16="http://schemas.microsoft.com/office/drawing/2014/main" id="{37C1BBB2-6AC0-4832-B1BC-319E0DE9518D}"/>
            </a:ext>
          </a:extLst>
        </xdr:cNvPr>
        <xdr:cNvCxnSpPr/>
      </xdr:nvCxnSpPr>
      <xdr:spPr>
        <a:xfrm>
          <a:off x="15481300" y="64846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6" name="楕円 435">
          <a:extLst>
            <a:ext uri="{FF2B5EF4-FFF2-40B4-BE49-F238E27FC236}">
              <a16:creationId xmlns:a16="http://schemas.microsoft.com/office/drawing/2014/main" id="{DEE8FF38-1A79-46E2-8684-D9298776BADB}"/>
            </a:ext>
          </a:extLst>
        </xdr:cNvPr>
        <xdr:cNvSpPr/>
      </xdr:nvSpPr>
      <xdr:spPr>
        <a:xfrm>
          <a:off x="1454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114300</xdr:rowOff>
    </xdr:from>
    <xdr:to>
      <xdr:col>81</xdr:col>
      <xdr:colOff>50800</xdr:colOff>
      <xdr:row>37</xdr:row>
      <xdr:rowOff>140970</xdr:rowOff>
    </xdr:to>
    <xdr:cxnSp macro="">
      <xdr:nvCxnSpPr>
        <xdr:cNvPr id="437" name="直線コネクタ 436">
          <a:extLst>
            <a:ext uri="{FF2B5EF4-FFF2-40B4-BE49-F238E27FC236}">
              <a16:creationId xmlns:a16="http://schemas.microsoft.com/office/drawing/2014/main" id="{1731E3E9-55B8-4A71-912A-141F7A1C2AC1}"/>
            </a:ext>
          </a:extLst>
        </xdr:cNvPr>
        <xdr:cNvCxnSpPr/>
      </xdr:nvCxnSpPr>
      <xdr:spPr>
        <a:xfrm>
          <a:off x="14592300" y="6457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438" name="楕円 437">
          <a:extLst>
            <a:ext uri="{FF2B5EF4-FFF2-40B4-BE49-F238E27FC236}">
              <a16:creationId xmlns:a16="http://schemas.microsoft.com/office/drawing/2014/main" id="{629DA85A-2D1F-4AAB-A57A-C32595CA1DEC}"/>
            </a:ext>
          </a:extLst>
        </xdr:cNvPr>
        <xdr:cNvSpPr/>
      </xdr:nvSpPr>
      <xdr:spPr>
        <a:xfrm>
          <a:off x="1365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114300</xdr:rowOff>
    </xdr:to>
    <xdr:cxnSp macro="">
      <xdr:nvCxnSpPr>
        <xdr:cNvPr id="439" name="直線コネクタ 438">
          <a:extLst>
            <a:ext uri="{FF2B5EF4-FFF2-40B4-BE49-F238E27FC236}">
              <a16:creationId xmlns:a16="http://schemas.microsoft.com/office/drawing/2014/main" id="{870805D5-0EA7-4ABD-949F-ECAA3A362172}"/>
            </a:ext>
          </a:extLst>
        </xdr:cNvPr>
        <xdr:cNvCxnSpPr/>
      </xdr:nvCxnSpPr>
      <xdr:spPr>
        <a:xfrm>
          <a:off x="13703300" y="6431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23495</xdr:rowOff>
    </xdr:from>
    <xdr:to>
      <xdr:col>67</xdr:col>
      <xdr:colOff>101600</xdr:colOff>
      <xdr:row>37</xdr:row>
      <xdr:rowOff>125095</xdr:rowOff>
    </xdr:to>
    <xdr:sp macro="" textlink="">
      <xdr:nvSpPr>
        <xdr:cNvPr id="440" name="楕円 439">
          <a:extLst>
            <a:ext uri="{FF2B5EF4-FFF2-40B4-BE49-F238E27FC236}">
              <a16:creationId xmlns:a16="http://schemas.microsoft.com/office/drawing/2014/main" id="{323A0823-82A8-4182-84C1-6240D46BFFD8}"/>
            </a:ext>
          </a:extLst>
        </xdr:cNvPr>
        <xdr:cNvSpPr/>
      </xdr:nvSpPr>
      <xdr:spPr>
        <a:xfrm>
          <a:off x="12763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74295</xdr:rowOff>
    </xdr:from>
    <xdr:to>
      <xdr:col>71</xdr:col>
      <xdr:colOff>177800</xdr:colOff>
      <xdr:row>37</xdr:row>
      <xdr:rowOff>87630</xdr:rowOff>
    </xdr:to>
    <xdr:cxnSp macro="">
      <xdr:nvCxnSpPr>
        <xdr:cNvPr id="441" name="直線コネクタ 440">
          <a:extLst>
            <a:ext uri="{FF2B5EF4-FFF2-40B4-BE49-F238E27FC236}">
              <a16:creationId xmlns:a16="http://schemas.microsoft.com/office/drawing/2014/main" id="{981B0F25-DC3F-422B-8B13-5740D9CEFA22}"/>
            </a:ext>
          </a:extLst>
        </xdr:cNvPr>
        <xdr:cNvCxnSpPr/>
      </xdr:nvCxnSpPr>
      <xdr:spPr>
        <a:xfrm>
          <a:off x="12814300" y="64179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124477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64411526-7844-408A-8592-B83DC4F65337}"/>
            </a:ext>
          </a:extLst>
        </xdr:cNvPr>
        <xdr:cNvSpPr txBox="1"/>
      </xdr:nvSpPr>
      <xdr:spPr>
        <a:xfrm>
          <a:off x="15266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6DE3CAB6-5389-42AC-B161-760496F1CDAB}"/>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36E1D3F1-72B4-44E4-8C21-BDD38F89DB8C}"/>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19702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D5336704-C5F2-4876-A4EE-5FA46ADD02F7}"/>
            </a:ext>
          </a:extLst>
        </xdr:cNvPr>
        <xdr:cNvSpPr txBox="1"/>
      </xdr:nvSpPr>
      <xdr:spPr>
        <a:xfrm>
          <a:off x="12611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E5FF2C14-C5C9-4E3D-A5BF-CD5D9C664D6E}"/>
            </a:ext>
          </a:extLst>
        </xdr:cNvPr>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FDBB127-74A3-42C9-B398-589B44075C7A}"/>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129557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6CA0D2F-BACB-4E59-9B91-35BEFC619406}"/>
            </a:ext>
          </a:extLst>
        </xdr:cNvPr>
        <xdr:cNvSpPr txBox="1"/>
      </xdr:nvSpPr>
      <xdr:spPr>
        <a:xfrm>
          <a:off x="13500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116222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34397A6F-2D94-4C84-9C7C-99A5921EDF8B}"/>
            </a:ext>
          </a:extLst>
        </xdr:cNvPr>
        <xdr:cNvSpPr txBox="1"/>
      </xdr:nvSpPr>
      <xdr:spPr>
        <a:xfrm>
          <a:off x="126117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E60BC35B-9A01-435B-BB50-600220E2F43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C946EB9B-AD3B-4293-BDBE-AFFA0A124C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CB27BB45-7066-47B5-BE5B-3A19461AF6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2A5661BA-55CD-4E06-A8D3-C8CE6D05BB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59DE5FD4-84A1-443F-ACD6-9C743EBA8C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2D87C3A2-F6F7-4638-B506-30B26FA194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1C58E677-42BB-493C-9F20-7D86F6BC96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A10915E1-DD59-4416-8E82-B993B3B4BA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11FF748A-49DE-4CDE-B261-D86D9FEC19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B00F294-3105-48BE-AFDB-8825DF5CB3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B4B434D2-0B0A-4F08-985E-DAE8B0916E4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230557FA-857B-4C7B-B6A8-8131B54A5E2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73055925-A3C7-48B5-ADCA-49F2A36C7D4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1A0D4DA7-EBE4-4D6D-AFC2-30AD8744031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DADA689E-2DD9-4EC0-AAF8-572392C8D13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45777409-4D7C-4D83-AF43-5ABD5759D3F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5007B0A1-361B-41CE-9C37-9B21C5DA355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9582F474-57D6-4135-AB7D-C5F1C7A4F21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C4360697-5BE9-4F19-83D9-0E6D6D7632F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ACBA6ABA-2857-4EDD-9609-5F2B1F392D1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651689-87DB-41D9-9D47-610559194CD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7F7EC82-FF27-4EEE-B705-AC7FE6341B3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FC92FB3C-74CB-4CD1-857C-1337DCE80F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741F6142-6A16-47BC-AC83-D0A3340183F2}"/>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9700CF0F-9F98-4DC2-80F9-4277CA23C656}"/>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8FA4BA74-337C-4BD9-A1E9-022B35504DF7}"/>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CB16D98C-6C60-43AA-A159-38FC9805C317}"/>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32357CB4-D3AA-4E0F-B497-A4A34365484F}"/>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DF701A30-E34F-46D0-8462-DEB0997FD93D}"/>
            </a:ext>
          </a:extLst>
        </xdr:cNvPr>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17D3CFB1-402B-4F44-B629-83DA41F369C3}"/>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162560</xdr:rowOff>
    </xdr:from>
    <xdr:to>
      <xdr:col>112</xdr:col>
      <xdr:colOff>38100</xdr:colOff>
      <xdr:row>37</xdr:row>
      <xdr:rowOff>92710</xdr:rowOff>
    </xdr:to>
    <xdr:sp macro="" textlink="">
      <xdr:nvSpPr>
        <xdr:cNvPr id="480" name="フローチャート: 判断 479">
          <a:extLst>
            <a:ext uri="{FF2B5EF4-FFF2-40B4-BE49-F238E27FC236}">
              <a16:creationId xmlns:a16="http://schemas.microsoft.com/office/drawing/2014/main" id="{F4FB4ACE-46D5-4E54-BD54-498E0017A21F}"/>
            </a:ext>
          </a:extLst>
        </xdr:cNvPr>
        <xdr:cNvSpPr/>
      </xdr:nvSpPr>
      <xdr:spPr>
        <a:xfrm>
          <a:off x="2127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93980</xdr:rowOff>
    </xdr:from>
    <xdr:to>
      <xdr:col>107</xdr:col>
      <xdr:colOff>101600</xdr:colOff>
      <xdr:row>37</xdr:row>
      <xdr:rowOff>24130</xdr:rowOff>
    </xdr:to>
    <xdr:sp macro="" textlink="">
      <xdr:nvSpPr>
        <xdr:cNvPr id="481" name="フローチャート: 判断 480">
          <a:extLst>
            <a:ext uri="{FF2B5EF4-FFF2-40B4-BE49-F238E27FC236}">
              <a16:creationId xmlns:a16="http://schemas.microsoft.com/office/drawing/2014/main" id="{8C5EBBE9-F19B-4295-B89E-841941B7C01D}"/>
            </a:ext>
          </a:extLst>
        </xdr:cNvPr>
        <xdr:cNvSpPr/>
      </xdr:nvSpPr>
      <xdr:spPr>
        <a:xfrm>
          <a:off x="20383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82" name="フローチャート: 判断 481">
          <a:extLst>
            <a:ext uri="{FF2B5EF4-FFF2-40B4-BE49-F238E27FC236}">
              <a16:creationId xmlns:a16="http://schemas.microsoft.com/office/drawing/2014/main" id="{A67C2EA1-1F81-4A77-B7DD-69FCF7D18EC9}"/>
            </a:ext>
          </a:extLst>
        </xdr:cNvPr>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93980</xdr:rowOff>
    </xdr:from>
    <xdr:to>
      <xdr:col>98</xdr:col>
      <xdr:colOff>38100</xdr:colOff>
      <xdr:row>37</xdr:row>
      <xdr:rowOff>24130</xdr:rowOff>
    </xdr:to>
    <xdr:sp macro="" textlink="">
      <xdr:nvSpPr>
        <xdr:cNvPr id="483" name="フローチャート: 判断 482">
          <a:extLst>
            <a:ext uri="{FF2B5EF4-FFF2-40B4-BE49-F238E27FC236}">
              <a16:creationId xmlns:a16="http://schemas.microsoft.com/office/drawing/2014/main" id="{671EF075-DA19-402A-AE87-2A92EBF724F9}"/>
            </a:ext>
          </a:extLst>
        </xdr:cNvPr>
        <xdr:cNvSpPr/>
      </xdr:nvSpPr>
      <xdr:spPr>
        <a:xfrm>
          <a:off x="18605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73B883E-BCCF-429E-9ED7-0BC8DF1E13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F5D53B3-8C0A-4A37-B1DB-931C8AA00FC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CEC4E28-5F3F-44EE-B158-37BE1099BF8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351E9D3-107A-409E-AF0A-699B2BC935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9EE6033-A0D9-4131-B691-7A6D5EEE62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489" name="楕円 488">
          <a:extLst>
            <a:ext uri="{FF2B5EF4-FFF2-40B4-BE49-F238E27FC236}">
              <a16:creationId xmlns:a16="http://schemas.microsoft.com/office/drawing/2014/main" id="{EB966AE9-BAF3-4005-9851-0CBBBFA9629B}"/>
            </a:ext>
          </a:extLst>
        </xdr:cNvPr>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CF10CBD-8B68-45E7-B45A-2B16987342DE}"/>
            </a:ext>
          </a:extLst>
        </xdr:cNvPr>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143510</xdr:rowOff>
    </xdr:from>
    <xdr:to>
      <xdr:col>112</xdr:col>
      <xdr:colOff>38100</xdr:colOff>
      <xdr:row>40</xdr:row>
      <xdr:rowOff>73660</xdr:rowOff>
    </xdr:to>
    <xdr:sp macro="" textlink="">
      <xdr:nvSpPr>
        <xdr:cNvPr id="491" name="楕円 490">
          <a:extLst>
            <a:ext uri="{FF2B5EF4-FFF2-40B4-BE49-F238E27FC236}">
              <a16:creationId xmlns:a16="http://schemas.microsoft.com/office/drawing/2014/main" id="{0E2C5088-DB66-49A5-9D11-D917AAEA1A69}"/>
            </a:ext>
          </a:extLst>
        </xdr:cNvPr>
        <xdr:cNvSpPr/>
      </xdr:nvSpPr>
      <xdr:spPr>
        <a:xfrm>
          <a:off x="21272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22860</xdr:rowOff>
    </xdr:from>
    <xdr:to>
      <xdr:col>116</xdr:col>
      <xdr:colOff>63500</xdr:colOff>
      <xdr:row>40</xdr:row>
      <xdr:rowOff>22860</xdr:rowOff>
    </xdr:to>
    <xdr:cxnSp macro="">
      <xdr:nvCxnSpPr>
        <xdr:cNvPr id="492" name="直線コネクタ 491">
          <a:extLst>
            <a:ext uri="{FF2B5EF4-FFF2-40B4-BE49-F238E27FC236}">
              <a16:creationId xmlns:a16="http://schemas.microsoft.com/office/drawing/2014/main" id="{E7FBBDFB-B8D3-448E-B244-86803F57B236}"/>
            </a:ext>
          </a:extLst>
        </xdr:cNvPr>
        <xdr:cNvCxnSpPr/>
      </xdr:nvCxnSpPr>
      <xdr:spPr>
        <a:xfrm>
          <a:off x="21323300" y="6880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93" name="楕円 492">
          <a:extLst>
            <a:ext uri="{FF2B5EF4-FFF2-40B4-BE49-F238E27FC236}">
              <a16:creationId xmlns:a16="http://schemas.microsoft.com/office/drawing/2014/main" id="{C802EA8F-F619-4ADC-B5C8-EB89CEB92408}"/>
            </a:ext>
          </a:extLst>
        </xdr:cNvPr>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22860</xdr:rowOff>
    </xdr:from>
    <xdr:to>
      <xdr:col>111</xdr:col>
      <xdr:colOff>177800</xdr:colOff>
      <xdr:row>40</xdr:row>
      <xdr:rowOff>30480</xdr:rowOff>
    </xdr:to>
    <xdr:cxnSp macro="">
      <xdr:nvCxnSpPr>
        <xdr:cNvPr id="494" name="直線コネクタ 493">
          <a:extLst>
            <a:ext uri="{FF2B5EF4-FFF2-40B4-BE49-F238E27FC236}">
              <a16:creationId xmlns:a16="http://schemas.microsoft.com/office/drawing/2014/main" id="{56C0C9C9-DEA3-4360-9B47-B16BBA59A105}"/>
            </a:ext>
          </a:extLst>
        </xdr:cNvPr>
        <xdr:cNvCxnSpPr/>
      </xdr:nvCxnSpPr>
      <xdr:spPr>
        <a:xfrm flipV="1">
          <a:off x="20434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95" name="楕円 494">
          <a:extLst>
            <a:ext uri="{FF2B5EF4-FFF2-40B4-BE49-F238E27FC236}">
              <a16:creationId xmlns:a16="http://schemas.microsoft.com/office/drawing/2014/main" id="{3CFC37DA-9BF4-4308-819E-9617148B2EC4}"/>
            </a:ext>
          </a:extLst>
        </xdr:cNvPr>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30480</xdr:rowOff>
    </xdr:to>
    <xdr:cxnSp macro="">
      <xdr:nvCxnSpPr>
        <xdr:cNvPr id="496" name="直線コネクタ 495">
          <a:extLst>
            <a:ext uri="{FF2B5EF4-FFF2-40B4-BE49-F238E27FC236}">
              <a16:creationId xmlns:a16="http://schemas.microsoft.com/office/drawing/2014/main" id="{0C0CB6CE-FCC0-44D0-9B90-0FBEBD9542FC}"/>
            </a:ext>
          </a:extLst>
        </xdr:cNvPr>
        <xdr:cNvCxnSpPr/>
      </xdr:nvCxnSpPr>
      <xdr:spPr>
        <a:xfrm>
          <a:off x="19545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97" name="楕円 496">
          <a:extLst>
            <a:ext uri="{FF2B5EF4-FFF2-40B4-BE49-F238E27FC236}">
              <a16:creationId xmlns:a16="http://schemas.microsoft.com/office/drawing/2014/main" id="{166D13B4-8F5A-4D71-BEC2-80516A090EDC}"/>
            </a:ext>
          </a:extLst>
        </xdr:cNvPr>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30480</xdr:rowOff>
    </xdr:to>
    <xdr:cxnSp macro="">
      <xdr:nvCxnSpPr>
        <xdr:cNvPr id="498" name="直線コネクタ 497">
          <a:extLst>
            <a:ext uri="{FF2B5EF4-FFF2-40B4-BE49-F238E27FC236}">
              <a16:creationId xmlns:a16="http://schemas.microsoft.com/office/drawing/2014/main" id="{105BFB32-2ADD-4E1A-B43E-903A421BB990}"/>
            </a:ext>
          </a:extLst>
        </xdr:cNvPr>
        <xdr:cNvCxnSpPr/>
      </xdr:nvCxnSpPr>
      <xdr:spPr>
        <a:xfrm>
          <a:off x="18656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109237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928C7C6B-09FB-4A44-BE02-985F2F3DB337}"/>
            </a:ext>
          </a:extLst>
        </xdr:cNvPr>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40657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AFB49AA4-CA5A-41E8-87BB-18E079B8DC30}"/>
            </a:ext>
          </a:extLst>
        </xdr:cNvPr>
        <xdr:cNvSpPr txBox="1"/>
      </xdr:nvSpPr>
      <xdr:spPr>
        <a:xfrm>
          <a:off x="20199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8D4F59C-CC7C-472D-9883-DB287491F12B}"/>
            </a:ext>
          </a:extLst>
        </xdr:cNvPr>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1F139104-C7DC-4AF8-B02E-25A2CACDC132}"/>
            </a:ext>
          </a:extLst>
        </xdr:cNvPr>
        <xdr:cNvSpPr txBox="1"/>
      </xdr:nvSpPr>
      <xdr:spPr>
        <a:xfrm>
          <a:off x="18421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64787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E843FCF2-0463-42BE-92FA-DB4B059D8BD0}"/>
            </a:ext>
          </a:extLst>
        </xdr:cNvPr>
        <xdr:cNvSpPr txBox="1"/>
      </xdr:nvSpPr>
      <xdr:spPr>
        <a:xfrm>
          <a:off x="21075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52179324-CF98-4E12-8BB6-DD7BC4B339F4}"/>
            </a:ext>
          </a:extLst>
        </xdr:cNvPr>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A2710130-9F18-4666-A583-D7FE27D6DF5B}"/>
            </a:ext>
          </a:extLst>
        </xdr:cNvPr>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BD04A1A3-87A7-4F35-B216-54C95476C8F5}"/>
            </a:ext>
          </a:extLst>
        </xdr:cNvPr>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C4977513-8CC6-42E0-8C1F-155B6506D9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D274B76D-EA59-4D6D-BEFB-C24BEFFE12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BED4B42A-50A3-4432-84F6-47EE288625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C082FD0-D946-44C7-AFF5-9DFCEC9A49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55DB59A6-08CA-4EC8-87A9-8F4D1C25AE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F6DAB966-3525-4DFA-88EA-93446F1C70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607D8E01-DC4E-4A1E-A181-508E5606B8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A664A1F5-CA77-4044-9A04-F92C67841D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3DF5E8C5-D543-447D-9D98-173BA9825AB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4E511B04-4A44-4CC1-BCA2-FD4D4A5881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DC56C0A-37C9-40FD-AB2B-7092A8A120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67FE2720-DC1D-4515-8BBD-BD079B5B756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A87508AD-FBAB-4BBD-B413-CEFFAD230D0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E19D974D-D82E-43E3-9376-7DA82F50A4C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AD2AAEBF-4C39-4109-B073-6D5AB8CEEE6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23CEA806-B8AA-4030-9CEB-5A7B0530507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DFC9392B-8E0E-4E4A-9418-C00148DC563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7E8D8160-FED4-44E7-919B-8253FD8659D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AE7E3043-A915-405D-A184-1EB64245D8B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225A4630-6466-4C53-9F89-F3A18626D8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C1308A63-A6F4-4DAA-9A92-76F1D71828C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3795A18B-0A9D-4C2B-BE31-AC90653ADA2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28869F4A-890E-4967-AA1C-5125EC146508}"/>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38D85394-D9FA-4FAD-A72E-4DF705BB0F76}"/>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2C220E19-B453-469F-9639-3FA06B4B0BBD}"/>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9FBA99A8-5966-43CA-B92F-9F70B8F71E46}"/>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6B5A27D8-7E84-424F-AAB2-231A4C8E6C9F}"/>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F8508CDC-B91C-4AA4-8A5D-C864B7CAAB60}"/>
            </a:ext>
          </a:extLst>
        </xdr:cNvPr>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B6CD3645-4A95-45BC-BB5F-00225AB39214}"/>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157226</xdr:rowOff>
    </xdr:from>
    <xdr:to>
      <xdr:col>81</xdr:col>
      <xdr:colOff>101600</xdr:colOff>
      <xdr:row>62</xdr:row>
      <xdr:rowOff>87376</xdr:rowOff>
    </xdr:to>
    <xdr:sp macro="" textlink="">
      <xdr:nvSpPr>
        <xdr:cNvPr id="536" name="フローチャート: 判断 535">
          <a:extLst>
            <a:ext uri="{FF2B5EF4-FFF2-40B4-BE49-F238E27FC236}">
              <a16:creationId xmlns:a16="http://schemas.microsoft.com/office/drawing/2014/main" id="{7B498144-B86F-4CBB-A25A-A4856472858E}"/>
            </a:ext>
          </a:extLst>
        </xdr:cNvPr>
        <xdr:cNvSpPr/>
      </xdr:nvSpPr>
      <xdr:spPr>
        <a:xfrm>
          <a:off x="15430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127508</xdr:rowOff>
    </xdr:from>
    <xdr:to>
      <xdr:col>76</xdr:col>
      <xdr:colOff>165100</xdr:colOff>
      <xdr:row>62</xdr:row>
      <xdr:rowOff>57658</xdr:rowOff>
    </xdr:to>
    <xdr:sp macro="" textlink="">
      <xdr:nvSpPr>
        <xdr:cNvPr id="537" name="フローチャート: 判断 536">
          <a:extLst>
            <a:ext uri="{FF2B5EF4-FFF2-40B4-BE49-F238E27FC236}">
              <a16:creationId xmlns:a16="http://schemas.microsoft.com/office/drawing/2014/main" id="{9ECD751B-6369-4615-A177-1BB0101842D3}"/>
            </a:ext>
          </a:extLst>
        </xdr:cNvPr>
        <xdr:cNvSpPr/>
      </xdr:nvSpPr>
      <xdr:spPr>
        <a:xfrm>
          <a:off x="14541500" y="1058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125222</xdr:rowOff>
    </xdr:from>
    <xdr:to>
      <xdr:col>72</xdr:col>
      <xdr:colOff>38100</xdr:colOff>
      <xdr:row>62</xdr:row>
      <xdr:rowOff>55372</xdr:rowOff>
    </xdr:to>
    <xdr:sp macro="" textlink="">
      <xdr:nvSpPr>
        <xdr:cNvPr id="538" name="フローチャート: 判断 537">
          <a:extLst>
            <a:ext uri="{FF2B5EF4-FFF2-40B4-BE49-F238E27FC236}">
              <a16:creationId xmlns:a16="http://schemas.microsoft.com/office/drawing/2014/main" id="{8EA5A8A3-9AD6-4588-8662-8750E34DF473}"/>
            </a:ext>
          </a:extLst>
        </xdr:cNvPr>
        <xdr:cNvSpPr/>
      </xdr:nvSpPr>
      <xdr:spPr>
        <a:xfrm>
          <a:off x="1365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95504</xdr:rowOff>
    </xdr:from>
    <xdr:to>
      <xdr:col>67</xdr:col>
      <xdr:colOff>101600</xdr:colOff>
      <xdr:row>62</xdr:row>
      <xdr:rowOff>25654</xdr:rowOff>
    </xdr:to>
    <xdr:sp macro="" textlink="">
      <xdr:nvSpPr>
        <xdr:cNvPr id="539" name="フローチャート: 判断 538">
          <a:extLst>
            <a:ext uri="{FF2B5EF4-FFF2-40B4-BE49-F238E27FC236}">
              <a16:creationId xmlns:a16="http://schemas.microsoft.com/office/drawing/2014/main" id="{57F3718E-E9FB-4107-A534-690807C01455}"/>
            </a:ext>
          </a:extLst>
        </xdr:cNvPr>
        <xdr:cNvSpPr/>
      </xdr:nvSpPr>
      <xdr:spPr>
        <a:xfrm>
          <a:off x="127635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D1E38F7-CD15-406A-81B9-215EA3C69C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EB719D8-FC13-4407-8A5B-8A8B7EE7D8E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2A74AEB-70D6-4AEA-B0D2-9A540A948D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F37B5F9-7941-496D-8538-AACB8AC9AC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663ECF5-445D-412E-A66A-1B2B7254D9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20066</xdr:rowOff>
    </xdr:from>
    <xdr:to>
      <xdr:col>85</xdr:col>
      <xdr:colOff>177800</xdr:colOff>
      <xdr:row>62</xdr:row>
      <xdr:rowOff>121666</xdr:rowOff>
    </xdr:to>
    <xdr:sp macro="" textlink="">
      <xdr:nvSpPr>
        <xdr:cNvPr id="545" name="楕円 544">
          <a:extLst>
            <a:ext uri="{FF2B5EF4-FFF2-40B4-BE49-F238E27FC236}">
              <a16:creationId xmlns:a16="http://schemas.microsoft.com/office/drawing/2014/main" id="{82D0963D-F435-43F6-8084-A5B29DBB1651}"/>
            </a:ext>
          </a:extLst>
        </xdr:cNvPr>
        <xdr:cNvSpPr/>
      </xdr:nvSpPr>
      <xdr:spPr>
        <a:xfrm>
          <a:off x="162687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169943</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7B878153-5340-4C5B-BBED-58538055679E}"/>
            </a:ext>
          </a:extLst>
        </xdr:cNvPr>
        <xdr:cNvSpPr txBox="1"/>
      </xdr:nvSpPr>
      <xdr:spPr>
        <a:xfrm>
          <a:off x="16357600" y="1062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33782</xdr:rowOff>
    </xdr:from>
    <xdr:to>
      <xdr:col>81</xdr:col>
      <xdr:colOff>101600</xdr:colOff>
      <xdr:row>62</xdr:row>
      <xdr:rowOff>135382</xdr:rowOff>
    </xdr:to>
    <xdr:sp macro="" textlink="">
      <xdr:nvSpPr>
        <xdr:cNvPr id="547" name="楕円 546">
          <a:extLst>
            <a:ext uri="{FF2B5EF4-FFF2-40B4-BE49-F238E27FC236}">
              <a16:creationId xmlns:a16="http://schemas.microsoft.com/office/drawing/2014/main" id="{F0FFA87E-A175-458C-84A7-727C7F41276A}"/>
            </a:ext>
          </a:extLst>
        </xdr:cNvPr>
        <xdr:cNvSpPr/>
      </xdr:nvSpPr>
      <xdr:spPr>
        <a:xfrm>
          <a:off x="15430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70866</xdr:rowOff>
    </xdr:from>
    <xdr:to>
      <xdr:col>85</xdr:col>
      <xdr:colOff>127000</xdr:colOff>
      <xdr:row>62</xdr:row>
      <xdr:rowOff>84582</xdr:rowOff>
    </xdr:to>
    <xdr:cxnSp macro="">
      <xdr:nvCxnSpPr>
        <xdr:cNvPr id="548" name="直線コネクタ 547">
          <a:extLst>
            <a:ext uri="{FF2B5EF4-FFF2-40B4-BE49-F238E27FC236}">
              <a16:creationId xmlns:a16="http://schemas.microsoft.com/office/drawing/2014/main" id="{7262F67B-274A-442F-9105-F8ECFA0C59BD}"/>
            </a:ext>
          </a:extLst>
        </xdr:cNvPr>
        <xdr:cNvCxnSpPr/>
      </xdr:nvCxnSpPr>
      <xdr:spPr>
        <a:xfrm flipV="1">
          <a:off x="15481300" y="107007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134366</xdr:rowOff>
    </xdr:from>
    <xdr:to>
      <xdr:col>76</xdr:col>
      <xdr:colOff>165100</xdr:colOff>
      <xdr:row>62</xdr:row>
      <xdr:rowOff>64516</xdr:rowOff>
    </xdr:to>
    <xdr:sp macro="" textlink="">
      <xdr:nvSpPr>
        <xdr:cNvPr id="549" name="楕円 548">
          <a:extLst>
            <a:ext uri="{FF2B5EF4-FFF2-40B4-BE49-F238E27FC236}">
              <a16:creationId xmlns:a16="http://schemas.microsoft.com/office/drawing/2014/main" id="{63E10AAB-071B-4E3A-8124-D1C3E887E4E7}"/>
            </a:ext>
          </a:extLst>
        </xdr:cNvPr>
        <xdr:cNvSpPr/>
      </xdr:nvSpPr>
      <xdr:spPr>
        <a:xfrm>
          <a:off x="14541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xdr:rowOff>
    </xdr:from>
    <xdr:to>
      <xdr:col>81</xdr:col>
      <xdr:colOff>50800</xdr:colOff>
      <xdr:row>62</xdr:row>
      <xdr:rowOff>84582</xdr:rowOff>
    </xdr:to>
    <xdr:cxnSp macro="">
      <xdr:nvCxnSpPr>
        <xdr:cNvPr id="550" name="直線コネクタ 549">
          <a:extLst>
            <a:ext uri="{FF2B5EF4-FFF2-40B4-BE49-F238E27FC236}">
              <a16:creationId xmlns:a16="http://schemas.microsoft.com/office/drawing/2014/main" id="{6A7D94AA-57EF-461C-8864-4449520DBAA1}"/>
            </a:ext>
          </a:extLst>
        </xdr:cNvPr>
        <xdr:cNvCxnSpPr/>
      </xdr:nvCxnSpPr>
      <xdr:spPr>
        <a:xfrm>
          <a:off x="14592300" y="1064361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551" name="楕円 550">
          <a:extLst>
            <a:ext uri="{FF2B5EF4-FFF2-40B4-BE49-F238E27FC236}">
              <a16:creationId xmlns:a16="http://schemas.microsoft.com/office/drawing/2014/main" id="{115130D1-1E05-4B24-A231-61A8D718591B}"/>
            </a:ext>
          </a:extLst>
        </xdr:cNvPr>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13716</xdr:rowOff>
    </xdr:to>
    <xdr:cxnSp macro="">
      <xdr:nvCxnSpPr>
        <xdr:cNvPr id="552" name="直線コネクタ 551">
          <a:extLst>
            <a:ext uri="{FF2B5EF4-FFF2-40B4-BE49-F238E27FC236}">
              <a16:creationId xmlns:a16="http://schemas.microsoft.com/office/drawing/2014/main" id="{F54BEE4F-C74D-4D77-AB01-A34BACA77A02}"/>
            </a:ext>
          </a:extLst>
        </xdr:cNvPr>
        <xdr:cNvCxnSpPr/>
      </xdr:nvCxnSpPr>
      <xdr:spPr>
        <a:xfrm>
          <a:off x="13703300" y="106184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65786</xdr:rowOff>
    </xdr:from>
    <xdr:to>
      <xdr:col>67</xdr:col>
      <xdr:colOff>101600</xdr:colOff>
      <xdr:row>61</xdr:row>
      <xdr:rowOff>167386</xdr:rowOff>
    </xdr:to>
    <xdr:sp macro="" textlink="">
      <xdr:nvSpPr>
        <xdr:cNvPr id="553" name="楕円 552">
          <a:extLst>
            <a:ext uri="{FF2B5EF4-FFF2-40B4-BE49-F238E27FC236}">
              <a16:creationId xmlns:a16="http://schemas.microsoft.com/office/drawing/2014/main" id="{58EE96DC-BD5F-4AD0-ADA8-6C02BF7679B5}"/>
            </a:ext>
          </a:extLst>
        </xdr:cNvPr>
        <xdr:cNvSpPr/>
      </xdr:nvSpPr>
      <xdr:spPr>
        <a:xfrm>
          <a:off x="12763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116586</xdr:rowOff>
    </xdr:from>
    <xdr:to>
      <xdr:col>71</xdr:col>
      <xdr:colOff>177800</xdr:colOff>
      <xdr:row>61</xdr:row>
      <xdr:rowOff>160020</xdr:rowOff>
    </xdr:to>
    <xdr:cxnSp macro="">
      <xdr:nvCxnSpPr>
        <xdr:cNvPr id="554" name="直線コネクタ 553">
          <a:extLst>
            <a:ext uri="{FF2B5EF4-FFF2-40B4-BE49-F238E27FC236}">
              <a16:creationId xmlns:a16="http://schemas.microsoft.com/office/drawing/2014/main" id="{E53DB25A-1373-4C29-88A8-14ED7B5AE19A}"/>
            </a:ext>
          </a:extLst>
        </xdr:cNvPr>
        <xdr:cNvCxnSpPr/>
      </xdr:nvCxnSpPr>
      <xdr:spPr>
        <a:xfrm>
          <a:off x="12814300" y="105750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103903</xdr:rowOff>
    </xdr:from>
    <xdr:ext cx="405111" cy="259045"/>
    <xdr:sp macro="" textlink="">
      <xdr:nvSpPr>
        <xdr:cNvPr id="555" name="n_1aveValue【学校施設】&#10;有形固定資産減価償却率">
          <a:extLst>
            <a:ext uri="{FF2B5EF4-FFF2-40B4-BE49-F238E27FC236}">
              <a16:creationId xmlns:a16="http://schemas.microsoft.com/office/drawing/2014/main" id="{84E783DD-C495-47B7-9F42-4E4D7A8BC949}"/>
            </a:ext>
          </a:extLst>
        </xdr:cNvPr>
        <xdr:cNvSpPr txBox="1"/>
      </xdr:nvSpPr>
      <xdr:spPr>
        <a:xfrm>
          <a:off x="15266044" y="1039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74185</xdr:rowOff>
    </xdr:from>
    <xdr:ext cx="405111" cy="259045"/>
    <xdr:sp macro="" textlink="">
      <xdr:nvSpPr>
        <xdr:cNvPr id="556" name="n_2aveValue【学校施設】&#10;有形固定資産減価償却率">
          <a:extLst>
            <a:ext uri="{FF2B5EF4-FFF2-40B4-BE49-F238E27FC236}">
              <a16:creationId xmlns:a16="http://schemas.microsoft.com/office/drawing/2014/main" id="{9E4333F0-9708-4FCD-A9E1-BD2108B4CF41}"/>
            </a:ext>
          </a:extLst>
        </xdr:cNvPr>
        <xdr:cNvSpPr txBox="1"/>
      </xdr:nvSpPr>
      <xdr:spPr>
        <a:xfrm>
          <a:off x="14389744" y="1036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46499</xdr:rowOff>
    </xdr:from>
    <xdr:ext cx="405111" cy="259045"/>
    <xdr:sp macro="" textlink="">
      <xdr:nvSpPr>
        <xdr:cNvPr id="557" name="n_3aveValue【学校施設】&#10;有形固定資産減価償却率">
          <a:extLst>
            <a:ext uri="{FF2B5EF4-FFF2-40B4-BE49-F238E27FC236}">
              <a16:creationId xmlns:a16="http://schemas.microsoft.com/office/drawing/2014/main" id="{71548954-7482-4D3A-96B3-2CC942F063AD}"/>
            </a:ext>
          </a:extLst>
        </xdr:cNvPr>
        <xdr:cNvSpPr txBox="1"/>
      </xdr:nvSpPr>
      <xdr:spPr>
        <a:xfrm>
          <a:off x="135007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16781</xdr:rowOff>
    </xdr:from>
    <xdr:ext cx="405111" cy="259045"/>
    <xdr:sp macro="" textlink="">
      <xdr:nvSpPr>
        <xdr:cNvPr id="558" name="n_4aveValue【学校施設】&#10;有形固定資産減価償却率">
          <a:extLst>
            <a:ext uri="{FF2B5EF4-FFF2-40B4-BE49-F238E27FC236}">
              <a16:creationId xmlns:a16="http://schemas.microsoft.com/office/drawing/2014/main" id="{DB1ED1DA-B601-4773-86BF-D93E1D6D94C3}"/>
            </a:ext>
          </a:extLst>
        </xdr:cNvPr>
        <xdr:cNvSpPr txBox="1"/>
      </xdr:nvSpPr>
      <xdr:spPr>
        <a:xfrm>
          <a:off x="126117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126509</xdr:rowOff>
    </xdr:from>
    <xdr:ext cx="405111" cy="259045"/>
    <xdr:sp macro="" textlink="">
      <xdr:nvSpPr>
        <xdr:cNvPr id="559" name="n_1mainValue【学校施設】&#10;有形固定資産減価償却率">
          <a:extLst>
            <a:ext uri="{FF2B5EF4-FFF2-40B4-BE49-F238E27FC236}">
              <a16:creationId xmlns:a16="http://schemas.microsoft.com/office/drawing/2014/main" id="{14585BE5-4711-4C77-B7E1-BFD0914C816B}"/>
            </a:ext>
          </a:extLst>
        </xdr:cNvPr>
        <xdr:cNvSpPr txBox="1"/>
      </xdr:nvSpPr>
      <xdr:spPr>
        <a:xfrm>
          <a:off x="152660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55643</xdr:rowOff>
    </xdr:from>
    <xdr:ext cx="405111" cy="259045"/>
    <xdr:sp macro="" textlink="">
      <xdr:nvSpPr>
        <xdr:cNvPr id="560" name="n_2mainValue【学校施設】&#10;有形固定資産減価償却率">
          <a:extLst>
            <a:ext uri="{FF2B5EF4-FFF2-40B4-BE49-F238E27FC236}">
              <a16:creationId xmlns:a16="http://schemas.microsoft.com/office/drawing/2014/main" id="{3671CEF5-0059-458E-9FAD-A7886CF8EB2A}"/>
            </a:ext>
          </a:extLst>
        </xdr:cNvPr>
        <xdr:cNvSpPr txBox="1"/>
      </xdr:nvSpPr>
      <xdr:spPr>
        <a:xfrm>
          <a:off x="14389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55897</xdr:rowOff>
    </xdr:from>
    <xdr:ext cx="405111" cy="259045"/>
    <xdr:sp macro="" textlink="">
      <xdr:nvSpPr>
        <xdr:cNvPr id="561" name="n_3mainValue【学校施設】&#10;有形固定資産減価償却率">
          <a:extLst>
            <a:ext uri="{FF2B5EF4-FFF2-40B4-BE49-F238E27FC236}">
              <a16:creationId xmlns:a16="http://schemas.microsoft.com/office/drawing/2014/main" id="{E6425C06-056D-4948-A899-507C980C3F9C}"/>
            </a:ext>
          </a:extLst>
        </xdr:cNvPr>
        <xdr:cNvSpPr txBox="1"/>
      </xdr:nvSpPr>
      <xdr:spPr>
        <a:xfrm>
          <a:off x="13500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12463</xdr:rowOff>
    </xdr:from>
    <xdr:ext cx="405111" cy="259045"/>
    <xdr:sp macro="" textlink="">
      <xdr:nvSpPr>
        <xdr:cNvPr id="562" name="n_4mainValue【学校施設】&#10;有形固定資産減価償却率">
          <a:extLst>
            <a:ext uri="{FF2B5EF4-FFF2-40B4-BE49-F238E27FC236}">
              <a16:creationId xmlns:a16="http://schemas.microsoft.com/office/drawing/2014/main" id="{AB82CD44-9F6C-4B82-AD32-9B4650BB0AF3}"/>
            </a:ext>
          </a:extLst>
        </xdr:cNvPr>
        <xdr:cNvSpPr txBox="1"/>
      </xdr:nvSpPr>
      <xdr:spPr>
        <a:xfrm>
          <a:off x="12611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F05D4E52-1A2C-4360-B90C-4FFC0CF5D4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82C005B5-C742-4010-AA6D-9843F407E4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A1AAD3E7-76B8-4B7B-8514-3C9FE00ECD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8FA601C7-6474-4CBE-947B-55AD7F256D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4E1125C9-876F-454D-BCDB-33843EDA25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E48D263E-1982-4E9A-83D7-28CDBA1DCD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641239F1-DE6F-406F-B40B-63C47700BE7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C91464D8-7B11-4FF3-9A70-A1094A596E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42F22E27-18BE-464D-B804-BF537D9795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50900ED6-AF4C-4441-8EEF-4548521EB5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BA1A9399-C058-4B3C-9DDF-C634CF35689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1FCAFF47-2A93-4C14-B5CF-B93C572C6B9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C660077B-19EA-411E-A2BD-5F55E68D2E4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EC7460BE-E563-4D35-91F0-1B0E5CBB1EC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F28BADCC-C382-4B71-ABCD-3999E69AB6B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933C43D9-CD46-445B-9350-55D0B4F64B6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405111FA-5DB9-435E-A54E-3DC6BD05A6C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BC6815D6-3D50-4824-AC4F-70903CB4B50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75F780D7-99A7-4E9C-8EEE-652541CD471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AE996CFC-46D6-49B5-950E-D6C6FDE35CB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CA0155F2-01B7-4076-B74E-93BC3514EDB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1BBFAE22-ABB3-40D0-9B60-D801018F789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79374677-3D53-4AA4-9064-094D7863D96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5E336623-31BC-43A9-9C6C-432A4CD504C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49B26A15-01FC-49B6-8EB4-5A128C8759F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637A79AB-D450-4309-9850-746D6EF006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AE493378-EEDF-4B3B-9906-683A374619E7}"/>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96582360-4414-4242-BCCB-BC620CA26E71}"/>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AAD492D9-406F-4FAD-8354-A4D373F4DFAA}"/>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995C60EE-F8B7-4703-9E5C-9DB997225E70}"/>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FEEEBFF2-84B0-4EEB-9859-9E2FC46231C2}"/>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367D81C4-87AF-45E6-AD0B-0F3EE9CF010F}"/>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F62FB2CF-8B41-46E2-A4EA-3E8ED6ABE2FB}"/>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7438</xdr:rowOff>
    </xdr:from>
    <xdr:to>
      <xdr:col>112</xdr:col>
      <xdr:colOff>38100</xdr:colOff>
      <xdr:row>59</xdr:row>
      <xdr:rowOff>109038</xdr:rowOff>
    </xdr:to>
    <xdr:sp macro="" textlink="">
      <xdr:nvSpPr>
        <xdr:cNvPr id="596" name="フローチャート: 判断 595">
          <a:extLst>
            <a:ext uri="{FF2B5EF4-FFF2-40B4-BE49-F238E27FC236}">
              <a16:creationId xmlns:a16="http://schemas.microsoft.com/office/drawing/2014/main" id="{F6DE74C9-B0C6-4B48-A1F2-63F7A39349B0}"/>
            </a:ext>
          </a:extLst>
        </xdr:cNvPr>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17235</xdr:rowOff>
    </xdr:from>
    <xdr:to>
      <xdr:col>107</xdr:col>
      <xdr:colOff>101600</xdr:colOff>
      <xdr:row>59</xdr:row>
      <xdr:rowOff>118835</xdr:rowOff>
    </xdr:to>
    <xdr:sp macro="" textlink="">
      <xdr:nvSpPr>
        <xdr:cNvPr id="597" name="フローチャート: 判断 596">
          <a:extLst>
            <a:ext uri="{FF2B5EF4-FFF2-40B4-BE49-F238E27FC236}">
              <a16:creationId xmlns:a16="http://schemas.microsoft.com/office/drawing/2014/main" id="{5F0F6F12-F746-4031-957E-059BD13606E6}"/>
            </a:ext>
          </a:extLst>
        </xdr:cNvPr>
        <xdr:cNvSpPr/>
      </xdr:nvSpPr>
      <xdr:spPr>
        <a:xfrm>
          <a:off x="20383500" y="1013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37919</xdr:rowOff>
    </xdr:from>
    <xdr:to>
      <xdr:col>102</xdr:col>
      <xdr:colOff>165100</xdr:colOff>
      <xdr:row>59</xdr:row>
      <xdr:rowOff>139519</xdr:rowOff>
    </xdr:to>
    <xdr:sp macro="" textlink="">
      <xdr:nvSpPr>
        <xdr:cNvPr id="598" name="フローチャート: 判断 597">
          <a:extLst>
            <a:ext uri="{FF2B5EF4-FFF2-40B4-BE49-F238E27FC236}">
              <a16:creationId xmlns:a16="http://schemas.microsoft.com/office/drawing/2014/main" id="{DB630943-7846-4FA9-88D6-31AF1A7E31AA}"/>
            </a:ext>
          </a:extLst>
        </xdr:cNvPr>
        <xdr:cNvSpPr/>
      </xdr:nvSpPr>
      <xdr:spPr>
        <a:xfrm>
          <a:off x="19494500" y="101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45538</xdr:rowOff>
    </xdr:from>
    <xdr:to>
      <xdr:col>98</xdr:col>
      <xdr:colOff>38100</xdr:colOff>
      <xdr:row>59</xdr:row>
      <xdr:rowOff>147138</xdr:rowOff>
    </xdr:to>
    <xdr:sp macro="" textlink="">
      <xdr:nvSpPr>
        <xdr:cNvPr id="599" name="フローチャート: 判断 598">
          <a:extLst>
            <a:ext uri="{FF2B5EF4-FFF2-40B4-BE49-F238E27FC236}">
              <a16:creationId xmlns:a16="http://schemas.microsoft.com/office/drawing/2014/main" id="{0E20A0A7-C373-42BC-939E-81A8763E732D}"/>
            </a:ext>
          </a:extLst>
        </xdr:cNvPr>
        <xdr:cNvSpPr/>
      </xdr:nvSpPr>
      <xdr:spPr>
        <a:xfrm>
          <a:off x="18605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21C3F50-573D-4346-83FB-8A7C0FB30B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9C0ABEC-3D98-49CC-8D78-E6CBEC1091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E34BE0A-4661-4324-9B59-2F473A91F64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B971435-A08A-48BA-A3B1-285D36FBDB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9F2C925-E54E-4ACC-8833-AFCB7A7E3D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142966</xdr:rowOff>
    </xdr:from>
    <xdr:to>
      <xdr:col>116</xdr:col>
      <xdr:colOff>114300</xdr:colOff>
      <xdr:row>61</xdr:row>
      <xdr:rowOff>73116</xdr:rowOff>
    </xdr:to>
    <xdr:sp macro="" textlink="">
      <xdr:nvSpPr>
        <xdr:cNvPr id="605" name="楕円 604">
          <a:extLst>
            <a:ext uri="{FF2B5EF4-FFF2-40B4-BE49-F238E27FC236}">
              <a16:creationId xmlns:a16="http://schemas.microsoft.com/office/drawing/2014/main" id="{3203A804-0CDC-4F3B-9079-4E06FCE79C53}"/>
            </a:ext>
          </a:extLst>
        </xdr:cNvPr>
        <xdr:cNvSpPr/>
      </xdr:nvSpPr>
      <xdr:spPr>
        <a:xfrm>
          <a:off x="22110700" y="104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121393</xdr:rowOff>
    </xdr:from>
    <xdr:ext cx="469744" cy="259045"/>
    <xdr:sp macro="" textlink="">
      <xdr:nvSpPr>
        <xdr:cNvPr id="606" name="【学校施設】&#10;一人当たり面積該当値テキスト">
          <a:extLst>
            <a:ext uri="{FF2B5EF4-FFF2-40B4-BE49-F238E27FC236}">
              <a16:creationId xmlns:a16="http://schemas.microsoft.com/office/drawing/2014/main" id="{5438E241-B865-4D22-8255-A8E6FFD9D794}"/>
            </a:ext>
          </a:extLst>
        </xdr:cNvPr>
        <xdr:cNvSpPr txBox="1"/>
      </xdr:nvSpPr>
      <xdr:spPr>
        <a:xfrm>
          <a:off x="22199600"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157117</xdr:rowOff>
    </xdr:from>
    <xdr:to>
      <xdr:col>112</xdr:col>
      <xdr:colOff>38100</xdr:colOff>
      <xdr:row>61</xdr:row>
      <xdr:rowOff>87267</xdr:rowOff>
    </xdr:to>
    <xdr:sp macro="" textlink="">
      <xdr:nvSpPr>
        <xdr:cNvPr id="607" name="楕円 606">
          <a:extLst>
            <a:ext uri="{FF2B5EF4-FFF2-40B4-BE49-F238E27FC236}">
              <a16:creationId xmlns:a16="http://schemas.microsoft.com/office/drawing/2014/main" id="{926F87D2-BD18-454C-8593-F5BAE538D6FD}"/>
            </a:ext>
          </a:extLst>
        </xdr:cNvPr>
        <xdr:cNvSpPr/>
      </xdr:nvSpPr>
      <xdr:spPr>
        <a:xfrm>
          <a:off x="21272500" y="10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22316</xdr:rowOff>
    </xdr:from>
    <xdr:to>
      <xdr:col>116</xdr:col>
      <xdr:colOff>63500</xdr:colOff>
      <xdr:row>61</xdr:row>
      <xdr:rowOff>36467</xdr:rowOff>
    </xdr:to>
    <xdr:cxnSp macro="">
      <xdr:nvCxnSpPr>
        <xdr:cNvPr id="608" name="直線コネクタ 607">
          <a:extLst>
            <a:ext uri="{FF2B5EF4-FFF2-40B4-BE49-F238E27FC236}">
              <a16:creationId xmlns:a16="http://schemas.microsoft.com/office/drawing/2014/main" id="{14363593-E88B-4253-B285-9990EC44E3DA}"/>
            </a:ext>
          </a:extLst>
        </xdr:cNvPr>
        <xdr:cNvCxnSpPr/>
      </xdr:nvCxnSpPr>
      <xdr:spPr>
        <a:xfrm flipV="1">
          <a:off x="21323300" y="10480766"/>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165826</xdr:rowOff>
    </xdr:from>
    <xdr:to>
      <xdr:col>107</xdr:col>
      <xdr:colOff>101600</xdr:colOff>
      <xdr:row>61</xdr:row>
      <xdr:rowOff>95976</xdr:rowOff>
    </xdr:to>
    <xdr:sp macro="" textlink="">
      <xdr:nvSpPr>
        <xdr:cNvPr id="609" name="楕円 608">
          <a:extLst>
            <a:ext uri="{FF2B5EF4-FFF2-40B4-BE49-F238E27FC236}">
              <a16:creationId xmlns:a16="http://schemas.microsoft.com/office/drawing/2014/main" id="{8E08978C-F013-47D9-A7A5-F3AECEB1D301}"/>
            </a:ext>
          </a:extLst>
        </xdr:cNvPr>
        <xdr:cNvSpPr/>
      </xdr:nvSpPr>
      <xdr:spPr>
        <a:xfrm>
          <a:off x="20383500" y="104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36467</xdr:rowOff>
    </xdr:from>
    <xdr:to>
      <xdr:col>111</xdr:col>
      <xdr:colOff>177800</xdr:colOff>
      <xdr:row>61</xdr:row>
      <xdr:rowOff>45176</xdr:rowOff>
    </xdr:to>
    <xdr:cxnSp macro="">
      <xdr:nvCxnSpPr>
        <xdr:cNvPr id="610" name="直線コネクタ 609">
          <a:extLst>
            <a:ext uri="{FF2B5EF4-FFF2-40B4-BE49-F238E27FC236}">
              <a16:creationId xmlns:a16="http://schemas.microsoft.com/office/drawing/2014/main" id="{A08D633D-2975-4495-95FF-8B667F226139}"/>
            </a:ext>
          </a:extLst>
        </xdr:cNvPr>
        <xdr:cNvCxnSpPr/>
      </xdr:nvCxnSpPr>
      <xdr:spPr>
        <a:xfrm flipV="1">
          <a:off x="20434300" y="1049491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8527</xdr:rowOff>
    </xdr:from>
    <xdr:to>
      <xdr:col>102</xdr:col>
      <xdr:colOff>165100</xdr:colOff>
      <xdr:row>61</xdr:row>
      <xdr:rowOff>110127</xdr:rowOff>
    </xdr:to>
    <xdr:sp macro="" textlink="">
      <xdr:nvSpPr>
        <xdr:cNvPr id="611" name="楕円 610">
          <a:extLst>
            <a:ext uri="{FF2B5EF4-FFF2-40B4-BE49-F238E27FC236}">
              <a16:creationId xmlns:a16="http://schemas.microsoft.com/office/drawing/2014/main" id="{D0C137C1-6FC4-49F4-A2A9-1DFF22BCCB5E}"/>
            </a:ext>
          </a:extLst>
        </xdr:cNvPr>
        <xdr:cNvSpPr/>
      </xdr:nvSpPr>
      <xdr:spPr>
        <a:xfrm>
          <a:off x="19494500" y="10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45176</xdr:rowOff>
    </xdr:from>
    <xdr:to>
      <xdr:col>107</xdr:col>
      <xdr:colOff>50800</xdr:colOff>
      <xdr:row>61</xdr:row>
      <xdr:rowOff>59327</xdr:rowOff>
    </xdr:to>
    <xdr:cxnSp macro="">
      <xdr:nvCxnSpPr>
        <xdr:cNvPr id="612" name="直線コネクタ 611">
          <a:extLst>
            <a:ext uri="{FF2B5EF4-FFF2-40B4-BE49-F238E27FC236}">
              <a16:creationId xmlns:a16="http://schemas.microsoft.com/office/drawing/2014/main" id="{6719EE22-ED98-440D-8AD1-E823B67C8A16}"/>
            </a:ext>
          </a:extLst>
        </xdr:cNvPr>
        <xdr:cNvCxnSpPr/>
      </xdr:nvCxnSpPr>
      <xdr:spPr>
        <a:xfrm flipV="1">
          <a:off x="19545300" y="1050362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4173</xdr:rowOff>
    </xdr:from>
    <xdr:to>
      <xdr:col>98</xdr:col>
      <xdr:colOff>38100</xdr:colOff>
      <xdr:row>61</xdr:row>
      <xdr:rowOff>105773</xdr:rowOff>
    </xdr:to>
    <xdr:sp macro="" textlink="">
      <xdr:nvSpPr>
        <xdr:cNvPr id="613" name="楕円 612">
          <a:extLst>
            <a:ext uri="{FF2B5EF4-FFF2-40B4-BE49-F238E27FC236}">
              <a16:creationId xmlns:a16="http://schemas.microsoft.com/office/drawing/2014/main" id="{E57E77D0-9DE4-400C-AFA6-43133BACC064}"/>
            </a:ext>
          </a:extLst>
        </xdr:cNvPr>
        <xdr:cNvSpPr/>
      </xdr:nvSpPr>
      <xdr:spPr>
        <a:xfrm>
          <a:off x="18605500" y="104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54973</xdr:rowOff>
    </xdr:from>
    <xdr:to>
      <xdr:col>102</xdr:col>
      <xdr:colOff>114300</xdr:colOff>
      <xdr:row>61</xdr:row>
      <xdr:rowOff>59327</xdr:rowOff>
    </xdr:to>
    <xdr:cxnSp macro="">
      <xdr:nvCxnSpPr>
        <xdr:cNvPr id="614" name="直線コネクタ 613">
          <a:extLst>
            <a:ext uri="{FF2B5EF4-FFF2-40B4-BE49-F238E27FC236}">
              <a16:creationId xmlns:a16="http://schemas.microsoft.com/office/drawing/2014/main" id="{C85040F0-9BA6-4071-8EB0-C7AC2BF96C5C}"/>
            </a:ext>
          </a:extLst>
        </xdr:cNvPr>
        <xdr:cNvCxnSpPr/>
      </xdr:nvCxnSpPr>
      <xdr:spPr>
        <a:xfrm>
          <a:off x="18656300" y="105134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125565</xdr:rowOff>
    </xdr:from>
    <xdr:ext cx="469744" cy="259045"/>
    <xdr:sp macro="" textlink="">
      <xdr:nvSpPr>
        <xdr:cNvPr id="615" name="n_1aveValue【学校施設】&#10;一人当たり面積">
          <a:extLst>
            <a:ext uri="{FF2B5EF4-FFF2-40B4-BE49-F238E27FC236}">
              <a16:creationId xmlns:a16="http://schemas.microsoft.com/office/drawing/2014/main" id="{47DCF711-C062-4F91-B3C1-A0A5622147C0}"/>
            </a:ext>
          </a:extLst>
        </xdr:cNvPr>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135362</xdr:rowOff>
    </xdr:from>
    <xdr:ext cx="469744" cy="259045"/>
    <xdr:sp macro="" textlink="">
      <xdr:nvSpPr>
        <xdr:cNvPr id="616" name="n_2aveValue【学校施設】&#10;一人当たり面積">
          <a:extLst>
            <a:ext uri="{FF2B5EF4-FFF2-40B4-BE49-F238E27FC236}">
              <a16:creationId xmlns:a16="http://schemas.microsoft.com/office/drawing/2014/main" id="{223D61BD-AEA9-451A-8E96-80CD309A4544}"/>
            </a:ext>
          </a:extLst>
        </xdr:cNvPr>
        <xdr:cNvSpPr txBox="1"/>
      </xdr:nvSpPr>
      <xdr:spPr>
        <a:xfrm>
          <a:off x="20199427" y="990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156046</xdr:rowOff>
    </xdr:from>
    <xdr:ext cx="469744" cy="259045"/>
    <xdr:sp macro="" textlink="">
      <xdr:nvSpPr>
        <xdr:cNvPr id="617" name="n_3aveValue【学校施設】&#10;一人当たり面積">
          <a:extLst>
            <a:ext uri="{FF2B5EF4-FFF2-40B4-BE49-F238E27FC236}">
              <a16:creationId xmlns:a16="http://schemas.microsoft.com/office/drawing/2014/main" id="{85D1DE7B-E3BB-4957-BE55-11EEE6EEDB52}"/>
            </a:ext>
          </a:extLst>
        </xdr:cNvPr>
        <xdr:cNvSpPr txBox="1"/>
      </xdr:nvSpPr>
      <xdr:spPr>
        <a:xfrm>
          <a:off x="19310427" y="992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163665</xdr:rowOff>
    </xdr:from>
    <xdr:ext cx="469744" cy="259045"/>
    <xdr:sp macro="" textlink="">
      <xdr:nvSpPr>
        <xdr:cNvPr id="618" name="n_4aveValue【学校施設】&#10;一人当たり面積">
          <a:extLst>
            <a:ext uri="{FF2B5EF4-FFF2-40B4-BE49-F238E27FC236}">
              <a16:creationId xmlns:a16="http://schemas.microsoft.com/office/drawing/2014/main" id="{0A78C838-7B01-4B73-B99C-9E2DDA5CB04A}"/>
            </a:ext>
          </a:extLst>
        </xdr:cNvPr>
        <xdr:cNvSpPr txBox="1"/>
      </xdr:nvSpPr>
      <xdr:spPr>
        <a:xfrm>
          <a:off x="1842142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78394</xdr:rowOff>
    </xdr:from>
    <xdr:ext cx="469744" cy="259045"/>
    <xdr:sp macro="" textlink="">
      <xdr:nvSpPr>
        <xdr:cNvPr id="619" name="n_1mainValue【学校施設】&#10;一人当たり面積">
          <a:extLst>
            <a:ext uri="{FF2B5EF4-FFF2-40B4-BE49-F238E27FC236}">
              <a16:creationId xmlns:a16="http://schemas.microsoft.com/office/drawing/2014/main" id="{409EDD53-B40C-44DA-99CC-AE63A0704762}"/>
            </a:ext>
          </a:extLst>
        </xdr:cNvPr>
        <xdr:cNvSpPr txBox="1"/>
      </xdr:nvSpPr>
      <xdr:spPr>
        <a:xfrm>
          <a:off x="21075727" y="1053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87103</xdr:rowOff>
    </xdr:from>
    <xdr:ext cx="469744" cy="259045"/>
    <xdr:sp macro="" textlink="">
      <xdr:nvSpPr>
        <xdr:cNvPr id="620" name="n_2mainValue【学校施設】&#10;一人当たり面積">
          <a:extLst>
            <a:ext uri="{FF2B5EF4-FFF2-40B4-BE49-F238E27FC236}">
              <a16:creationId xmlns:a16="http://schemas.microsoft.com/office/drawing/2014/main" id="{5057F45D-E21A-4FDF-A83F-710A80C4EE3B}"/>
            </a:ext>
          </a:extLst>
        </xdr:cNvPr>
        <xdr:cNvSpPr txBox="1"/>
      </xdr:nvSpPr>
      <xdr:spPr>
        <a:xfrm>
          <a:off x="20199427" y="1054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101254</xdr:rowOff>
    </xdr:from>
    <xdr:ext cx="469744" cy="259045"/>
    <xdr:sp macro="" textlink="">
      <xdr:nvSpPr>
        <xdr:cNvPr id="621" name="n_3mainValue【学校施設】&#10;一人当たり面積">
          <a:extLst>
            <a:ext uri="{FF2B5EF4-FFF2-40B4-BE49-F238E27FC236}">
              <a16:creationId xmlns:a16="http://schemas.microsoft.com/office/drawing/2014/main" id="{847EBAF9-1008-4465-9918-298F33C8C815}"/>
            </a:ext>
          </a:extLst>
        </xdr:cNvPr>
        <xdr:cNvSpPr txBox="1"/>
      </xdr:nvSpPr>
      <xdr:spPr>
        <a:xfrm>
          <a:off x="19310427" y="10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96900</xdr:rowOff>
    </xdr:from>
    <xdr:ext cx="469744" cy="259045"/>
    <xdr:sp macro="" textlink="">
      <xdr:nvSpPr>
        <xdr:cNvPr id="622" name="n_4mainValue【学校施設】&#10;一人当たり面積">
          <a:extLst>
            <a:ext uri="{FF2B5EF4-FFF2-40B4-BE49-F238E27FC236}">
              <a16:creationId xmlns:a16="http://schemas.microsoft.com/office/drawing/2014/main" id="{FAA4D24C-6767-4FC9-968A-124DE5BD4BB1}"/>
            </a:ext>
          </a:extLst>
        </xdr:cNvPr>
        <xdr:cNvSpPr txBox="1"/>
      </xdr:nvSpPr>
      <xdr:spPr>
        <a:xfrm>
          <a:off x="18421427" y="1055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FB34C5BC-6271-4377-B7A0-FD1C37A3EF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7C12DCE0-71CD-461F-9F8C-3BE7B555C8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DE2B5198-CEF3-4DC0-8990-9E6AC44DF1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CC1A5051-78E1-4AD1-ADAC-50F9F5036F9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CE716847-C8FA-4BE7-807A-3B27607811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71C731B8-46F8-4EE9-85FA-0BB8EEC819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68FB4083-7F4A-4BBC-BB64-B0861EE0A77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9E2E590-3B44-4D01-AAE8-DD361BD3EDA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36BBC37-1D87-4997-99AF-203EB338998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A5B49919-6F55-4561-83C2-56BDD42FD6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34F73C95-B5F8-4FE4-B321-217F0DD1FE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4ED584D6-B4C0-415D-813F-5B58F88684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32A86CD-2C6A-4FDB-A4E2-D86C1F44BE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E676590C-610E-490F-B1E2-9985F421DF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359D9BF-DA44-4AC7-9048-43309F439F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27C6E167-B043-4E0D-83B4-AB0EB01FD1A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878F068D-5AC4-4B70-ADEC-06A9036211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D14052C1-256A-44F2-B22E-8EC796D4CD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7E09CEA6-BF35-48AA-B674-597E923567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15214084-ABFA-4062-952C-F7DD0FAD94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3BC6B060-50CE-4243-8D81-B034D5F454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737411F1-9DE5-44B8-8C64-0405C28A02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431024FA-F244-4A04-84BF-3765DE7DA3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BE038115-D984-46C5-8FA3-4BC272D037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4891D7A3-D959-489E-A4BC-45D5B4E2E8B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AD9CEF87-2584-43A0-8D44-7E5331DBE2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CD999AF7-C298-4B6C-AD62-CADE26B165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433F0E16-C8B5-4F51-A530-E95AA78542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8AF20349-4344-4091-8537-F769A81C81D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5C3E1C9C-EC3C-470E-82B2-1464741E033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249D507-531E-4503-B2F7-E669FECA5B1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2C2D9CBF-9703-4900-B337-9600570830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B66B9FE7-F818-44E4-9213-B0CC81FD800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1B3C26BB-2D4C-4687-BDA4-4CB2A35C2BF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98228EE9-75EE-4509-A722-083CC8B171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F2A41000-878E-4C4F-B4C5-ADF96F93194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51F059ED-1C81-44B5-A0F4-36EE8AE4C17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49D83444-35DF-48DC-9E14-62BF67C068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1D11B4DC-8B3D-45B9-96EC-8E335CB9314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C5C395F6-8B54-4A55-80AD-9FBF1EF59A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63" name="直線コネクタ 662">
          <a:extLst>
            <a:ext uri="{FF2B5EF4-FFF2-40B4-BE49-F238E27FC236}">
              <a16:creationId xmlns:a16="http://schemas.microsoft.com/office/drawing/2014/main" id="{2D12C474-D679-4380-A192-112215F7BC98}"/>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64" name="【公民館】&#10;有形固定資産減価償却率最小値テキスト">
          <a:extLst>
            <a:ext uri="{FF2B5EF4-FFF2-40B4-BE49-F238E27FC236}">
              <a16:creationId xmlns:a16="http://schemas.microsoft.com/office/drawing/2014/main" id="{4BFDB601-724F-40BC-B7E1-34059F7D7303}"/>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5" name="直線コネクタ 664">
          <a:extLst>
            <a:ext uri="{FF2B5EF4-FFF2-40B4-BE49-F238E27FC236}">
              <a16:creationId xmlns:a16="http://schemas.microsoft.com/office/drawing/2014/main" id="{EF2DEE45-8F65-4948-9F16-BD231A3156CE}"/>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6" name="【公民館】&#10;有形固定資産減価償却率最大値テキスト">
          <a:extLst>
            <a:ext uri="{FF2B5EF4-FFF2-40B4-BE49-F238E27FC236}">
              <a16:creationId xmlns:a16="http://schemas.microsoft.com/office/drawing/2014/main" id="{5205D953-C9DB-4230-BC7D-E86BA89A76D9}"/>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7" name="直線コネクタ 666">
          <a:extLst>
            <a:ext uri="{FF2B5EF4-FFF2-40B4-BE49-F238E27FC236}">
              <a16:creationId xmlns:a16="http://schemas.microsoft.com/office/drawing/2014/main" id="{96DC65C4-0765-4B1C-AFAC-05C98AF4D554}"/>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668" name="【公民館】&#10;有形固定資産減価償却率平均値テキスト">
          <a:extLst>
            <a:ext uri="{FF2B5EF4-FFF2-40B4-BE49-F238E27FC236}">
              <a16:creationId xmlns:a16="http://schemas.microsoft.com/office/drawing/2014/main" id="{D0182F9E-04DC-420C-AF98-2707E724B4F2}"/>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69" name="フローチャート: 判断 668">
          <a:extLst>
            <a:ext uri="{FF2B5EF4-FFF2-40B4-BE49-F238E27FC236}">
              <a16:creationId xmlns:a16="http://schemas.microsoft.com/office/drawing/2014/main" id="{4E41E299-8544-4173-9098-1735BE8B7993}"/>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670" name="フローチャート: 判断 669">
          <a:extLst>
            <a:ext uri="{FF2B5EF4-FFF2-40B4-BE49-F238E27FC236}">
              <a16:creationId xmlns:a16="http://schemas.microsoft.com/office/drawing/2014/main" id="{C9CE7DA9-7A6C-4221-9D87-4E47C486BD5D}"/>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671" name="フローチャート: 判断 670">
          <a:extLst>
            <a:ext uri="{FF2B5EF4-FFF2-40B4-BE49-F238E27FC236}">
              <a16:creationId xmlns:a16="http://schemas.microsoft.com/office/drawing/2014/main" id="{B3EC502E-41E3-4BA8-BB72-F561D7154572}"/>
            </a:ext>
          </a:extLst>
        </xdr:cNvPr>
        <xdr:cNvSpPr/>
      </xdr:nvSpPr>
      <xdr:spPr>
        <a:xfrm>
          <a:off x="14541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72" name="フローチャート: 判断 671">
          <a:extLst>
            <a:ext uri="{FF2B5EF4-FFF2-40B4-BE49-F238E27FC236}">
              <a16:creationId xmlns:a16="http://schemas.microsoft.com/office/drawing/2014/main" id="{4A460E27-4E2E-4464-A922-955952938935}"/>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118745</xdr:rowOff>
    </xdr:from>
    <xdr:to>
      <xdr:col>67</xdr:col>
      <xdr:colOff>101600</xdr:colOff>
      <xdr:row>104</xdr:row>
      <xdr:rowOff>48895</xdr:rowOff>
    </xdr:to>
    <xdr:sp macro="" textlink="">
      <xdr:nvSpPr>
        <xdr:cNvPr id="673" name="フローチャート: 判断 672">
          <a:extLst>
            <a:ext uri="{FF2B5EF4-FFF2-40B4-BE49-F238E27FC236}">
              <a16:creationId xmlns:a16="http://schemas.microsoft.com/office/drawing/2014/main" id="{51D73318-B9D1-47E5-BA35-B65546C9608C}"/>
            </a:ext>
          </a:extLst>
        </xdr:cNvPr>
        <xdr:cNvSpPr/>
      </xdr:nvSpPr>
      <xdr:spPr>
        <a:xfrm>
          <a:off x="12763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9BFAC73-294E-4CD2-9478-04A96865F4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A754972-01C3-41AE-B1DA-B1B936D317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974AD13-5938-498E-A458-DE361393EA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2C8DA84-80BD-4923-8E85-8426D3B39F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4D655E9-8656-4F31-8F0A-6C63E145F7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679" name="楕円 678">
          <a:extLst>
            <a:ext uri="{FF2B5EF4-FFF2-40B4-BE49-F238E27FC236}">
              <a16:creationId xmlns:a16="http://schemas.microsoft.com/office/drawing/2014/main" id="{AC286E55-7594-4114-B138-5C135AE5F46A}"/>
            </a:ext>
          </a:extLst>
        </xdr:cNvPr>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680" name="【公民館】&#10;有形固定資産減価償却率該当値テキスト">
          <a:extLst>
            <a:ext uri="{FF2B5EF4-FFF2-40B4-BE49-F238E27FC236}">
              <a16:creationId xmlns:a16="http://schemas.microsoft.com/office/drawing/2014/main" id="{2859AFB7-5966-4171-AFEA-9CA27AA104A2}"/>
            </a:ext>
          </a:extLst>
        </xdr:cNvPr>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130175</xdr:rowOff>
    </xdr:from>
    <xdr:to>
      <xdr:col>81</xdr:col>
      <xdr:colOff>101600</xdr:colOff>
      <xdr:row>105</xdr:row>
      <xdr:rowOff>60325</xdr:rowOff>
    </xdr:to>
    <xdr:sp macro="" textlink="">
      <xdr:nvSpPr>
        <xdr:cNvPr id="681" name="楕円 680">
          <a:extLst>
            <a:ext uri="{FF2B5EF4-FFF2-40B4-BE49-F238E27FC236}">
              <a16:creationId xmlns:a16="http://schemas.microsoft.com/office/drawing/2014/main" id="{11B34772-1D36-40F2-898C-754BA1711CD8}"/>
            </a:ext>
          </a:extLst>
        </xdr:cNvPr>
        <xdr:cNvSpPr/>
      </xdr:nvSpPr>
      <xdr:spPr>
        <a:xfrm>
          <a:off x="15430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xdr:rowOff>
    </xdr:from>
    <xdr:to>
      <xdr:col>85</xdr:col>
      <xdr:colOff>127000</xdr:colOff>
      <xdr:row>105</xdr:row>
      <xdr:rowOff>53339</xdr:rowOff>
    </xdr:to>
    <xdr:cxnSp macro="">
      <xdr:nvCxnSpPr>
        <xdr:cNvPr id="682" name="直線コネクタ 681">
          <a:extLst>
            <a:ext uri="{FF2B5EF4-FFF2-40B4-BE49-F238E27FC236}">
              <a16:creationId xmlns:a16="http://schemas.microsoft.com/office/drawing/2014/main" id="{2FE5EA67-C5A0-40FC-8305-248161DB1B7C}"/>
            </a:ext>
          </a:extLst>
        </xdr:cNvPr>
        <xdr:cNvCxnSpPr/>
      </xdr:nvCxnSpPr>
      <xdr:spPr>
        <a:xfrm>
          <a:off x="15481300" y="180117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83" name="楕円 682">
          <a:extLst>
            <a:ext uri="{FF2B5EF4-FFF2-40B4-BE49-F238E27FC236}">
              <a16:creationId xmlns:a16="http://schemas.microsoft.com/office/drawing/2014/main" id="{E0D6236B-C780-4039-8B0E-C015B173BF50}"/>
            </a:ext>
          </a:extLst>
        </xdr:cNvPr>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137161</xdr:rowOff>
    </xdr:from>
    <xdr:to>
      <xdr:col>81</xdr:col>
      <xdr:colOff>50800</xdr:colOff>
      <xdr:row>105</xdr:row>
      <xdr:rowOff>9525</xdr:rowOff>
    </xdr:to>
    <xdr:cxnSp macro="">
      <xdr:nvCxnSpPr>
        <xdr:cNvPr id="684" name="直線コネクタ 683">
          <a:extLst>
            <a:ext uri="{FF2B5EF4-FFF2-40B4-BE49-F238E27FC236}">
              <a16:creationId xmlns:a16="http://schemas.microsoft.com/office/drawing/2014/main" id="{BD1D8799-9D70-4CA9-9269-3CDC6E9023D5}"/>
            </a:ext>
          </a:extLst>
        </xdr:cNvPr>
        <xdr:cNvCxnSpPr/>
      </xdr:nvCxnSpPr>
      <xdr:spPr>
        <a:xfrm>
          <a:off x="14592300" y="179679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85" name="楕円 684">
          <a:extLst>
            <a:ext uri="{FF2B5EF4-FFF2-40B4-BE49-F238E27FC236}">
              <a16:creationId xmlns:a16="http://schemas.microsoft.com/office/drawing/2014/main" id="{1AAEB12F-3147-4BBD-A3AB-DA73DDEFE1E4}"/>
            </a:ext>
          </a:extLst>
        </xdr:cNvPr>
        <xdr:cNvSpPr/>
      </xdr:nvSpPr>
      <xdr:spPr>
        <a:xfrm>
          <a:off x="13652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47625</xdr:rowOff>
    </xdr:from>
    <xdr:to>
      <xdr:col>76</xdr:col>
      <xdr:colOff>114300</xdr:colOff>
      <xdr:row>104</xdr:row>
      <xdr:rowOff>137161</xdr:rowOff>
    </xdr:to>
    <xdr:cxnSp macro="">
      <xdr:nvCxnSpPr>
        <xdr:cNvPr id="686" name="直線コネクタ 685">
          <a:extLst>
            <a:ext uri="{FF2B5EF4-FFF2-40B4-BE49-F238E27FC236}">
              <a16:creationId xmlns:a16="http://schemas.microsoft.com/office/drawing/2014/main" id="{599B9143-7CAC-4293-930F-5070BDE94FF8}"/>
            </a:ext>
          </a:extLst>
        </xdr:cNvPr>
        <xdr:cNvCxnSpPr/>
      </xdr:nvCxnSpPr>
      <xdr:spPr>
        <a:xfrm>
          <a:off x="13703300" y="178784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168275</xdr:rowOff>
    </xdr:from>
    <xdr:to>
      <xdr:col>67</xdr:col>
      <xdr:colOff>101600</xdr:colOff>
      <xdr:row>104</xdr:row>
      <xdr:rowOff>98425</xdr:rowOff>
    </xdr:to>
    <xdr:sp macro="" textlink="">
      <xdr:nvSpPr>
        <xdr:cNvPr id="687" name="楕円 686">
          <a:extLst>
            <a:ext uri="{FF2B5EF4-FFF2-40B4-BE49-F238E27FC236}">
              <a16:creationId xmlns:a16="http://schemas.microsoft.com/office/drawing/2014/main" id="{E06C431C-BFE7-4F6C-B619-A72D27CA7B81}"/>
            </a:ext>
          </a:extLst>
        </xdr:cNvPr>
        <xdr:cNvSpPr/>
      </xdr:nvSpPr>
      <xdr:spPr>
        <a:xfrm>
          <a:off x="12763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47625</xdr:rowOff>
    </xdr:from>
    <xdr:to>
      <xdr:col>71</xdr:col>
      <xdr:colOff>177800</xdr:colOff>
      <xdr:row>104</xdr:row>
      <xdr:rowOff>47625</xdr:rowOff>
    </xdr:to>
    <xdr:cxnSp macro="">
      <xdr:nvCxnSpPr>
        <xdr:cNvPr id="688" name="直線コネクタ 687">
          <a:extLst>
            <a:ext uri="{FF2B5EF4-FFF2-40B4-BE49-F238E27FC236}">
              <a16:creationId xmlns:a16="http://schemas.microsoft.com/office/drawing/2014/main" id="{A8740294-3153-4B08-8E5E-C54E521A4F2A}"/>
            </a:ext>
          </a:extLst>
        </xdr:cNvPr>
        <xdr:cNvCxnSpPr/>
      </xdr:nvCxnSpPr>
      <xdr:spPr>
        <a:xfrm>
          <a:off x="12814300" y="17878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689" name="n_1aveValue【公民館】&#10;有形固定資産減価償却率">
          <a:extLst>
            <a:ext uri="{FF2B5EF4-FFF2-40B4-BE49-F238E27FC236}">
              <a16:creationId xmlns:a16="http://schemas.microsoft.com/office/drawing/2014/main" id="{B4F9CCCC-A0F6-4153-8649-D2A8AFED8AFB}"/>
            </a:ext>
          </a:extLst>
        </xdr:cNvPr>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76852</xdr:rowOff>
    </xdr:from>
    <xdr:ext cx="405111" cy="259045"/>
    <xdr:sp macro="" textlink="">
      <xdr:nvSpPr>
        <xdr:cNvPr id="690" name="n_2aveValue【公民館】&#10;有形固定資産減価償却率">
          <a:extLst>
            <a:ext uri="{FF2B5EF4-FFF2-40B4-BE49-F238E27FC236}">
              <a16:creationId xmlns:a16="http://schemas.microsoft.com/office/drawing/2014/main" id="{301EF0AF-6EFA-4097-BB53-DA7DE3D5AD78}"/>
            </a:ext>
          </a:extLst>
        </xdr:cNvPr>
        <xdr:cNvSpPr txBox="1"/>
      </xdr:nvSpPr>
      <xdr:spPr>
        <a:xfrm>
          <a:off x="14389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691" name="n_3aveValue【公民館】&#10;有形固定資産減価償却率">
          <a:extLst>
            <a:ext uri="{FF2B5EF4-FFF2-40B4-BE49-F238E27FC236}">
              <a16:creationId xmlns:a16="http://schemas.microsoft.com/office/drawing/2014/main" id="{77AE3CEA-5B71-437F-8F56-2CE9062D5BA6}"/>
            </a:ext>
          </a:extLst>
        </xdr:cNvPr>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65422</xdr:rowOff>
    </xdr:from>
    <xdr:ext cx="405111" cy="259045"/>
    <xdr:sp macro="" textlink="">
      <xdr:nvSpPr>
        <xdr:cNvPr id="692" name="n_4aveValue【公民館】&#10;有形固定資産減価償却率">
          <a:extLst>
            <a:ext uri="{FF2B5EF4-FFF2-40B4-BE49-F238E27FC236}">
              <a16:creationId xmlns:a16="http://schemas.microsoft.com/office/drawing/2014/main" id="{7E7C6FBF-3020-4534-9B58-375B733998E5}"/>
            </a:ext>
          </a:extLst>
        </xdr:cNvPr>
        <xdr:cNvSpPr txBox="1"/>
      </xdr:nvSpPr>
      <xdr:spPr>
        <a:xfrm>
          <a:off x="12611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51452</xdr:rowOff>
    </xdr:from>
    <xdr:ext cx="405111" cy="259045"/>
    <xdr:sp macro="" textlink="">
      <xdr:nvSpPr>
        <xdr:cNvPr id="693" name="n_1mainValue【公民館】&#10;有形固定資産減価償却率">
          <a:extLst>
            <a:ext uri="{FF2B5EF4-FFF2-40B4-BE49-F238E27FC236}">
              <a16:creationId xmlns:a16="http://schemas.microsoft.com/office/drawing/2014/main" id="{18D3B526-42F2-4149-82E8-C6DC653EFEBC}"/>
            </a:ext>
          </a:extLst>
        </xdr:cNvPr>
        <xdr:cNvSpPr txBox="1"/>
      </xdr:nvSpPr>
      <xdr:spPr>
        <a:xfrm>
          <a:off x="15266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694" name="n_2mainValue【公民館】&#10;有形固定資産減価償却率">
          <a:extLst>
            <a:ext uri="{FF2B5EF4-FFF2-40B4-BE49-F238E27FC236}">
              <a16:creationId xmlns:a16="http://schemas.microsoft.com/office/drawing/2014/main" id="{001261E9-65F7-41A1-AD34-80372477431B}"/>
            </a:ext>
          </a:extLst>
        </xdr:cNvPr>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95" name="n_3mainValue【公民館】&#10;有形固定資産減価償却率">
          <a:extLst>
            <a:ext uri="{FF2B5EF4-FFF2-40B4-BE49-F238E27FC236}">
              <a16:creationId xmlns:a16="http://schemas.microsoft.com/office/drawing/2014/main" id="{0CB1C8C2-CFB7-48D9-A487-476F5E3B4C64}"/>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89552</xdr:rowOff>
    </xdr:from>
    <xdr:ext cx="405111" cy="259045"/>
    <xdr:sp macro="" textlink="">
      <xdr:nvSpPr>
        <xdr:cNvPr id="696" name="n_4mainValue【公民館】&#10;有形固定資産減価償却率">
          <a:extLst>
            <a:ext uri="{FF2B5EF4-FFF2-40B4-BE49-F238E27FC236}">
              <a16:creationId xmlns:a16="http://schemas.microsoft.com/office/drawing/2014/main" id="{C120A4ED-1015-46AE-B67D-62FC3875D49A}"/>
            </a:ext>
          </a:extLst>
        </xdr:cNvPr>
        <xdr:cNvSpPr txBox="1"/>
      </xdr:nvSpPr>
      <xdr:spPr>
        <a:xfrm>
          <a:off x="12611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D8CDE09E-99F0-4915-883E-2F5578DBC4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E761ED16-91BE-40DA-865B-398753FA2A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3BDA53E-1562-4D71-B2CA-79FB97CA70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FC5AB61E-CA31-4A14-BDC3-9C3EB36AFA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335AF685-3F6C-4EFF-8367-F985E5EE88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5A09BDF-66E7-48FF-8DFC-3BF709B1F8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8E571E95-C0DF-4DEB-80CE-90DE0F4B34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98BBBBDC-96D8-4A36-85C5-5D908DE214D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4D7DC3E5-4B8B-4745-937F-3EC52BFD04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6CC92F98-2702-4DAB-802C-D7FDB4F8C4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63C502A2-171C-4284-9600-6EED7EE417A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7DBDF9B9-C7B0-43AA-89EE-4558A1AADC6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86ADB14F-7175-44C0-8618-BE358E7EC4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40D3F1C9-4DA5-49E4-B65A-3A7CEDB43E5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321E6328-16BB-4556-991F-EE07B407622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EAB71C68-27F9-40FD-B9C7-37A38A85D58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3DE65DAA-93F2-4B04-8880-0E36E59FC55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7223C3EC-78B9-4352-B80B-5278F79647B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FAEFC500-EC6B-47A2-BC15-D5A9E570C37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BB27E52D-757A-4EDC-8740-8539E034BB6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D40346E-5199-4B67-BD27-077578789A7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390D3A52-4DF8-432E-9F60-70297F752FA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9A927136-054C-4B4F-A7B7-1F8F31508D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20" name="直線コネクタ 719">
          <a:extLst>
            <a:ext uri="{FF2B5EF4-FFF2-40B4-BE49-F238E27FC236}">
              <a16:creationId xmlns:a16="http://schemas.microsoft.com/office/drawing/2014/main" id="{7621375F-C544-443A-881F-52B2DAD9A320}"/>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1" name="【公民館】&#10;一人当たり面積最小値テキスト">
          <a:extLst>
            <a:ext uri="{FF2B5EF4-FFF2-40B4-BE49-F238E27FC236}">
              <a16:creationId xmlns:a16="http://schemas.microsoft.com/office/drawing/2014/main" id="{B9A1A4EA-F458-4E1A-90E1-9D0DFE813CBC}"/>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2" name="直線コネクタ 721">
          <a:extLst>
            <a:ext uri="{FF2B5EF4-FFF2-40B4-BE49-F238E27FC236}">
              <a16:creationId xmlns:a16="http://schemas.microsoft.com/office/drawing/2014/main" id="{BEB67D39-824E-451B-A187-1C582401A741}"/>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3" name="【公民館】&#10;一人当たり面積最大値テキスト">
          <a:extLst>
            <a:ext uri="{FF2B5EF4-FFF2-40B4-BE49-F238E27FC236}">
              <a16:creationId xmlns:a16="http://schemas.microsoft.com/office/drawing/2014/main" id="{334BC4F0-F80D-4A6E-BEFA-3E0EF7E4E2DE}"/>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4" name="直線コネクタ 723">
          <a:extLst>
            <a:ext uri="{FF2B5EF4-FFF2-40B4-BE49-F238E27FC236}">
              <a16:creationId xmlns:a16="http://schemas.microsoft.com/office/drawing/2014/main" id="{D5DCD359-A952-4FE2-BC40-9F74C9B5F40C}"/>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25" name="【公民館】&#10;一人当たり面積平均値テキスト">
          <a:extLst>
            <a:ext uri="{FF2B5EF4-FFF2-40B4-BE49-F238E27FC236}">
              <a16:creationId xmlns:a16="http://schemas.microsoft.com/office/drawing/2014/main" id="{3536F29A-6960-4883-A9C4-6C34D1163D1C}"/>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6" name="フローチャート: 判断 725">
          <a:extLst>
            <a:ext uri="{FF2B5EF4-FFF2-40B4-BE49-F238E27FC236}">
              <a16:creationId xmlns:a16="http://schemas.microsoft.com/office/drawing/2014/main" id="{48B2D8AA-AAA6-4941-B5F3-9B17719A8579}"/>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727" name="フローチャート: 判断 726">
          <a:extLst>
            <a:ext uri="{FF2B5EF4-FFF2-40B4-BE49-F238E27FC236}">
              <a16:creationId xmlns:a16="http://schemas.microsoft.com/office/drawing/2014/main" id="{A129993D-B177-4E7B-9B5A-3D113B334463}"/>
            </a:ext>
          </a:extLst>
        </xdr:cNvPr>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28" name="フローチャート: 判断 727">
          <a:extLst>
            <a:ext uri="{FF2B5EF4-FFF2-40B4-BE49-F238E27FC236}">
              <a16:creationId xmlns:a16="http://schemas.microsoft.com/office/drawing/2014/main" id="{79D55010-395A-42A7-B55B-86AF24BFD1E8}"/>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729" name="フローチャート: 判断 728">
          <a:extLst>
            <a:ext uri="{FF2B5EF4-FFF2-40B4-BE49-F238E27FC236}">
              <a16:creationId xmlns:a16="http://schemas.microsoft.com/office/drawing/2014/main" id="{CD3240A1-49EB-43B9-8DFC-D5C0C343B9C5}"/>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730" name="フローチャート: 判断 729">
          <a:extLst>
            <a:ext uri="{FF2B5EF4-FFF2-40B4-BE49-F238E27FC236}">
              <a16:creationId xmlns:a16="http://schemas.microsoft.com/office/drawing/2014/main" id="{2443F68A-AF1E-499D-AF5A-64E366AE509B}"/>
            </a:ext>
          </a:extLst>
        </xdr:cNvPr>
        <xdr:cNvSpPr/>
      </xdr:nvSpPr>
      <xdr:spPr>
        <a:xfrm>
          <a:off x="18605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B1F8A4D-AF5D-4DC2-AF34-557D5CFB664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181FAAF-E288-4DB9-9BCB-0DF34A609E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22BC54F-DD8B-440E-865C-55D0ECBE88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2910058-4F7C-431A-B9BF-1B838AEB78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2BAEBE6-23ED-42F4-BE81-0BD2DA5F1A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736" name="楕円 735">
          <a:extLst>
            <a:ext uri="{FF2B5EF4-FFF2-40B4-BE49-F238E27FC236}">
              <a16:creationId xmlns:a16="http://schemas.microsoft.com/office/drawing/2014/main" id="{46ACEF44-B88F-4A2D-9B4A-9C727818A039}"/>
            </a:ext>
          </a:extLst>
        </xdr:cNvPr>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737" name="【公民館】&#10;一人当たり面積該当値テキスト">
          <a:extLst>
            <a:ext uri="{FF2B5EF4-FFF2-40B4-BE49-F238E27FC236}">
              <a16:creationId xmlns:a16="http://schemas.microsoft.com/office/drawing/2014/main" id="{10B60FE2-38C4-44E2-A97F-61A1E6E1A790}"/>
            </a:ext>
          </a:extLst>
        </xdr:cNvPr>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738" name="楕円 737">
          <a:extLst>
            <a:ext uri="{FF2B5EF4-FFF2-40B4-BE49-F238E27FC236}">
              <a16:creationId xmlns:a16="http://schemas.microsoft.com/office/drawing/2014/main" id="{BC8D6E1B-C86C-4721-A37F-735A5A610B07}"/>
            </a:ext>
          </a:extLst>
        </xdr:cNvPr>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739" name="直線コネクタ 738">
          <a:extLst>
            <a:ext uri="{FF2B5EF4-FFF2-40B4-BE49-F238E27FC236}">
              <a16:creationId xmlns:a16="http://schemas.microsoft.com/office/drawing/2014/main" id="{410911CA-2346-45B9-993A-353EEF876697}"/>
            </a:ext>
          </a:extLst>
        </xdr:cNvPr>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740" name="楕円 739">
          <a:extLst>
            <a:ext uri="{FF2B5EF4-FFF2-40B4-BE49-F238E27FC236}">
              <a16:creationId xmlns:a16="http://schemas.microsoft.com/office/drawing/2014/main" id="{934E75EB-AE67-4457-9A19-B4B27027C1D4}"/>
            </a:ext>
          </a:extLst>
        </xdr:cNvPr>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114300</xdr:rowOff>
    </xdr:to>
    <xdr:cxnSp macro="">
      <xdr:nvCxnSpPr>
        <xdr:cNvPr id="741" name="直線コネクタ 740">
          <a:extLst>
            <a:ext uri="{FF2B5EF4-FFF2-40B4-BE49-F238E27FC236}">
              <a16:creationId xmlns:a16="http://schemas.microsoft.com/office/drawing/2014/main" id="{E22E857D-9BC7-4B1A-8938-ECE982B748A8}"/>
            </a:ext>
          </a:extLst>
        </xdr:cNvPr>
        <xdr:cNvCxnSpPr/>
      </xdr:nvCxnSpPr>
      <xdr:spPr>
        <a:xfrm>
          <a:off x="20434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742" name="楕円 741">
          <a:extLst>
            <a:ext uri="{FF2B5EF4-FFF2-40B4-BE49-F238E27FC236}">
              <a16:creationId xmlns:a16="http://schemas.microsoft.com/office/drawing/2014/main" id="{6C1A8D7A-7AC3-4AD2-8641-33E6C9000647}"/>
            </a:ext>
          </a:extLst>
        </xdr:cNvPr>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114300</xdr:rowOff>
    </xdr:to>
    <xdr:cxnSp macro="">
      <xdr:nvCxnSpPr>
        <xdr:cNvPr id="743" name="直線コネクタ 742">
          <a:extLst>
            <a:ext uri="{FF2B5EF4-FFF2-40B4-BE49-F238E27FC236}">
              <a16:creationId xmlns:a16="http://schemas.microsoft.com/office/drawing/2014/main" id="{DB0775F1-D6AF-470E-92FD-75549BF0A7ED}"/>
            </a:ext>
          </a:extLst>
        </xdr:cNvPr>
        <xdr:cNvCxnSpPr/>
      </xdr:nvCxnSpPr>
      <xdr:spPr>
        <a:xfrm>
          <a:off x="19545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63500</xdr:rowOff>
    </xdr:from>
    <xdr:to>
      <xdr:col>98</xdr:col>
      <xdr:colOff>38100</xdr:colOff>
      <xdr:row>108</xdr:row>
      <xdr:rowOff>165100</xdr:rowOff>
    </xdr:to>
    <xdr:sp macro="" textlink="">
      <xdr:nvSpPr>
        <xdr:cNvPr id="744" name="楕円 743">
          <a:extLst>
            <a:ext uri="{FF2B5EF4-FFF2-40B4-BE49-F238E27FC236}">
              <a16:creationId xmlns:a16="http://schemas.microsoft.com/office/drawing/2014/main" id="{E0C9171A-B01E-464B-8549-F72D1FD9E2C5}"/>
            </a:ext>
          </a:extLst>
        </xdr:cNvPr>
        <xdr:cNvSpPr/>
      </xdr:nvSpPr>
      <xdr:spPr>
        <a:xfrm>
          <a:off x="18605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114300</xdr:rowOff>
    </xdr:from>
    <xdr:to>
      <xdr:col>102</xdr:col>
      <xdr:colOff>114300</xdr:colOff>
      <xdr:row>108</xdr:row>
      <xdr:rowOff>114300</xdr:rowOff>
    </xdr:to>
    <xdr:cxnSp macro="">
      <xdr:nvCxnSpPr>
        <xdr:cNvPr id="745" name="直線コネクタ 744">
          <a:extLst>
            <a:ext uri="{FF2B5EF4-FFF2-40B4-BE49-F238E27FC236}">
              <a16:creationId xmlns:a16="http://schemas.microsoft.com/office/drawing/2014/main" id="{907F3FAE-9BC5-42FC-BF2B-CA1B27DA0EB3}"/>
            </a:ext>
          </a:extLst>
        </xdr:cNvPr>
        <xdr:cNvCxnSpPr/>
      </xdr:nvCxnSpPr>
      <xdr:spPr>
        <a:xfrm>
          <a:off x="18656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746" name="n_1aveValue【公民館】&#10;一人当たり面積">
          <a:extLst>
            <a:ext uri="{FF2B5EF4-FFF2-40B4-BE49-F238E27FC236}">
              <a16:creationId xmlns:a16="http://schemas.microsoft.com/office/drawing/2014/main" id="{172C11EC-0418-44A0-8C27-691614FBF0E3}"/>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47" name="n_2aveValue【公民館】&#10;一人当たり面積">
          <a:extLst>
            <a:ext uri="{FF2B5EF4-FFF2-40B4-BE49-F238E27FC236}">
              <a16:creationId xmlns:a16="http://schemas.microsoft.com/office/drawing/2014/main" id="{2462CF94-E098-4515-BD55-373CBAEE5253}"/>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748" name="n_3aveValue【公民館】&#10;一人当たり面積">
          <a:extLst>
            <a:ext uri="{FF2B5EF4-FFF2-40B4-BE49-F238E27FC236}">
              <a16:creationId xmlns:a16="http://schemas.microsoft.com/office/drawing/2014/main" id="{EA4FA4E0-D0FE-4A7A-BA78-2F8C8B89DAAD}"/>
            </a:ext>
          </a:extLst>
        </xdr:cNvPr>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749" name="n_4aveValue【公民館】&#10;一人当たり面積">
          <a:extLst>
            <a:ext uri="{FF2B5EF4-FFF2-40B4-BE49-F238E27FC236}">
              <a16:creationId xmlns:a16="http://schemas.microsoft.com/office/drawing/2014/main" id="{98980FE9-CFBC-4931-85D4-CAD4537B10DA}"/>
            </a:ext>
          </a:extLst>
        </xdr:cNvPr>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750" name="n_1mainValue【公民館】&#10;一人当たり面積">
          <a:extLst>
            <a:ext uri="{FF2B5EF4-FFF2-40B4-BE49-F238E27FC236}">
              <a16:creationId xmlns:a16="http://schemas.microsoft.com/office/drawing/2014/main" id="{7F09D18A-446E-4973-96CA-7BF7AB4B9E3F}"/>
            </a:ext>
          </a:extLst>
        </xdr:cNvPr>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751" name="n_2mainValue【公民館】&#10;一人当たり面積">
          <a:extLst>
            <a:ext uri="{FF2B5EF4-FFF2-40B4-BE49-F238E27FC236}">
              <a16:creationId xmlns:a16="http://schemas.microsoft.com/office/drawing/2014/main" id="{7DF10EF1-364F-4F90-A22E-173798C4BADD}"/>
            </a:ext>
          </a:extLst>
        </xdr:cNvPr>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752" name="n_3mainValue【公民館】&#10;一人当たり面積">
          <a:extLst>
            <a:ext uri="{FF2B5EF4-FFF2-40B4-BE49-F238E27FC236}">
              <a16:creationId xmlns:a16="http://schemas.microsoft.com/office/drawing/2014/main" id="{0812118C-DB79-47CA-A48D-54DB1D132ABA}"/>
            </a:ext>
          </a:extLst>
        </xdr:cNvPr>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156227</xdr:rowOff>
    </xdr:from>
    <xdr:ext cx="469744" cy="259045"/>
    <xdr:sp macro="" textlink="">
      <xdr:nvSpPr>
        <xdr:cNvPr id="753" name="n_4mainValue【公民館】&#10;一人当たり面積">
          <a:extLst>
            <a:ext uri="{FF2B5EF4-FFF2-40B4-BE49-F238E27FC236}">
              <a16:creationId xmlns:a16="http://schemas.microsoft.com/office/drawing/2014/main" id="{727BD920-B187-4A40-9FB6-3C32482374E1}"/>
            </a:ext>
          </a:extLst>
        </xdr:cNvPr>
        <xdr:cNvSpPr txBox="1"/>
      </xdr:nvSpPr>
      <xdr:spPr>
        <a:xfrm>
          <a:off x="18421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8857F058-4852-40B3-A9B7-8035369A31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A6D30924-AA66-45F8-9D04-A485403B13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765A06DA-E553-457D-AD3A-D2ABC9457D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及び公営住宅を除く施設類型においては有形固定資産原価償却率が類似団体内平均値よりも高い水準にある。特に道路については類似団体の中でもとりわけ高く、大阪府平均や全国平均を上回って推移しており、本市全体での有形固定資産減価償却率を引き上げている一因でもある。これは、本市の市道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後半に整備を行った道路が多いこと、投資的経費を抑制してきた過去の経緯などが原因と考えられる。道路一人当たり延長、幼稚園・保育所、学校施設及び公民館の一人当たり面積は類似団体内平均値を大きく下回っており、公共施設等を必要以上に保有していないことが示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今後は行財政改革で捻出する財源や基金を活用しつつ、令和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月に改訂した公共施設等公共施設等総合管理計画及び令和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年度策定の個別施設計画に基づき、適正な維持管理と更新を行っていくことで、老朽化対策に努めていく。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DEBF80-478C-47BD-A88F-CDB364B4B6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E858F3-2DFB-47DB-8DB8-210CD05418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BEDFE6-3611-4DBB-81A6-55A65CB29B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A96613-52DC-4119-87F4-62E35DCAE0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124A03-1B07-49CA-B4B8-DD93BA6F8A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D00E8E-37A0-4F9E-91F3-52027AB1B9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C3A668-854C-4B9C-BDC2-851A9949CD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7D9D2B-2593-416F-8095-2EA85A2571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60AB28-F767-4D98-9451-293B2E6DA8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A9F07E-8B5E-44F6-948A-C65C16B77A8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CBA445-F7CE-46BC-989B-F8679F4B75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977457-FF32-4E10-BC7D-7F070C227B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F0764A-23E7-423D-A769-E46196A38B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09C376-A409-48E0-8089-37FC926B3E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12F5D9-055D-48FC-95CE-FC1E9F5C8A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A5DD75-324D-4329-B1C5-441CADDA889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92B8AC-EC28-45E2-95BF-16E6BC38DD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237C0F-AE69-4225-80DF-1FE0E4FE00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B62A2E-87A4-4135-89B3-A859A24002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E7B92C-4A0A-43BD-90E7-ECFDE6FC2F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3A2B88-EFD3-4C22-A580-443A344701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BD1BED-E537-4C85-A074-6D06AD974A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D7DA2F-EB57-461E-ABD6-4B3CF6E9E3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2CF148-34DE-41AE-8BD0-991F4D3CBB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DBA329-A3DB-4E07-8DCB-9D3074B953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F2E57C-273C-46DF-975C-60042DCE4E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622D7E-F6FC-4E52-8EBE-875A3B9CB4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29AEEB-577D-4407-9584-21076E6CC44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517106-2680-4A51-935F-B2CEF64F84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8CF4276-A3FE-414E-B890-B5BB8F837A8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0999E0-9855-4D97-B747-664A153229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287BD6-6516-40FA-B6A1-1D49C96831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993479-5E54-403B-928C-C84D6BC5B3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F6C83A2-AE8F-4520-9404-B66EB50D02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EE3802-D196-4BE5-8BB6-E9CB0891486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454E364-E950-494D-BC42-17BF68D467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21D5DA6-8B99-4B9B-B8AF-0C4681B9BA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B5FA1D-92F6-4B27-A6BB-AFF0E0EF5E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7492D0-14CB-4711-A398-D5144B88439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66AB39-9196-4BB2-9D82-90DD99B68A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1CF150-EB49-4F48-9DBB-307440A066A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65C8999-EB96-4466-9C19-81DFF394C8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8085580-F55D-483E-B4F6-EF04BA1673F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337079-1112-499E-A085-A328F256078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D742250-EE1D-4149-A97F-96471D9B228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F39EBCE-B679-406D-8D25-B23FDF97AC9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EEC38A7-62AA-4117-A23E-A64FA12DF83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026C655-2523-4C6F-A628-BF92583B560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722A4B0-3553-450A-84D6-48CD78080C9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3C5F6FC-DE5B-4C72-A315-ED764BBDDA6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D2400DA-BAD1-4BC9-84DA-DD60126C1B2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66BE9B3-A06D-408C-8B31-C340E670A68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76E78B8-070F-4CD3-B528-9EFF2D170BA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846DBF2-6168-414F-BF13-31FD80FD946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91A4C33-1BFF-4D75-9D46-2993B61ED5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D9A3F3-3462-4E68-AF43-E57F06F111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A2A709C8-5B28-45DC-AB8B-81E16977DECA}"/>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E71393C7-C078-492A-A15C-B878307FB0BD}"/>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6AD5E501-8DDF-4D75-B659-7BE6A9BC8131}"/>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23C79ACE-CFFB-4BA6-BF15-17386671E7FC}"/>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A1E988B5-1018-4BD1-A1B8-E7825FC09921}"/>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252B8DB9-E3B0-4EE4-84B8-2B8E85267E5B}"/>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6813DEED-A0CC-458E-916E-3EB63C99EE58}"/>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D4701ED3-6799-4D05-A102-DDC247D33E23}"/>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A978FB84-09ED-41CF-8A03-99947F870FA2}"/>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E03E4D7B-C2F3-4486-95F4-DB98F8656289}"/>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52507444-F7C8-4E0C-9015-D259FA658BE3}"/>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AC7539A-0115-4C58-B271-179E83C928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74B64F-B9A7-45E2-8704-6A4BAEE12C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F7391A-CAFA-4AB3-BC4D-60F5DBCF837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922F454-706C-4E93-94A9-271228C74E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017057D-C87D-49B0-82A8-F47EA59D9A5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a:extLst>
            <a:ext uri="{FF2B5EF4-FFF2-40B4-BE49-F238E27FC236}">
              <a16:creationId xmlns:a16="http://schemas.microsoft.com/office/drawing/2014/main" id="{C894E8B8-CFD2-4CBD-A180-2928DEC0F665}"/>
            </a:ext>
          </a:extLst>
        </xdr:cNvPr>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5" name="【図書館】&#10;有形固定資産減価償却率該当値テキスト">
          <a:extLst>
            <a:ext uri="{FF2B5EF4-FFF2-40B4-BE49-F238E27FC236}">
              <a16:creationId xmlns:a16="http://schemas.microsoft.com/office/drawing/2014/main" id="{E2AE2B50-1013-45B9-9252-7E98CF7F0C70}"/>
            </a:ext>
          </a:extLst>
        </xdr:cNvPr>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a:extLst>
            <a:ext uri="{FF2B5EF4-FFF2-40B4-BE49-F238E27FC236}">
              <a16:creationId xmlns:a16="http://schemas.microsoft.com/office/drawing/2014/main" id="{704AFE54-77EA-4D31-83F9-D2A5D41DD010}"/>
            </a:ext>
          </a:extLst>
        </xdr:cNvPr>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58238</xdr:rowOff>
    </xdr:to>
    <xdr:cxnSp macro="">
      <xdr:nvCxnSpPr>
        <xdr:cNvPr id="77" name="直線コネクタ 76">
          <a:extLst>
            <a:ext uri="{FF2B5EF4-FFF2-40B4-BE49-F238E27FC236}">
              <a16:creationId xmlns:a16="http://schemas.microsoft.com/office/drawing/2014/main" id="{368CE588-4740-4CA7-B2C2-401B5F69003A}"/>
            </a:ext>
          </a:extLst>
        </xdr:cNvPr>
        <xdr:cNvCxnSpPr/>
      </xdr:nvCxnSpPr>
      <xdr:spPr>
        <a:xfrm>
          <a:off x="3797300" y="6721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131535</xdr:rowOff>
    </xdr:from>
    <xdr:to>
      <xdr:col>15</xdr:col>
      <xdr:colOff>101600</xdr:colOff>
      <xdr:row>39</xdr:row>
      <xdr:rowOff>61685</xdr:rowOff>
    </xdr:to>
    <xdr:sp macro="" textlink="">
      <xdr:nvSpPr>
        <xdr:cNvPr id="78" name="楕円 77">
          <a:extLst>
            <a:ext uri="{FF2B5EF4-FFF2-40B4-BE49-F238E27FC236}">
              <a16:creationId xmlns:a16="http://schemas.microsoft.com/office/drawing/2014/main" id="{78704BF0-6413-4B92-A6AA-AF276377429E}"/>
            </a:ext>
          </a:extLst>
        </xdr:cNvPr>
        <xdr:cNvSpPr/>
      </xdr:nvSpPr>
      <xdr:spPr>
        <a:xfrm>
          <a:off x="2857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35378</xdr:rowOff>
    </xdr:to>
    <xdr:cxnSp macro="">
      <xdr:nvCxnSpPr>
        <xdr:cNvPr id="79" name="直線コネクタ 78">
          <a:extLst>
            <a:ext uri="{FF2B5EF4-FFF2-40B4-BE49-F238E27FC236}">
              <a16:creationId xmlns:a16="http://schemas.microsoft.com/office/drawing/2014/main" id="{F202F3CD-AD2A-4339-A86B-16797A643F15}"/>
            </a:ext>
          </a:extLst>
        </xdr:cNvPr>
        <xdr:cNvCxnSpPr/>
      </xdr:nvCxnSpPr>
      <xdr:spPr>
        <a:xfrm>
          <a:off x="2908300" y="66974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82607185-0F28-4D27-A2E8-85E5D6EB7142}"/>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10885</xdr:rowOff>
    </xdr:to>
    <xdr:cxnSp macro="">
      <xdr:nvCxnSpPr>
        <xdr:cNvPr id="81" name="直線コネクタ 80">
          <a:extLst>
            <a:ext uri="{FF2B5EF4-FFF2-40B4-BE49-F238E27FC236}">
              <a16:creationId xmlns:a16="http://schemas.microsoft.com/office/drawing/2014/main" id="{072B7424-A70E-45F7-A77F-959484526B6C}"/>
            </a:ext>
          </a:extLst>
        </xdr:cNvPr>
        <xdr:cNvCxnSpPr/>
      </xdr:nvCxnSpPr>
      <xdr:spPr>
        <a:xfrm>
          <a:off x="2019300" y="66729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82550</xdr:rowOff>
    </xdr:from>
    <xdr:to>
      <xdr:col>6</xdr:col>
      <xdr:colOff>38100</xdr:colOff>
      <xdr:row>39</xdr:row>
      <xdr:rowOff>12700</xdr:rowOff>
    </xdr:to>
    <xdr:sp macro="" textlink="">
      <xdr:nvSpPr>
        <xdr:cNvPr id="82" name="楕円 81">
          <a:extLst>
            <a:ext uri="{FF2B5EF4-FFF2-40B4-BE49-F238E27FC236}">
              <a16:creationId xmlns:a16="http://schemas.microsoft.com/office/drawing/2014/main" id="{6BC953E7-C9FD-404D-97C0-66EA6F3A98DF}"/>
            </a:ext>
          </a:extLst>
        </xdr:cNvPr>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133350</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7C15E691-2EC1-45C9-8834-B47AE44A837B}"/>
            </a:ext>
          </a:extLst>
        </xdr:cNvPr>
        <xdr:cNvCxnSpPr/>
      </xdr:nvCxnSpPr>
      <xdr:spPr>
        <a:xfrm>
          <a:off x="1130300" y="66484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7AAB2B6C-65EC-4BC2-BF9F-0B799FDAB7C8}"/>
            </a:ext>
          </a:extLst>
        </xdr:cNvPr>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a:extLst>
            <a:ext uri="{FF2B5EF4-FFF2-40B4-BE49-F238E27FC236}">
              <a16:creationId xmlns:a16="http://schemas.microsoft.com/office/drawing/2014/main" id="{A47EC555-536C-4ACE-8A1D-7795051282A8}"/>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9C7E68B1-E354-4E4C-9680-D0DB031FE03D}"/>
            </a:ext>
          </a:extLst>
        </xdr:cNvPr>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09E9DB23-C8CD-4255-BD8C-5F8EE4099D39}"/>
            </a:ext>
          </a:extLst>
        </xdr:cNvPr>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F9A7BF98-F55D-4052-84B6-AC4BAB86B2C2}"/>
            </a:ext>
          </a:extLst>
        </xdr:cNvPr>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7C0C040-D817-4170-A494-35769217D56F}"/>
            </a:ext>
          </a:extLst>
        </xdr:cNvPr>
        <xdr:cNvSpPr txBox="1"/>
      </xdr:nvSpPr>
      <xdr:spPr>
        <a:xfrm>
          <a:off x="2705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C1B8F79F-7835-4021-8361-5A8D5C9A080F}"/>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EB977D34-8886-4674-B272-CDF781485A10}"/>
            </a:ext>
          </a:extLst>
        </xdr:cNvPr>
        <xdr:cNvSpPr txBox="1"/>
      </xdr:nvSpPr>
      <xdr:spPr>
        <a:xfrm>
          <a:off x="927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FABBC98-F9D6-4799-A468-6012187ED0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8DC38C2-3F2B-4D55-B364-9F330168B4B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E401016-CA73-455F-9C90-34592098A5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6E23023-BB58-439B-8A62-F675629720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78B1DDD-3263-4DCC-A6B1-643F8F6DF5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17F2ACE-BA74-42B6-8C28-B609BF778B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841BB37-A7BE-4C27-9594-E1B3CC7AA5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84EA0FB-FCD7-49CC-98EA-6131AC34BD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581E508-056A-4F30-844D-0E4F3A34A7B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8047F10-C436-42B8-BD89-4208353DE5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F316BC12-53B2-430B-A232-3E3146E8063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62A7F477-C2DA-4BB0-8865-3518AE4F191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F21CCEA4-2D21-4C9C-933B-CA8A363BFAA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CE995A40-EBD9-4DFF-AEAE-0E314EE24462}"/>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B516499A-4A0C-48D5-997B-490D9F66338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A1BDE2E7-4326-43F0-90E3-621ADC4E8B4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16787701-7E76-4A64-9457-F84D2AD93C7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1105D483-1067-4E2A-92CF-DCC24FF9035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393E091B-2A54-4160-A52F-2E14EF11231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E028DDA0-A741-4E8D-9997-FCB189BAC906}"/>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2924A561-B651-47B8-8B8B-E13720428E7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F1ECA9B4-C183-48AE-922D-68730857FFE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D361D09-475D-49EC-B0D8-18DA2A75FD1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63E11480-D033-4060-8249-24C71E9512D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DB6BF714-ACF7-46C6-AB96-6CE1474628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6CDC235E-7779-4389-B478-FBD56A9ABBD9}"/>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B504059E-1CCC-48EA-A470-F3FA37327A1A}"/>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6A7A01B2-B53D-44DD-A381-94478170C7FC}"/>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672049A0-8728-4FB2-B8F6-4FD319546C45}"/>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79E00D25-DA06-4A5F-BEB9-6195D41FC0D3}"/>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732B7EAC-6ECC-4D11-8166-88C31EB6555F}"/>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7296A0C4-4C43-43A9-AE2A-298440B43E7C}"/>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24" name="フローチャート: 判断 123">
          <a:extLst>
            <a:ext uri="{FF2B5EF4-FFF2-40B4-BE49-F238E27FC236}">
              <a16:creationId xmlns:a16="http://schemas.microsoft.com/office/drawing/2014/main" id="{36D4BE79-CB14-4CE7-9F4A-3F70E7DF2D6E}"/>
            </a:ext>
          </a:extLst>
        </xdr:cNvPr>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25" name="フローチャート: 判断 124">
          <a:extLst>
            <a:ext uri="{FF2B5EF4-FFF2-40B4-BE49-F238E27FC236}">
              <a16:creationId xmlns:a16="http://schemas.microsoft.com/office/drawing/2014/main" id="{B777677B-30D2-4388-A46A-5F955CAFCE9B}"/>
            </a:ext>
          </a:extLst>
        </xdr:cNvPr>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142422</xdr:rowOff>
    </xdr:from>
    <xdr:to>
      <xdr:col>41</xdr:col>
      <xdr:colOff>101600</xdr:colOff>
      <xdr:row>40</xdr:row>
      <xdr:rowOff>72572</xdr:rowOff>
    </xdr:to>
    <xdr:sp macro="" textlink="">
      <xdr:nvSpPr>
        <xdr:cNvPr id="126" name="フローチャート: 判断 125">
          <a:extLst>
            <a:ext uri="{FF2B5EF4-FFF2-40B4-BE49-F238E27FC236}">
              <a16:creationId xmlns:a16="http://schemas.microsoft.com/office/drawing/2014/main" id="{93C31B6C-F847-4A4E-8781-BF8EEB398363}"/>
            </a:ext>
          </a:extLst>
        </xdr:cNvPr>
        <xdr:cNvSpPr/>
      </xdr:nvSpPr>
      <xdr:spPr>
        <a:xfrm>
          <a:off x="7810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142422</xdr:rowOff>
    </xdr:from>
    <xdr:to>
      <xdr:col>36</xdr:col>
      <xdr:colOff>165100</xdr:colOff>
      <xdr:row>40</xdr:row>
      <xdr:rowOff>72572</xdr:rowOff>
    </xdr:to>
    <xdr:sp macro="" textlink="">
      <xdr:nvSpPr>
        <xdr:cNvPr id="127" name="フローチャート: 判断 126">
          <a:extLst>
            <a:ext uri="{FF2B5EF4-FFF2-40B4-BE49-F238E27FC236}">
              <a16:creationId xmlns:a16="http://schemas.microsoft.com/office/drawing/2014/main" id="{0D252D6C-2E2A-417C-9F6D-8305932595DD}"/>
            </a:ext>
          </a:extLst>
        </xdr:cNvPr>
        <xdr:cNvSpPr/>
      </xdr:nvSpPr>
      <xdr:spPr>
        <a:xfrm>
          <a:off x="6921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1428ABF-FF0A-4227-A66B-E25F8C7B45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6F7644C-70C0-4FF5-9A4B-F47CF7B9208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F61B239-8EEE-476E-B3AF-BF5D61338E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4D759E6-20DE-45DF-B462-4EE21115AF1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A74BC25-B5DE-4F03-8DCE-2DF6F2823B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33" name="楕円 132">
          <a:extLst>
            <a:ext uri="{FF2B5EF4-FFF2-40B4-BE49-F238E27FC236}">
              <a16:creationId xmlns:a16="http://schemas.microsoft.com/office/drawing/2014/main" id="{ED35120F-FD13-4281-AF2A-6AB70A3A4305}"/>
            </a:ext>
          </a:extLst>
        </xdr:cNvPr>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34" name="【図書館】&#10;一人当たり面積該当値テキスト">
          <a:extLst>
            <a:ext uri="{FF2B5EF4-FFF2-40B4-BE49-F238E27FC236}">
              <a16:creationId xmlns:a16="http://schemas.microsoft.com/office/drawing/2014/main" id="{8924AFAB-4F54-443C-8F2E-C2CF894AE2A9}"/>
            </a:ext>
          </a:extLst>
        </xdr:cNvPr>
        <xdr:cNvSpPr txBox="1"/>
      </xdr:nvSpPr>
      <xdr:spPr>
        <a:xfrm>
          <a:off x="10515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35" name="楕円 134">
          <a:extLst>
            <a:ext uri="{FF2B5EF4-FFF2-40B4-BE49-F238E27FC236}">
              <a16:creationId xmlns:a16="http://schemas.microsoft.com/office/drawing/2014/main" id="{B567FA02-D98D-46D3-A07C-652D40F0EBE8}"/>
            </a:ext>
          </a:extLst>
        </xdr:cNvPr>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130628</xdr:rowOff>
    </xdr:to>
    <xdr:cxnSp macro="">
      <xdr:nvCxnSpPr>
        <xdr:cNvPr id="136" name="直線コネクタ 135">
          <a:extLst>
            <a:ext uri="{FF2B5EF4-FFF2-40B4-BE49-F238E27FC236}">
              <a16:creationId xmlns:a16="http://schemas.microsoft.com/office/drawing/2014/main" id="{19267700-6953-4DCF-B6EF-AB51047C055E}"/>
            </a:ext>
          </a:extLst>
        </xdr:cNvPr>
        <xdr:cNvCxnSpPr/>
      </xdr:nvCxnSpPr>
      <xdr:spPr>
        <a:xfrm>
          <a:off x="9639300" y="6988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79828</xdr:rowOff>
    </xdr:from>
    <xdr:to>
      <xdr:col>46</xdr:col>
      <xdr:colOff>38100</xdr:colOff>
      <xdr:row>41</xdr:row>
      <xdr:rowOff>9978</xdr:rowOff>
    </xdr:to>
    <xdr:sp macro="" textlink="">
      <xdr:nvSpPr>
        <xdr:cNvPr id="137" name="楕円 136">
          <a:extLst>
            <a:ext uri="{FF2B5EF4-FFF2-40B4-BE49-F238E27FC236}">
              <a16:creationId xmlns:a16="http://schemas.microsoft.com/office/drawing/2014/main" id="{0564159A-A43B-46A5-A67B-C50AA26AFB81}"/>
            </a:ext>
          </a:extLst>
        </xdr:cNvPr>
        <xdr:cNvSpPr/>
      </xdr:nvSpPr>
      <xdr:spPr>
        <a:xfrm>
          <a:off x="8699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130628</xdr:rowOff>
    </xdr:to>
    <xdr:cxnSp macro="">
      <xdr:nvCxnSpPr>
        <xdr:cNvPr id="138" name="直線コネクタ 137">
          <a:extLst>
            <a:ext uri="{FF2B5EF4-FFF2-40B4-BE49-F238E27FC236}">
              <a16:creationId xmlns:a16="http://schemas.microsoft.com/office/drawing/2014/main" id="{97FE117F-E5EA-48E3-9FC4-AF1F7FE35A39}"/>
            </a:ext>
          </a:extLst>
        </xdr:cNvPr>
        <xdr:cNvCxnSpPr/>
      </xdr:nvCxnSpPr>
      <xdr:spPr>
        <a:xfrm>
          <a:off x="8750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79828</xdr:rowOff>
    </xdr:from>
    <xdr:to>
      <xdr:col>41</xdr:col>
      <xdr:colOff>101600</xdr:colOff>
      <xdr:row>41</xdr:row>
      <xdr:rowOff>9978</xdr:rowOff>
    </xdr:to>
    <xdr:sp macro="" textlink="">
      <xdr:nvSpPr>
        <xdr:cNvPr id="139" name="楕円 138">
          <a:extLst>
            <a:ext uri="{FF2B5EF4-FFF2-40B4-BE49-F238E27FC236}">
              <a16:creationId xmlns:a16="http://schemas.microsoft.com/office/drawing/2014/main" id="{2A45A0D8-7338-410C-9583-559CDB11C632}"/>
            </a:ext>
          </a:extLst>
        </xdr:cNvPr>
        <xdr:cNvSpPr/>
      </xdr:nvSpPr>
      <xdr:spPr>
        <a:xfrm>
          <a:off x="7810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130628</xdr:rowOff>
    </xdr:from>
    <xdr:to>
      <xdr:col>45</xdr:col>
      <xdr:colOff>177800</xdr:colOff>
      <xdr:row>40</xdr:row>
      <xdr:rowOff>130628</xdr:rowOff>
    </xdr:to>
    <xdr:cxnSp macro="">
      <xdr:nvCxnSpPr>
        <xdr:cNvPr id="140" name="直線コネクタ 139">
          <a:extLst>
            <a:ext uri="{FF2B5EF4-FFF2-40B4-BE49-F238E27FC236}">
              <a16:creationId xmlns:a16="http://schemas.microsoft.com/office/drawing/2014/main" id="{A0593BE0-7491-4E0B-87E5-D2687F078E59}"/>
            </a:ext>
          </a:extLst>
        </xdr:cNvPr>
        <xdr:cNvCxnSpPr/>
      </xdr:nvCxnSpPr>
      <xdr:spPr>
        <a:xfrm>
          <a:off x="7861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79828</xdr:rowOff>
    </xdr:from>
    <xdr:to>
      <xdr:col>36</xdr:col>
      <xdr:colOff>165100</xdr:colOff>
      <xdr:row>41</xdr:row>
      <xdr:rowOff>9978</xdr:rowOff>
    </xdr:to>
    <xdr:sp macro="" textlink="">
      <xdr:nvSpPr>
        <xdr:cNvPr id="141" name="楕円 140">
          <a:extLst>
            <a:ext uri="{FF2B5EF4-FFF2-40B4-BE49-F238E27FC236}">
              <a16:creationId xmlns:a16="http://schemas.microsoft.com/office/drawing/2014/main" id="{756FC952-A611-4AA1-9171-71579E93D5B9}"/>
            </a:ext>
          </a:extLst>
        </xdr:cNvPr>
        <xdr:cNvSpPr/>
      </xdr:nvSpPr>
      <xdr:spPr>
        <a:xfrm>
          <a:off x="6921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130628</xdr:rowOff>
    </xdr:from>
    <xdr:to>
      <xdr:col>41</xdr:col>
      <xdr:colOff>50800</xdr:colOff>
      <xdr:row>40</xdr:row>
      <xdr:rowOff>130628</xdr:rowOff>
    </xdr:to>
    <xdr:cxnSp macro="">
      <xdr:nvCxnSpPr>
        <xdr:cNvPr id="142" name="直線コネクタ 141">
          <a:extLst>
            <a:ext uri="{FF2B5EF4-FFF2-40B4-BE49-F238E27FC236}">
              <a16:creationId xmlns:a16="http://schemas.microsoft.com/office/drawing/2014/main" id="{A4FF5976-7F5D-42FF-B77D-05927A9AA583}"/>
            </a:ext>
          </a:extLst>
        </xdr:cNvPr>
        <xdr:cNvCxnSpPr/>
      </xdr:nvCxnSpPr>
      <xdr:spPr>
        <a:xfrm>
          <a:off x="6972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143" name="n_1aveValue【図書館】&#10;一人当たり面積">
          <a:extLst>
            <a:ext uri="{FF2B5EF4-FFF2-40B4-BE49-F238E27FC236}">
              <a16:creationId xmlns:a16="http://schemas.microsoft.com/office/drawing/2014/main" id="{695F7290-E692-4FA4-985C-057C42F986A1}"/>
            </a:ext>
          </a:extLst>
        </xdr:cNvPr>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44" name="n_2aveValue【図書館】&#10;一人当たり面積">
          <a:extLst>
            <a:ext uri="{FF2B5EF4-FFF2-40B4-BE49-F238E27FC236}">
              <a16:creationId xmlns:a16="http://schemas.microsoft.com/office/drawing/2014/main" id="{D8FB467B-4A80-415E-9FEC-034CB08FAA05}"/>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89099</xdr:rowOff>
    </xdr:from>
    <xdr:ext cx="469744" cy="259045"/>
    <xdr:sp macro="" textlink="">
      <xdr:nvSpPr>
        <xdr:cNvPr id="145" name="n_3aveValue【図書館】&#10;一人当たり面積">
          <a:extLst>
            <a:ext uri="{FF2B5EF4-FFF2-40B4-BE49-F238E27FC236}">
              <a16:creationId xmlns:a16="http://schemas.microsoft.com/office/drawing/2014/main" id="{95657305-7BC4-4F8D-A506-5B637D6B49C4}"/>
            </a:ext>
          </a:extLst>
        </xdr:cNvPr>
        <xdr:cNvSpPr txBox="1"/>
      </xdr:nvSpPr>
      <xdr:spPr>
        <a:xfrm>
          <a:off x="7626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89099</xdr:rowOff>
    </xdr:from>
    <xdr:ext cx="469744" cy="259045"/>
    <xdr:sp macro="" textlink="">
      <xdr:nvSpPr>
        <xdr:cNvPr id="146" name="n_4aveValue【図書館】&#10;一人当たり面積">
          <a:extLst>
            <a:ext uri="{FF2B5EF4-FFF2-40B4-BE49-F238E27FC236}">
              <a16:creationId xmlns:a16="http://schemas.microsoft.com/office/drawing/2014/main" id="{2D56D178-B133-4057-81CD-059B011FC849}"/>
            </a:ext>
          </a:extLst>
        </xdr:cNvPr>
        <xdr:cNvSpPr txBox="1"/>
      </xdr:nvSpPr>
      <xdr:spPr>
        <a:xfrm>
          <a:off x="6737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47" name="n_1mainValue【図書館】&#10;一人当たり面積">
          <a:extLst>
            <a:ext uri="{FF2B5EF4-FFF2-40B4-BE49-F238E27FC236}">
              <a16:creationId xmlns:a16="http://schemas.microsoft.com/office/drawing/2014/main" id="{223BFADA-98E7-472C-8F22-4C947C2BCECB}"/>
            </a:ext>
          </a:extLst>
        </xdr:cNvPr>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48" name="n_2mainValue【図書館】&#10;一人当たり面積">
          <a:extLst>
            <a:ext uri="{FF2B5EF4-FFF2-40B4-BE49-F238E27FC236}">
              <a16:creationId xmlns:a16="http://schemas.microsoft.com/office/drawing/2014/main" id="{007512BB-8D0E-413A-8C78-1BE5694D1ACD}"/>
            </a:ext>
          </a:extLst>
        </xdr:cNvPr>
        <xdr:cNvSpPr txBox="1"/>
      </xdr:nvSpPr>
      <xdr:spPr>
        <a:xfrm>
          <a:off x="8515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xdr:rowOff>
    </xdr:from>
    <xdr:ext cx="469744" cy="259045"/>
    <xdr:sp macro="" textlink="">
      <xdr:nvSpPr>
        <xdr:cNvPr id="149" name="n_3mainValue【図書館】&#10;一人当たり面積">
          <a:extLst>
            <a:ext uri="{FF2B5EF4-FFF2-40B4-BE49-F238E27FC236}">
              <a16:creationId xmlns:a16="http://schemas.microsoft.com/office/drawing/2014/main" id="{59A9246A-3BC2-43BC-ACC6-2EF14AF9E923}"/>
            </a:ext>
          </a:extLst>
        </xdr:cNvPr>
        <xdr:cNvSpPr txBox="1"/>
      </xdr:nvSpPr>
      <xdr:spPr>
        <a:xfrm>
          <a:off x="7626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1105</xdr:rowOff>
    </xdr:from>
    <xdr:ext cx="469744" cy="259045"/>
    <xdr:sp macro="" textlink="">
      <xdr:nvSpPr>
        <xdr:cNvPr id="150" name="n_4mainValue【図書館】&#10;一人当たり面積">
          <a:extLst>
            <a:ext uri="{FF2B5EF4-FFF2-40B4-BE49-F238E27FC236}">
              <a16:creationId xmlns:a16="http://schemas.microsoft.com/office/drawing/2014/main" id="{DC5786B5-993E-4384-B82E-E7E9905CA02F}"/>
            </a:ext>
          </a:extLst>
        </xdr:cNvPr>
        <xdr:cNvSpPr txBox="1"/>
      </xdr:nvSpPr>
      <xdr:spPr>
        <a:xfrm>
          <a:off x="6737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410A0D82-AB79-4F00-BE42-F028BFD49B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4CB38E7C-DC1E-45C3-BF2B-5BAF8F3916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DF8EEE2B-F4AA-424B-8664-9AD42BF09B5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7C840439-FA00-4BBB-8A6D-C3F193FCC2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F25CF910-3FD2-4BEA-81B5-6A03F30B40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0B57159-DA05-40AE-80CB-503F38819E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43248E0F-D13E-468E-9061-92467DF1C8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282A5C7-18AF-4556-84D1-F36804E88F9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A8B9C099-F2A2-4F1F-BD90-32BB9D6063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77513AD9-FEEA-4F5D-89B0-079EA3B70F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386C9D5B-6197-4137-B703-9FB043AECA9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C2E7A5A2-BC3B-4923-A8CF-EB685D1B9D1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BC64D123-31DA-447E-8813-F7760B531D9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FD9E99DD-65BF-4122-ADE8-58CC145ECAD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4D8B9914-8A0D-4989-88E9-6AE5CB0B92F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AB66241D-C166-412A-A11F-A9018FCB37D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ED23EDB3-6D50-45F3-A310-72F5561CDE2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A120358B-6FC5-4FC9-B80D-062F50EEF52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13B22F9E-71C1-4663-BB28-72662A55C29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4EDBFC47-54F3-4242-AA79-69ACEA8A36C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4092332B-48AC-4784-82A4-72DBBB4637B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9C63FF9-FCCB-4910-901F-0842EF7564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95AB1873-8EBA-41D9-9A3A-927F4832634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23E8C926-9AB0-465E-8C6D-80E3FE6C95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36FE93BC-DF15-4C61-B428-6E69AB47096D}"/>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D67ED38F-9A09-4245-BAEB-B4F806D9BC34}"/>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EA6DDF3A-B554-43C0-ADBF-AFF8F62EF0D3}"/>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52046A81-2302-4DEE-AFAA-8EAB599368C7}"/>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CF08795E-D1D3-4754-9855-F8181854BAD3}"/>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4858E113-DC97-4B38-A822-7776E0173B1F}"/>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818BF5C4-5EDB-479E-8D6A-32EA088DEABD}"/>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2" name="フローチャート: 判断 181">
          <a:extLst>
            <a:ext uri="{FF2B5EF4-FFF2-40B4-BE49-F238E27FC236}">
              <a16:creationId xmlns:a16="http://schemas.microsoft.com/office/drawing/2014/main" id="{E7BF88BD-A4A3-481D-B96E-7C5423D3D4C3}"/>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AF09E28D-C0B3-4E01-8432-B17C775EAA98}"/>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4" name="フローチャート: 判断 183">
          <a:extLst>
            <a:ext uri="{FF2B5EF4-FFF2-40B4-BE49-F238E27FC236}">
              <a16:creationId xmlns:a16="http://schemas.microsoft.com/office/drawing/2014/main" id="{2F4D132E-2160-4942-811C-172C5C6CE1C3}"/>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5" name="フローチャート: 判断 184">
          <a:extLst>
            <a:ext uri="{FF2B5EF4-FFF2-40B4-BE49-F238E27FC236}">
              <a16:creationId xmlns:a16="http://schemas.microsoft.com/office/drawing/2014/main" id="{C8580B72-4587-4817-9477-4FC348E919E0}"/>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D1F8554-93BD-48CD-9433-27C542D15C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18F3DF0-B695-4A0A-8271-7DB7F274ED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27FC919-F769-4446-80BD-5DB5220876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E2FA944-F448-455D-A6A6-5CD266785AD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18B724F-7C24-420D-B99D-7A0482EC9E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91" name="楕円 190">
          <a:extLst>
            <a:ext uri="{FF2B5EF4-FFF2-40B4-BE49-F238E27FC236}">
              <a16:creationId xmlns:a16="http://schemas.microsoft.com/office/drawing/2014/main" id="{D2BC8DAF-69CD-48E0-94FC-5EDB1FD58188}"/>
            </a:ext>
          </a:extLst>
        </xdr:cNvPr>
        <xdr:cNvSpPr/>
      </xdr:nvSpPr>
      <xdr:spPr>
        <a:xfrm>
          <a:off x="4584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55CE5A07-F289-42A7-8012-B9571AA32217}"/>
            </a:ext>
          </a:extLst>
        </xdr:cNvPr>
        <xdr:cNvSpPr txBox="1"/>
      </xdr:nvSpPr>
      <xdr:spPr>
        <a:xfrm>
          <a:off x="4673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93" name="楕円 192">
          <a:extLst>
            <a:ext uri="{FF2B5EF4-FFF2-40B4-BE49-F238E27FC236}">
              <a16:creationId xmlns:a16="http://schemas.microsoft.com/office/drawing/2014/main" id="{D663CE60-8BFF-4093-ADE4-3C3B772816D0}"/>
            </a:ext>
          </a:extLst>
        </xdr:cNvPr>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121920</xdr:rowOff>
    </xdr:to>
    <xdr:cxnSp macro="">
      <xdr:nvCxnSpPr>
        <xdr:cNvPr id="194" name="直線コネクタ 193">
          <a:extLst>
            <a:ext uri="{FF2B5EF4-FFF2-40B4-BE49-F238E27FC236}">
              <a16:creationId xmlns:a16="http://schemas.microsoft.com/office/drawing/2014/main" id="{2C471A8B-8544-453B-B7F6-BAEA1155F637}"/>
            </a:ext>
          </a:extLst>
        </xdr:cNvPr>
        <xdr:cNvCxnSpPr/>
      </xdr:nvCxnSpPr>
      <xdr:spPr>
        <a:xfrm>
          <a:off x="3797300" y="101974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95" name="楕円 194">
          <a:extLst>
            <a:ext uri="{FF2B5EF4-FFF2-40B4-BE49-F238E27FC236}">
              <a16:creationId xmlns:a16="http://schemas.microsoft.com/office/drawing/2014/main" id="{AE799362-95FD-453F-83FD-53CD9DC97F4D}"/>
            </a:ext>
          </a:extLst>
        </xdr:cNvPr>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81915</xdr:rowOff>
    </xdr:to>
    <xdr:cxnSp macro="">
      <xdr:nvCxnSpPr>
        <xdr:cNvPr id="196" name="直線コネクタ 195">
          <a:extLst>
            <a:ext uri="{FF2B5EF4-FFF2-40B4-BE49-F238E27FC236}">
              <a16:creationId xmlns:a16="http://schemas.microsoft.com/office/drawing/2014/main" id="{D1780FB7-2281-4396-BF13-87DEB6FC7154}"/>
            </a:ext>
          </a:extLst>
        </xdr:cNvPr>
        <xdr:cNvCxnSpPr/>
      </xdr:nvCxnSpPr>
      <xdr:spPr>
        <a:xfrm>
          <a:off x="2908300" y="10163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141605</xdr:rowOff>
    </xdr:from>
    <xdr:to>
      <xdr:col>10</xdr:col>
      <xdr:colOff>165100</xdr:colOff>
      <xdr:row>59</xdr:row>
      <xdr:rowOff>71755</xdr:rowOff>
    </xdr:to>
    <xdr:sp macro="" textlink="">
      <xdr:nvSpPr>
        <xdr:cNvPr id="197" name="楕円 196">
          <a:extLst>
            <a:ext uri="{FF2B5EF4-FFF2-40B4-BE49-F238E27FC236}">
              <a16:creationId xmlns:a16="http://schemas.microsoft.com/office/drawing/2014/main" id="{BA8B8F84-340C-402C-8C0F-2759C6E3F08F}"/>
            </a:ext>
          </a:extLst>
        </xdr:cNvPr>
        <xdr:cNvSpPr/>
      </xdr:nvSpPr>
      <xdr:spPr>
        <a:xfrm>
          <a:off x="196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20955</xdr:rowOff>
    </xdr:from>
    <xdr:to>
      <xdr:col>15</xdr:col>
      <xdr:colOff>50800</xdr:colOff>
      <xdr:row>59</xdr:row>
      <xdr:rowOff>47625</xdr:rowOff>
    </xdr:to>
    <xdr:cxnSp macro="">
      <xdr:nvCxnSpPr>
        <xdr:cNvPr id="198" name="直線コネクタ 197">
          <a:extLst>
            <a:ext uri="{FF2B5EF4-FFF2-40B4-BE49-F238E27FC236}">
              <a16:creationId xmlns:a16="http://schemas.microsoft.com/office/drawing/2014/main" id="{830D3279-7028-40DC-AEB9-9CC69CE25FFA}"/>
            </a:ext>
          </a:extLst>
        </xdr:cNvPr>
        <xdr:cNvCxnSpPr/>
      </xdr:nvCxnSpPr>
      <xdr:spPr>
        <a:xfrm>
          <a:off x="2019300" y="101365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9" name="楕円 198">
          <a:extLst>
            <a:ext uri="{FF2B5EF4-FFF2-40B4-BE49-F238E27FC236}">
              <a16:creationId xmlns:a16="http://schemas.microsoft.com/office/drawing/2014/main" id="{ACBA6B6B-8628-4AC5-935C-5F67F6D3C821}"/>
            </a:ext>
          </a:extLst>
        </xdr:cNvPr>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20955</xdr:rowOff>
    </xdr:to>
    <xdr:cxnSp macro="">
      <xdr:nvCxnSpPr>
        <xdr:cNvPr id="200" name="直線コネクタ 199">
          <a:extLst>
            <a:ext uri="{FF2B5EF4-FFF2-40B4-BE49-F238E27FC236}">
              <a16:creationId xmlns:a16="http://schemas.microsoft.com/office/drawing/2014/main" id="{58113D38-FD1D-48EC-8EDE-C7A37027374D}"/>
            </a:ext>
          </a:extLst>
        </xdr:cNvPr>
        <xdr:cNvCxnSpPr/>
      </xdr:nvCxnSpPr>
      <xdr:spPr>
        <a:xfrm>
          <a:off x="1130300" y="1009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201" name="n_1aveValue【体育館・プール】&#10;有形固定資産減価償却率">
          <a:extLst>
            <a:ext uri="{FF2B5EF4-FFF2-40B4-BE49-F238E27FC236}">
              <a16:creationId xmlns:a16="http://schemas.microsoft.com/office/drawing/2014/main" id="{9C62E866-C9E9-4CF9-AC3D-353D936B04E8}"/>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a:extLst>
            <a:ext uri="{FF2B5EF4-FFF2-40B4-BE49-F238E27FC236}">
              <a16:creationId xmlns:a16="http://schemas.microsoft.com/office/drawing/2014/main" id="{C1BA54C8-7F14-4510-B83E-8682FB1ACB6C}"/>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203" name="n_3aveValue【体育館・プール】&#10;有形固定資産減価償却率">
          <a:extLst>
            <a:ext uri="{FF2B5EF4-FFF2-40B4-BE49-F238E27FC236}">
              <a16:creationId xmlns:a16="http://schemas.microsoft.com/office/drawing/2014/main" id="{961D50AE-87FB-468D-9592-3478D59AE346}"/>
            </a:ext>
          </a:extLst>
        </xdr:cNvPr>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4" name="n_4aveValue【体育館・プール】&#10;有形固定資産減価償却率">
          <a:extLst>
            <a:ext uri="{FF2B5EF4-FFF2-40B4-BE49-F238E27FC236}">
              <a16:creationId xmlns:a16="http://schemas.microsoft.com/office/drawing/2014/main" id="{2166AFA7-66D1-49BE-BC96-815DB6F08BF4}"/>
            </a:ext>
          </a:extLst>
        </xdr:cNvPr>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149242</xdr:rowOff>
    </xdr:from>
    <xdr:ext cx="405111" cy="259045"/>
    <xdr:sp macro="" textlink="">
      <xdr:nvSpPr>
        <xdr:cNvPr id="205" name="n_1mainValue【体育館・プール】&#10;有形固定資産減価償却率">
          <a:extLst>
            <a:ext uri="{FF2B5EF4-FFF2-40B4-BE49-F238E27FC236}">
              <a16:creationId xmlns:a16="http://schemas.microsoft.com/office/drawing/2014/main" id="{B0C36454-D6C3-4EC2-99AB-9C6CEAAE06D9}"/>
            </a:ext>
          </a:extLst>
        </xdr:cNvPr>
        <xdr:cNvSpPr txBox="1"/>
      </xdr:nvSpPr>
      <xdr:spPr>
        <a:xfrm>
          <a:off x="3582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114952</xdr:rowOff>
    </xdr:from>
    <xdr:ext cx="405111" cy="259045"/>
    <xdr:sp macro="" textlink="">
      <xdr:nvSpPr>
        <xdr:cNvPr id="206" name="n_2mainValue【体育館・プール】&#10;有形固定資産減価償却率">
          <a:extLst>
            <a:ext uri="{FF2B5EF4-FFF2-40B4-BE49-F238E27FC236}">
              <a16:creationId xmlns:a16="http://schemas.microsoft.com/office/drawing/2014/main" id="{0ED0035D-FAB0-41FA-9EFB-201D4E7754AA}"/>
            </a:ext>
          </a:extLst>
        </xdr:cNvPr>
        <xdr:cNvSpPr txBox="1"/>
      </xdr:nvSpPr>
      <xdr:spPr>
        <a:xfrm>
          <a:off x="2705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88282</xdr:rowOff>
    </xdr:from>
    <xdr:ext cx="405111" cy="259045"/>
    <xdr:sp macro="" textlink="">
      <xdr:nvSpPr>
        <xdr:cNvPr id="207" name="n_3mainValue【体育館・プール】&#10;有形固定資産減価償却率">
          <a:extLst>
            <a:ext uri="{FF2B5EF4-FFF2-40B4-BE49-F238E27FC236}">
              <a16:creationId xmlns:a16="http://schemas.microsoft.com/office/drawing/2014/main" id="{3ACAD034-C231-4B79-87C4-28DB700F5009}"/>
            </a:ext>
          </a:extLst>
        </xdr:cNvPr>
        <xdr:cNvSpPr txBox="1"/>
      </xdr:nvSpPr>
      <xdr:spPr>
        <a:xfrm>
          <a:off x="1816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8" name="n_4mainValue【体育館・プール】&#10;有形固定資産減価償却率">
          <a:extLst>
            <a:ext uri="{FF2B5EF4-FFF2-40B4-BE49-F238E27FC236}">
              <a16:creationId xmlns:a16="http://schemas.microsoft.com/office/drawing/2014/main" id="{F1BA892A-3187-4CA7-BCA8-15DDED562322}"/>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F4EFFCB6-0A5F-476C-8766-2369F19541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89AB0D3B-F1CF-4C2D-81D4-91FF0221B8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2CDF52A-FF79-4FB4-9887-629ED34E21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9680C597-FF26-46C9-BB85-233CD423C3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15323835-624E-4C12-89C0-B2ECB85CA5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3B52522-0C56-4A15-A123-EF6EB8FEC1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CB908306-1750-4147-9E42-F5496D6862B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1D91488C-3253-42D2-B6EC-58DE12FE55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53ED2362-0FB2-4CFA-B670-D0022C1424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C7890396-2B47-4F47-BE90-1EE867C4815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64D2EB66-78FD-4AD7-8988-9924D213B9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6F837D02-57DD-430E-87AA-1BAD6DAB7D0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7A17FD88-1538-44BB-8DC7-81002BF1222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D4C2AE10-9A23-4AF4-8149-CF192CBE022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FC462B81-1EBC-4602-8DB6-8ACB473D1D0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51EDDA2B-C872-480B-A9C4-0B64874F4A7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F51FF18D-D780-4B3D-B176-332CC8337AA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8097BAF6-EBA4-4C11-BDBC-FDB783B467C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276E2639-11E2-4F0C-B74C-526D8350681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2C9E9BF-1131-4071-81A6-78A4E14C70D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C96D0B8-A62A-4CE3-85DA-B18A685AE0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4CFC4AA5-F917-4CA6-AACF-0E58069D2A1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360BBDE2-1F07-4745-AD79-5D57DFB6AA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131B60AA-6DE4-49CB-8070-2183E3CA95E7}"/>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DFC3FD8D-62A8-4E80-B89B-B51E3805832A}"/>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742F28A6-D527-4CA1-B927-447D94B6EC28}"/>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DCFEFCA4-7720-49B3-8ED1-B78B3B78D73C}"/>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24A194D7-FAF0-47A5-95A8-99BA1CA7DFAE}"/>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id="{ABD04512-1AB6-46E6-A651-C297D922621C}"/>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C07025FA-47C0-4B20-B9A5-2F85BCE5BCEC}"/>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170180</xdr:rowOff>
    </xdr:from>
    <xdr:to>
      <xdr:col>50</xdr:col>
      <xdr:colOff>165100</xdr:colOff>
      <xdr:row>61</xdr:row>
      <xdr:rowOff>100330</xdr:rowOff>
    </xdr:to>
    <xdr:sp macro="" textlink="">
      <xdr:nvSpPr>
        <xdr:cNvPr id="239" name="フローチャート: 判断 238">
          <a:extLst>
            <a:ext uri="{FF2B5EF4-FFF2-40B4-BE49-F238E27FC236}">
              <a16:creationId xmlns:a16="http://schemas.microsoft.com/office/drawing/2014/main" id="{7E6E5536-E240-4005-9916-28C41A9F25B1}"/>
            </a:ext>
          </a:extLst>
        </xdr:cNvPr>
        <xdr:cNvSpPr/>
      </xdr:nvSpPr>
      <xdr:spPr>
        <a:xfrm>
          <a:off x="9588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xdr:rowOff>
    </xdr:from>
    <xdr:to>
      <xdr:col>46</xdr:col>
      <xdr:colOff>38100</xdr:colOff>
      <xdr:row>61</xdr:row>
      <xdr:rowOff>111760</xdr:rowOff>
    </xdr:to>
    <xdr:sp macro="" textlink="">
      <xdr:nvSpPr>
        <xdr:cNvPr id="240" name="フローチャート: 判断 239">
          <a:extLst>
            <a:ext uri="{FF2B5EF4-FFF2-40B4-BE49-F238E27FC236}">
              <a16:creationId xmlns:a16="http://schemas.microsoft.com/office/drawing/2014/main" id="{4F30354D-F463-4A2B-922B-AAEAE979FD63}"/>
            </a:ext>
          </a:extLst>
        </xdr:cNvPr>
        <xdr:cNvSpPr/>
      </xdr:nvSpPr>
      <xdr:spPr>
        <a:xfrm>
          <a:off x="8699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2540</xdr:rowOff>
    </xdr:from>
    <xdr:to>
      <xdr:col>41</xdr:col>
      <xdr:colOff>101600</xdr:colOff>
      <xdr:row>61</xdr:row>
      <xdr:rowOff>104140</xdr:rowOff>
    </xdr:to>
    <xdr:sp macro="" textlink="">
      <xdr:nvSpPr>
        <xdr:cNvPr id="241" name="フローチャート: 判断 240">
          <a:extLst>
            <a:ext uri="{FF2B5EF4-FFF2-40B4-BE49-F238E27FC236}">
              <a16:creationId xmlns:a16="http://schemas.microsoft.com/office/drawing/2014/main" id="{B30FF1AD-51F7-47DA-81B6-D9E04C0913C6}"/>
            </a:ext>
          </a:extLst>
        </xdr:cNvPr>
        <xdr:cNvSpPr/>
      </xdr:nvSpPr>
      <xdr:spPr>
        <a:xfrm>
          <a:off x="7810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13970</xdr:rowOff>
    </xdr:from>
    <xdr:to>
      <xdr:col>36</xdr:col>
      <xdr:colOff>165100</xdr:colOff>
      <xdr:row>61</xdr:row>
      <xdr:rowOff>115570</xdr:rowOff>
    </xdr:to>
    <xdr:sp macro="" textlink="">
      <xdr:nvSpPr>
        <xdr:cNvPr id="242" name="フローチャート: 判断 241">
          <a:extLst>
            <a:ext uri="{FF2B5EF4-FFF2-40B4-BE49-F238E27FC236}">
              <a16:creationId xmlns:a16="http://schemas.microsoft.com/office/drawing/2014/main" id="{E45AEF32-3F57-4446-8043-E9AC399CC70A}"/>
            </a:ext>
          </a:extLst>
        </xdr:cNvPr>
        <xdr:cNvSpPr/>
      </xdr:nvSpPr>
      <xdr:spPr>
        <a:xfrm>
          <a:off x="6921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386C879-B3D6-4CD1-8332-EBDC6311107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83B800C-CB87-4EA0-B050-F5D1844C1E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A5E35FB-DBC3-49D4-9B54-B845B85799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330490F-36A6-4832-B487-2611AC61577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FF5AA5C-0CA9-460A-A9D2-EA7A9E1034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158750</xdr:rowOff>
    </xdr:from>
    <xdr:to>
      <xdr:col>55</xdr:col>
      <xdr:colOff>50800</xdr:colOff>
      <xdr:row>63</xdr:row>
      <xdr:rowOff>88900</xdr:rowOff>
    </xdr:to>
    <xdr:sp macro="" textlink="">
      <xdr:nvSpPr>
        <xdr:cNvPr id="248" name="楕円 247">
          <a:extLst>
            <a:ext uri="{FF2B5EF4-FFF2-40B4-BE49-F238E27FC236}">
              <a16:creationId xmlns:a16="http://schemas.microsoft.com/office/drawing/2014/main" id="{211C0E0F-CC09-47F9-A2C7-FEE26D9BF0DC}"/>
            </a:ext>
          </a:extLst>
        </xdr:cNvPr>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73677</xdr:rowOff>
    </xdr:from>
    <xdr:ext cx="469744" cy="259045"/>
    <xdr:sp macro="" textlink="">
      <xdr:nvSpPr>
        <xdr:cNvPr id="249" name="【体育館・プール】&#10;一人当たり面積該当値テキスト">
          <a:extLst>
            <a:ext uri="{FF2B5EF4-FFF2-40B4-BE49-F238E27FC236}">
              <a16:creationId xmlns:a16="http://schemas.microsoft.com/office/drawing/2014/main" id="{B2922BAB-811D-470E-BAE5-4E8E23F56B17}"/>
            </a:ext>
          </a:extLst>
        </xdr:cNvPr>
        <xdr:cNvSpPr txBox="1"/>
      </xdr:nvSpPr>
      <xdr:spPr>
        <a:xfrm>
          <a:off x="105156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162560</xdr:rowOff>
    </xdr:from>
    <xdr:to>
      <xdr:col>50</xdr:col>
      <xdr:colOff>165100</xdr:colOff>
      <xdr:row>63</xdr:row>
      <xdr:rowOff>92710</xdr:rowOff>
    </xdr:to>
    <xdr:sp macro="" textlink="">
      <xdr:nvSpPr>
        <xdr:cNvPr id="250" name="楕円 249">
          <a:extLst>
            <a:ext uri="{FF2B5EF4-FFF2-40B4-BE49-F238E27FC236}">
              <a16:creationId xmlns:a16="http://schemas.microsoft.com/office/drawing/2014/main" id="{5D1A7887-6F3B-4C74-B1E2-72BD37BD596E}"/>
            </a:ext>
          </a:extLst>
        </xdr:cNvPr>
        <xdr:cNvSpPr/>
      </xdr:nvSpPr>
      <xdr:spPr>
        <a:xfrm>
          <a:off x="958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41910</xdr:rowOff>
    </xdr:to>
    <xdr:cxnSp macro="">
      <xdr:nvCxnSpPr>
        <xdr:cNvPr id="251" name="直線コネクタ 250">
          <a:extLst>
            <a:ext uri="{FF2B5EF4-FFF2-40B4-BE49-F238E27FC236}">
              <a16:creationId xmlns:a16="http://schemas.microsoft.com/office/drawing/2014/main" id="{A7DB24AA-CC5E-47B2-B39C-582E63625943}"/>
            </a:ext>
          </a:extLst>
        </xdr:cNvPr>
        <xdr:cNvCxnSpPr/>
      </xdr:nvCxnSpPr>
      <xdr:spPr>
        <a:xfrm flipV="1">
          <a:off x="9639300" y="1083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52" name="楕円 251">
          <a:extLst>
            <a:ext uri="{FF2B5EF4-FFF2-40B4-BE49-F238E27FC236}">
              <a16:creationId xmlns:a16="http://schemas.microsoft.com/office/drawing/2014/main" id="{60F9279E-93C9-4E1C-A104-D9C64D125655}"/>
            </a:ext>
          </a:extLst>
        </xdr:cNvPr>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41910</xdr:rowOff>
    </xdr:to>
    <xdr:cxnSp macro="">
      <xdr:nvCxnSpPr>
        <xdr:cNvPr id="253" name="直線コネクタ 252">
          <a:extLst>
            <a:ext uri="{FF2B5EF4-FFF2-40B4-BE49-F238E27FC236}">
              <a16:creationId xmlns:a16="http://schemas.microsoft.com/office/drawing/2014/main" id="{CA733937-3647-4819-973A-DE4034EFD38C}"/>
            </a:ext>
          </a:extLst>
        </xdr:cNvPr>
        <xdr:cNvCxnSpPr/>
      </xdr:nvCxnSpPr>
      <xdr:spPr>
        <a:xfrm>
          <a:off x="8750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54" name="楕円 253">
          <a:extLst>
            <a:ext uri="{FF2B5EF4-FFF2-40B4-BE49-F238E27FC236}">
              <a16:creationId xmlns:a16="http://schemas.microsoft.com/office/drawing/2014/main" id="{12AFB00B-675D-478E-B683-FEAFA429C333}"/>
            </a:ext>
          </a:extLst>
        </xdr:cNvPr>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41910</xdr:rowOff>
    </xdr:to>
    <xdr:cxnSp macro="">
      <xdr:nvCxnSpPr>
        <xdr:cNvPr id="255" name="直線コネクタ 254">
          <a:extLst>
            <a:ext uri="{FF2B5EF4-FFF2-40B4-BE49-F238E27FC236}">
              <a16:creationId xmlns:a16="http://schemas.microsoft.com/office/drawing/2014/main" id="{35FD074F-FB97-4902-A9F1-117DDC276DFD}"/>
            </a:ext>
          </a:extLst>
        </xdr:cNvPr>
        <xdr:cNvCxnSpPr/>
      </xdr:nvCxnSpPr>
      <xdr:spPr>
        <a:xfrm>
          <a:off x="7861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166370</xdr:rowOff>
    </xdr:from>
    <xdr:to>
      <xdr:col>36</xdr:col>
      <xdr:colOff>165100</xdr:colOff>
      <xdr:row>63</xdr:row>
      <xdr:rowOff>96520</xdr:rowOff>
    </xdr:to>
    <xdr:sp macro="" textlink="">
      <xdr:nvSpPr>
        <xdr:cNvPr id="256" name="楕円 255">
          <a:extLst>
            <a:ext uri="{FF2B5EF4-FFF2-40B4-BE49-F238E27FC236}">
              <a16:creationId xmlns:a16="http://schemas.microsoft.com/office/drawing/2014/main" id="{9F7CABC2-EA2E-4DEC-8D63-9663ABE44E7D}"/>
            </a:ext>
          </a:extLst>
        </xdr:cNvPr>
        <xdr:cNvSpPr/>
      </xdr:nvSpPr>
      <xdr:spPr>
        <a:xfrm>
          <a:off x="692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41910</xdr:rowOff>
    </xdr:from>
    <xdr:to>
      <xdr:col>41</xdr:col>
      <xdr:colOff>50800</xdr:colOff>
      <xdr:row>63</xdr:row>
      <xdr:rowOff>45720</xdr:rowOff>
    </xdr:to>
    <xdr:cxnSp macro="">
      <xdr:nvCxnSpPr>
        <xdr:cNvPr id="257" name="直線コネクタ 256">
          <a:extLst>
            <a:ext uri="{FF2B5EF4-FFF2-40B4-BE49-F238E27FC236}">
              <a16:creationId xmlns:a16="http://schemas.microsoft.com/office/drawing/2014/main" id="{06C58DEB-AB5B-42C5-B212-F39A5FE10701}"/>
            </a:ext>
          </a:extLst>
        </xdr:cNvPr>
        <xdr:cNvCxnSpPr/>
      </xdr:nvCxnSpPr>
      <xdr:spPr>
        <a:xfrm flipV="1">
          <a:off x="6972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116857</xdr:rowOff>
    </xdr:from>
    <xdr:ext cx="469744" cy="259045"/>
    <xdr:sp macro="" textlink="">
      <xdr:nvSpPr>
        <xdr:cNvPr id="258" name="n_1aveValue【体育館・プール】&#10;一人当たり面積">
          <a:extLst>
            <a:ext uri="{FF2B5EF4-FFF2-40B4-BE49-F238E27FC236}">
              <a16:creationId xmlns:a16="http://schemas.microsoft.com/office/drawing/2014/main" id="{C1484AAB-8047-42EA-B819-F950381E9FB6}"/>
            </a:ext>
          </a:extLst>
        </xdr:cNvPr>
        <xdr:cNvSpPr txBox="1"/>
      </xdr:nvSpPr>
      <xdr:spPr>
        <a:xfrm>
          <a:off x="9391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128287</xdr:rowOff>
    </xdr:from>
    <xdr:ext cx="469744" cy="259045"/>
    <xdr:sp macro="" textlink="">
      <xdr:nvSpPr>
        <xdr:cNvPr id="259" name="n_2aveValue【体育館・プール】&#10;一人当たり面積">
          <a:extLst>
            <a:ext uri="{FF2B5EF4-FFF2-40B4-BE49-F238E27FC236}">
              <a16:creationId xmlns:a16="http://schemas.microsoft.com/office/drawing/2014/main" id="{6FFA0CED-9520-4616-85A0-ED7D8C2C3EEA}"/>
            </a:ext>
          </a:extLst>
        </xdr:cNvPr>
        <xdr:cNvSpPr txBox="1"/>
      </xdr:nvSpPr>
      <xdr:spPr>
        <a:xfrm>
          <a:off x="8515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120667</xdr:rowOff>
    </xdr:from>
    <xdr:ext cx="469744" cy="259045"/>
    <xdr:sp macro="" textlink="">
      <xdr:nvSpPr>
        <xdr:cNvPr id="260" name="n_3aveValue【体育館・プール】&#10;一人当たり面積">
          <a:extLst>
            <a:ext uri="{FF2B5EF4-FFF2-40B4-BE49-F238E27FC236}">
              <a16:creationId xmlns:a16="http://schemas.microsoft.com/office/drawing/2014/main" id="{FBA8D53B-08A5-4EE3-96F3-B0EB685A9AF4}"/>
            </a:ext>
          </a:extLst>
        </xdr:cNvPr>
        <xdr:cNvSpPr txBox="1"/>
      </xdr:nvSpPr>
      <xdr:spPr>
        <a:xfrm>
          <a:off x="7626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132097</xdr:rowOff>
    </xdr:from>
    <xdr:ext cx="469744" cy="259045"/>
    <xdr:sp macro="" textlink="">
      <xdr:nvSpPr>
        <xdr:cNvPr id="261" name="n_4aveValue【体育館・プール】&#10;一人当たり面積">
          <a:extLst>
            <a:ext uri="{FF2B5EF4-FFF2-40B4-BE49-F238E27FC236}">
              <a16:creationId xmlns:a16="http://schemas.microsoft.com/office/drawing/2014/main" id="{44B4EE92-D933-42C0-8F2F-AC98F37443EF}"/>
            </a:ext>
          </a:extLst>
        </xdr:cNvPr>
        <xdr:cNvSpPr txBox="1"/>
      </xdr:nvSpPr>
      <xdr:spPr>
        <a:xfrm>
          <a:off x="6737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83837</xdr:rowOff>
    </xdr:from>
    <xdr:ext cx="469744" cy="259045"/>
    <xdr:sp macro="" textlink="">
      <xdr:nvSpPr>
        <xdr:cNvPr id="262" name="n_1mainValue【体育館・プール】&#10;一人当たり面積">
          <a:extLst>
            <a:ext uri="{FF2B5EF4-FFF2-40B4-BE49-F238E27FC236}">
              <a16:creationId xmlns:a16="http://schemas.microsoft.com/office/drawing/2014/main" id="{74444ADB-9690-4A8C-92FE-E4DDB54DF3F6}"/>
            </a:ext>
          </a:extLst>
        </xdr:cNvPr>
        <xdr:cNvSpPr txBox="1"/>
      </xdr:nvSpPr>
      <xdr:spPr>
        <a:xfrm>
          <a:off x="9391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63" name="n_2mainValue【体育館・プール】&#10;一人当たり面積">
          <a:extLst>
            <a:ext uri="{FF2B5EF4-FFF2-40B4-BE49-F238E27FC236}">
              <a16:creationId xmlns:a16="http://schemas.microsoft.com/office/drawing/2014/main" id="{52F6DBBA-1BD5-4D7D-B662-59DB483939D3}"/>
            </a:ext>
          </a:extLst>
        </xdr:cNvPr>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83837</xdr:rowOff>
    </xdr:from>
    <xdr:ext cx="469744" cy="259045"/>
    <xdr:sp macro="" textlink="">
      <xdr:nvSpPr>
        <xdr:cNvPr id="264" name="n_3mainValue【体育館・プール】&#10;一人当たり面積">
          <a:extLst>
            <a:ext uri="{FF2B5EF4-FFF2-40B4-BE49-F238E27FC236}">
              <a16:creationId xmlns:a16="http://schemas.microsoft.com/office/drawing/2014/main" id="{BF8600CA-93E8-4AF7-92C6-E7C3916CB654}"/>
            </a:ext>
          </a:extLst>
        </xdr:cNvPr>
        <xdr:cNvSpPr txBox="1"/>
      </xdr:nvSpPr>
      <xdr:spPr>
        <a:xfrm>
          <a:off x="7626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265" name="n_4mainValue【体育館・プール】&#10;一人当たり面積">
          <a:extLst>
            <a:ext uri="{FF2B5EF4-FFF2-40B4-BE49-F238E27FC236}">
              <a16:creationId xmlns:a16="http://schemas.microsoft.com/office/drawing/2014/main" id="{DA8EB073-E5A6-4911-87A7-AF861689C55D}"/>
            </a:ext>
          </a:extLst>
        </xdr:cNvPr>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D45ED65-6250-46A2-971C-AEC55F84A1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6364B24-F70E-412D-A20C-FA48707958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53086725-25E1-4A69-9C71-C6ADCF587A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783EFE79-88DE-41DD-A4C6-09C14CF0EF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279E372-4D3F-4D5A-9A3F-24EBEEE6B9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C8A8551-12FC-4CCD-8CF7-D1FC48110D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4B1A5BC-77D8-4842-936F-0D16982484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DEED79C-4901-4AFC-8429-0552313457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4C210E6-6ABA-4318-ABAD-FA8F62281C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A5F76256-0A75-4FDC-A5C8-1C2E4FC4C6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61F10F4-0751-4553-9B06-142F531F18D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216A7F87-43CF-4A2B-A225-1E82ACEE3D5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7865345D-3C6F-40A9-B540-86F08C5E8BA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4E3BD3EE-6DB3-4F49-9240-48FE646D074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BE7205B1-4C09-4510-8B51-7340091426B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6173958A-F1CE-41C8-A903-0A38D1A3A38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46CAF71A-CF9B-40D1-8B66-A7955AA770B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A2E1D00C-E3D0-42F9-A92F-47357E2EC8D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B7CC1119-2789-44B0-9B2D-6DBF1C10795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347830D6-63D7-4F7A-9F82-B384BC42B56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5D1B320-BEBC-49D8-BD3A-B92F11EEABB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93DD018-9E7A-4658-A019-1F2DD14469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1D9F867E-6A11-427B-BE65-6CF7FB6E435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B775095A-3DEE-4024-BBDD-D54710CC8B5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DBE28049-0F6C-4B87-B78B-72DBA8869120}"/>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50561464-AFAB-4D8B-A019-E59E86AE7CD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85FDCBF-C991-4C33-AA33-EAC2AD3DE5F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22A794CD-008F-48D2-9907-F403E057F7E0}"/>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4FDA84B4-7691-45E4-AB7F-E165628990B8}"/>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35A6CEB1-9A5F-48E5-9676-537B4158286E}"/>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0686D6A2-7215-48F9-9D26-AB067580B601}"/>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97" name="フローチャート: 判断 296">
          <a:extLst>
            <a:ext uri="{FF2B5EF4-FFF2-40B4-BE49-F238E27FC236}">
              <a16:creationId xmlns:a16="http://schemas.microsoft.com/office/drawing/2014/main" id="{7911AC96-D148-479F-A20E-717E2D7EB0B7}"/>
            </a:ext>
          </a:extLst>
        </xdr:cNvPr>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73025</xdr:rowOff>
    </xdr:from>
    <xdr:to>
      <xdr:col>15</xdr:col>
      <xdr:colOff>101600</xdr:colOff>
      <xdr:row>82</xdr:row>
      <xdr:rowOff>3175</xdr:rowOff>
    </xdr:to>
    <xdr:sp macro="" textlink="">
      <xdr:nvSpPr>
        <xdr:cNvPr id="298" name="フローチャート: 判断 297">
          <a:extLst>
            <a:ext uri="{FF2B5EF4-FFF2-40B4-BE49-F238E27FC236}">
              <a16:creationId xmlns:a16="http://schemas.microsoft.com/office/drawing/2014/main" id="{896BD188-41FD-4402-856B-F00AFEB59D20}"/>
            </a:ext>
          </a:extLst>
        </xdr:cNvPr>
        <xdr:cNvSpPr/>
      </xdr:nvSpPr>
      <xdr:spPr>
        <a:xfrm>
          <a:off x="2857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42545</xdr:rowOff>
    </xdr:from>
    <xdr:to>
      <xdr:col>10</xdr:col>
      <xdr:colOff>165100</xdr:colOff>
      <xdr:row>81</xdr:row>
      <xdr:rowOff>144145</xdr:rowOff>
    </xdr:to>
    <xdr:sp macro="" textlink="">
      <xdr:nvSpPr>
        <xdr:cNvPr id="299" name="フローチャート: 判断 298">
          <a:extLst>
            <a:ext uri="{FF2B5EF4-FFF2-40B4-BE49-F238E27FC236}">
              <a16:creationId xmlns:a16="http://schemas.microsoft.com/office/drawing/2014/main" id="{92B92A4C-B07E-4E80-8F2E-6E97E59A6730}"/>
            </a:ext>
          </a:extLst>
        </xdr:cNvPr>
        <xdr:cNvSpPr/>
      </xdr:nvSpPr>
      <xdr:spPr>
        <a:xfrm>
          <a:off x="1968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300" name="フローチャート: 判断 299">
          <a:extLst>
            <a:ext uri="{FF2B5EF4-FFF2-40B4-BE49-F238E27FC236}">
              <a16:creationId xmlns:a16="http://schemas.microsoft.com/office/drawing/2014/main" id="{761738D4-2AD1-45AC-9457-D27DD01054BE}"/>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CF4B41B-3DA1-4383-8CE3-1D2BE9D62C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0E9E2B8-80ED-4EFA-B2DB-1F136D7896A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45D21F5-AB7D-43A0-ACEE-08ADD6809AA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E6E7F33-8B53-4AE9-ADE9-D7AD9E2659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4A9E6B9-74AB-4182-B688-BD629A6822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306" name="楕円 305">
          <a:extLst>
            <a:ext uri="{FF2B5EF4-FFF2-40B4-BE49-F238E27FC236}">
              <a16:creationId xmlns:a16="http://schemas.microsoft.com/office/drawing/2014/main" id="{A0FA2CEF-CF09-453F-A1FD-72CE9F61EA2B}"/>
            </a:ext>
          </a:extLst>
        </xdr:cNvPr>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20972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49E2C77A-B314-4FA6-B530-A9240E122674}"/>
            </a:ext>
          </a:extLst>
        </xdr:cNvPr>
        <xdr:cNvSpPr txBox="1"/>
      </xdr:nvSpPr>
      <xdr:spPr>
        <a:xfrm>
          <a:off x="467360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308" name="楕円 307">
          <a:extLst>
            <a:ext uri="{FF2B5EF4-FFF2-40B4-BE49-F238E27FC236}">
              <a16:creationId xmlns:a16="http://schemas.microsoft.com/office/drawing/2014/main" id="{9A5FC5CF-7755-431C-94AD-3CCFFB9A1B53}"/>
            </a:ext>
          </a:extLst>
        </xdr:cNvPr>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40005</xdr:rowOff>
    </xdr:from>
    <xdr:to>
      <xdr:col>24</xdr:col>
      <xdr:colOff>63500</xdr:colOff>
      <xdr:row>82</xdr:row>
      <xdr:rowOff>93345</xdr:rowOff>
    </xdr:to>
    <xdr:cxnSp macro="">
      <xdr:nvCxnSpPr>
        <xdr:cNvPr id="309" name="直線コネクタ 308">
          <a:extLst>
            <a:ext uri="{FF2B5EF4-FFF2-40B4-BE49-F238E27FC236}">
              <a16:creationId xmlns:a16="http://schemas.microsoft.com/office/drawing/2014/main" id="{DD5F7E3C-119E-4FEC-976A-DCC05E8A8CCC}"/>
            </a:ext>
          </a:extLst>
        </xdr:cNvPr>
        <xdr:cNvCxnSpPr/>
      </xdr:nvCxnSpPr>
      <xdr:spPr>
        <a:xfrm>
          <a:off x="3797300" y="140989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310" name="楕円 309">
          <a:extLst>
            <a:ext uri="{FF2B5EF4-FFF2-40B4-BE49-F238E27FC236}">
              <a16:creationId xmlns:a16="http://schemas.microsoft.com/office/drawing/2014/main" id="{03A56032-CD0B-487E-AFEE-FB8D475113EE}"/>
            </a:ext>
          </a:extLst>
        </xdr:cNvPr>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40005</xdr:rowOff>
    </xdr:to>
    <xdr:cxnSp macro="">
      <xdr:nvCxnSpPr>
        <xdr:cNvPr id="311" name="直線コネクタ 310">
          <a:extLst>
            <a:ext uri="{FF2B5EF4-FFF2-40B4-BE49-F238E27FC236}">
              <a16:creationId xmlns:a16="http://schemas.microsoft.com/office/drawing/2014/main" id="{83BD16A4-94B4-4B9F-A7A5-FC6CD5758641}"/>
            </a:ext>
          </a:extLst>
        </xdr:cNvPr>
        <xdr:cNvCxnSpPr/>
      </xdr:nvCxnSpPr>
      <xdr:spPr>
        <a:xfrm>
          <a:off x="2908300" y="140512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12" name="楕円 311">
          <a:extLst>
            <a:ext uri="{FF2B5EF4-FFF2-40B4-BE49-F238E27FC236}">
              <a16:creationId xmlns:a16="http://schemas.microsoft.com/office/drawing/2014/main" id="{0B8CC065-40EB-4FB2-93A8-5B8A670B2D08}"/>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163830</xdr:rowOff>
    </xdr:to>
    <xdr:cxnSp macro="">
      <xdr:nvCxnSpPr>
        <xdr:cNvPr id="313" name="直線コネクタ 312">
          <a:extLst>
            <a:ext uri="{FF2B5EF4-FFF2-40B4-BE49-F238E27FC236}">
              <a16:creationId xmlns:a16="http://schemas.microsoft.com/office/drawing/2014/main" id="{BD31CDFE-6543-4CD3-8F69-535AF299BE34}"/>
            </a:ext>
          </a:extLst>
        </xdr:cNvPr>
        <xdr:cNvCxnSpPr/>
      </xdr:nvCxnSpPr>
      <xdr:spPr>
        <a:xfrm>
          <a:off x="2019300" y="13994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17780</xdr:rowOff>
    </xdr:from>
    <xdr:to>
      <xdr:col>6</xdr:col>
      <xdr:colOff>38100</xdr:colOff>
      <xdr:row>81</xdr:row>
      <xdr:rowOff>119380</xdr:rowOff>
    </xdr:to>
    <xdr:sp macro="" textlink="">
      <xdr:nvSpPr>
        <xdr:cNvPr id="314" name="楕円 313">
          <a:extLst>
            <a:ext uri="{FF2B5EF4-FFF2-40B4-BE49-F238E27FC236}">
              <a16:creationId xmlns:a16="http://schemas.microsoft.com/office/drawing/2014/main" id="{6811344C-E9B1-49DB-8587-D4E4B84773CD}"/>
            </a:ext>
          </a:extLst>
        </xdr:cNvPr>
        <xdr:cNvSpPr/>
      </xdr:nvSpPr>
      <xdr:spPr>
        <a:xfrm>
          <a:off x="1079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81</xdr:row>
      <xdr:rowOff>106680</xdr:rowOff>
    </xdr:to>
    <xdr:cxnSp macro="">
      <xdr:nvCxnSpPr>
        <xdr:cNvPr id="315" name="直線コネクタ 314">
          <a:extLst>
            <a:ext uri="{FF2B5EF4-FFF2-40B4-BE49-F238E27FC236}">
              <a16:creationId xmlns:a16="http://schemas.microsoft.com/office/drawing/2014/main" id="{1BE58E0F-DD4D-4914-839B-19D8ED315D96}"/>
            </a:ext>
          </a:extLst>
        </xdr:cNvPr>
        <xdr:cNvCxnSpPr/>
      </xdr:nvCxnSpPr>
      <xdr:spPr>
        <a:xfrm>
          <a:off x="1130300" y="1395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63516</xdr:rowOff>
    </xdr:from>
    <xdr:ext cx="405111" cy="259045"/>
    <xdr:sp macro="" textlink="">
      <xdr:nvSpPr>
        <xdr:cNvPr id="316" name="n_1aveValue【福祉施設】&#10;有形固定資産減価償却率">
          <a:extLst>
            <a:ext uri="{FF2B5EF4-FFF2-40B4-BE49-F238E27FC236}">
              <a16:creationId xmlns:a16="http://schemas.microsoft.com/office/drawing/2014/main" id="{980A0AB6-F08B-42B8-887E-8F7B2D44F4BA}"/>
            </a:ext>
          </a:extLst>
        </xdr:cNvPr>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317" name="n_2aveValue【福祉施設】&#10;有形固定資産減価償却率">
          <a:extLst>
            <a:ext uri="{FF2B5EF4-FFF2-40B4-BE49-F238E27FC236}">
              <a16:creationId xmlns:a16="http://schemas.microsoft.com/office/drawing/2014/main" id="{DF3F63D4-2C40-45AB-90C3-39A4B9343A09}"/>
            </a:ext>
          </a:extLst>
        </xdr:cNvPr>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160672</xdr:rowOff>
    </xdr:from>
    <xdr:ext cx="405111" cy="259045"/>
    <xdr:sp macro="" textlink="">
      <xdr:nvSpPr>
        <xdr:cNvPr id="318" name="n_3aveValue【福祉施設】&#10;有形固定資産減価償却率">
          <a:extLst>
            <a:ext uri="{FF2B5EF4-FFF2-40B4-BE49-F238E27FC236}">
              <a16:creationId xmlns:a16="http://schemas.microsoft.com/office/drawing/2014/main" id="{3410B17F-A784-4562-B86D-0716BD7B0341}"/>
            </a:ext>
          </a:extLst>
        </xdr:cNvPr>
        <xdr:cNvSpPr txBox="1"/>
      </xdr:nvSpPr>
      <xdr:spPr>
        <a:xfrm>
          <a:off x="1816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319" name="n_4aveValue【福祉施設】&#10;有形固定資産減価償却率">
          <a:extLst>
            <a:ext uri="{FF2B5EF4-FFF2-40B4-BE49-F238E27FC236}">
              <a16:creationId xmlns:a16="http://schemas.microsoft.com/office/drawing/2014/main" id="{39F83F2E-521B-4592-8E63-83DFC79404F4}"/>
            </a:ext>
          </a:extLst>
        </xdr:cNvPr>
        <xdr:cNvSpPr txBox="1"/>
      </xdr:nvSpPr>
      <xdr:spPr>
        <a:xfrm>
          <a:off x="927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81932</xdr:rowOff>
    </xdr:from>
    <xdr:ext cx="405111" cy="259045"/>
    <xdr:sp macro="" textlink="">
      <xdr:nvSpPr>
        <xdr:cNvPr id="320" name="n_1mainValue【福祉施設】&#10;有形固定資産減価償却率">
          <a:extLst>
            <a:ext uri="{FF2B5EF4-FFF2-40B4-BE49-F238E27FC236}">
              <a16:creationId xmlns:a16="http://schemas.microsoft.com/office/drawing/2014/main" id="{A18F63A9-EFF2-491E-9109-9A8B5FE8742E}"/>
            </a:ext>
          </a:extLst>
        </xdr:cNvPr>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21" name="n_2mainValue【福祉施設】&#10;有形固定資産減価償却率">
          <a:extLst>
            <a:ext uri="{FF2B5EF4-FFF2-40B4-BE49-F238E27FC236}">
              <a16:creationId xmlns:a16="http://schemas.microsoft.com/office/drawing/2014/main" id="{A864682E-07D5-4338-B02F-8B7F22BA65EA}"/>
            </a:ext>
          </a:extLst>
        </xdr:cNvPr>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148607</xdr:rowOff>
    </xdr:from>
    <xdr:ext cx="405111" cy="259045"/>
    <xdr:sp macro="" textlink="">
      <xdr:nvSpPr>
        <xdr:cNvPr id="322" name="n_3mainValue【福祉施設】&#10;有形固定資産減価償却率">
          <a:extLst>
            <a:ext uri="{FF2B5EF4-FFF2-40B4-BE49-F238E27FC236}">
              <a16:creationId xmlns:a16="http://schemas.microsoft.com/office/drawing/2014/main" id="{8B88473E-DECD-45F9-A021-6058E9262D26}"/>
            </a:ext>
          </a:extLst>
        </xdr:cNvPr>
        <xdr:cNvSpPr txBox="1"/>
      </xdr:nvSpPr>
      <xdr:spPr>
        <a:xfrm>
          <a:off x="1816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23" name="n_4mainValue【福祉施設】&#10;有形固定資産減価償却率">
          <a:extLst>
            <a:ext uri="{FF2B5EF4-FFF2-40B4-BE49-F238E27FC236}">
              <a16:creationId xmlns:a16="http://schemas.microsoft.com/office/drawing/2014/main" id="{93AE40FE-7755-4A5F-9B51-7038374255B3}"/>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9B9A47D-E8D7-45AE-89B4-84223E082A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BE06284-DAB4-4E8E-971F-A5CB85D630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40AD8872-A784-4090-9DFB-B0D95B49539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3802B02-AF82-4B33-AEB7-6F60A9E498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7581BF6-1290-47CE-A597-80FF32B6E8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45674365-7D01-4C60-89B1-44B40FE23B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E864952-E92C-4B2C-8705-005C3392DD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D97EF44-16B2-4F75-89D9-871BC3CB24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5334A9C-33F1-4FDC-BE26-911B58BBAD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668D4FA-E4F5-4CE1-A491-56099C20AF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C574C989-293F-4239-A610-A10C2A19588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1885E099-8F74-42B9-BD37-409FFA580B9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C2FF49DC-9CB0-4460-914E-B4132DFDEE8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27536FCA-12F7-4495-975E-38086B705F5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7BADD499-9F86-4906-A9E5-7B733D7D9E6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EE58CE70-3EDC-41BA-90D1-03B13C378AA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36DD72A9-517F-4895-8537-676987E3A02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37658923-6512-432A-9005-C2ABE197B70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11909A88-8399-441A-B7A4-6158F7CF7BC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C2358774-B8FD-4A75-B9DB-B0809BA7088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AFCCFD48-DA6F-4AF6-A0F0-0C54D5EB080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F07856BD-15CA-4B98-9812-3CD5617D5FA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B0771BF2-8159-4775-A331-AA0D45DC86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E1198118-A809-4987-B08B-79FBDFD140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952CA562-E4AD-4B36-8087-A3261E52C16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B7A24AA3-5711-4CEB-9C13-3829422E91CB}"/>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E21C6493-48A6-4C64-8F34-234417884819}"/>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601C84D4-8F18-4699-A9E3-9C2740BDE3FA}"/>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80EDD097-94DB-4351-8E0C-7BDF4E502753}"/>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3F422023-FC52-4978-BB5A-6170763006DD}"/>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a:extLst>
            <a:ext uri="{FF2B5EF4-FFF2-40B4-BE49-F238E27FC236}">
              <a16:creationId xmlns:a16="http://schemas.microsoft.com/office/drawing/2014/main" id="{FCA1BE5E-357F-4937-BA62-9254CC2FA7A0}"/>
            </a:ext>
          </a:extLst>
        </xdr:cNvPr>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4C2315E7-0D92-4891-A6F8-BB552E71652F}"/>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93436</xdr:rowOff>
    </xdr:from>
    <xdr:to>
      <xdr:col>50</xdr:col>
      <xdr:colOff>165100</xdr:colOff>
      <xdr:row>82</xdr:row>
      <xdr:rowOff>23586</xdr:rowOff>
    </xdr:to>
    <xdr:sp macro="" textlink="">
      <xdr:nvSpPr>
        <xdr:cNvPr id="356" name="フローチャート: 判断 355">
          <a:extLst>
            <a:ext uri="{FF2B5EF4-FFF2-40B4-BE49-F238E27FC236}">
              <a16:creationId xmlns:a16="http://schemas.microsoft.com/office/drawing/2014/main" id="{3AF5E06F-EB38-4728-9CED-2E7BC5FC08CA}"/>
            </a:ext>
          </a:extLst>
        </xdr:cNvPr>
        <xdr:cNvSpPr/>
      </xdr:nvSpPr>
      <xdr:spPr>
        <a:xfrm>
          <a:off x="9588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9071</xdr:rowOff>
    </xdr:from>
    <xdr:to>
      <xdr:col>46</xdr:col>
      <xdr:colOff>38100</xdr:colOff>
      <xdr:row>82</xdr:row>
      <xdr:rowOff>110671</xdr:rowOff>
    </xdr:to>
    <xdr:sp macro="" textlink="">
      <xdr:nvSpPr>
        <xdr:cNvPr id="357" name="フローチャート: 判断 356">
          <a:extLst>
            <a:ext uri="{FF2B5EF4-FFF2-40B4-BE49-F238E27FC236}">
              <a16:creationId xmlns:a16="http://schemas.microsoft.com/office/drawing/2014/main" id="{DD61864E-6195-4A9E-9A1E-5AD2816B9F8C}"/>
            </a:ext>
          </a:extLst>
        </xdr:cNvPr>
        <xdr:cNvSpPr/>
      </xdr:nvSpPr>
      <xdr:spPr>
        <a:xfrm>
          <a:off x="8699500" y="140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58" name="フローチャート: 判断 357">
          <a:extLst>
            <a:ext uri="{FF2B5EF4-FFF2-40B4-BE49-F238E27FC236}">
              <a16:creationId xmlns:a16="http://schemas.microsoft.com/office/drawing/2014/main" id="{E44B2816-D107-48CF-9171-7431632189BA}"/>
            </a:ext>
          </a:extLst>
        </xdr:cNvPr>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169636</xdr:rowOff>
    </xdr:from>
    <xdr:to>
      <xdr:col>36</xdr:col>
      <xdr:colOff>165100</xdr:colOff>
      <xdr:row>82</xdr:row>
      <xdr:rowOff>99786</xdr:rowOff>
    </xdr:to>
    <xdr:sp macro="" textlink="">
      <xdr:nvSpPr>
        <xdr:cNvPr id="359" name="フローチャート: 判断 358">
          <a:extLst>
            <a:ext uri="{FF2B5EF4-FFF2-40B4-BE49-F238E27FC236}">
              <a16:creationId xmlns:a16="http://schemas.microsoft.com/office/drawing/2014/main" id="{93852D45-C0F1-48F5-B3E3-4B1900E83DBC}"/>
            </a:ext>
          </a:extLst>
        </xdr:cNvPr>
        <xdr:cNvSpPr/>
      </xdr:nvSpPr>
      <xdr:spPr>
        <a:xfrm>
          <a:off x="69215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C08DAC0-0FDF-49A0-9420-F9CE7FB1F9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70A0406-6FA4-4E24-9338-384F69C254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EFF891A-C1EF-4E1E-82C4-30F1F5A0206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C43C875-A8DC-4CB8-9B4A-760A8DBA61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05E1AA5-9504-4B2A-97B9-09DBF866EA9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109764</xdr:rowOff>
    </xdr:from>
    <xdr:to>
      <xdr:col>55</xdr:col>
      <xdr:colOff>50800</xdr:colOff>
      <xdr:row>80</xdr:row>
      <xdr:rowOff>39914</xdr:rowOff>
    </xdr:to>
    <xdr:sp macro="" textlink="">
      <xdr:nvSpPr>
        <xdr:cNvPr id="365" name="楕円 364">
          <a:extLst>
            <a:ext uri="{FF2B5EF4-FFF2-40B4-BE49-F238E27FC236}">
              <a16:creationId xmlns:a16="http://schemas.microsoft.com/office/drawing/2014/main" id="{9216C47E-1D02-4DDF-B558-D771BDCCC7CA}"/>
            </a:ext>
          </a:extLst>
        </xdr:cNvPr>
        <xdr:cNvSpPr/>
      </xdr:nvSpPr>
      <xdr:spPr>
        <a:xfrm>
          <a:off x="10426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132641</xdr:rowOff>
    </xdr:from>
    <xdr:ext cx="469744" cy="259045"/>
    <xdr:sp macro="" textlink="">
      <xdr:nvSpPr>
        <xdr:cNvPr id="366" name="【福祉施設】&#10;一人当たり面積該当値テキスト">
          <a:extLst>
            <a:ext uri="{FF2B5EF4-FFF2-40B4-BE49-F238E27FC236}">
              <a16:creationId xmlns:a16="http://schemas.microsoft.com/office/drawing/2014/main" id="{10CA0748-5771-4104-9200-E88E2E08C47E}"/>
            </a:ext>
          </a:extLst>
        </xdr:cNvPr>
        <xdr:cNvSpPr txBox="1"/>
      </xdr:nvSpPr>
      <xdr:spPr>
        <a:xfrm>
          <a:off x="10515600"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120650</xdr:rowOff>
    </xdr:from>
    <xdr:to>
      <xdr:col>50</xdr:col>
      <xdr:colOff>165100</xdr:colOff>
      <xdr:row>80</xdr:row>
      <xdr:rowOff>50800</xdr:rowOff>
    </xdr:to>
    <xdr:sp macro="" textlink="">
      <xdr:nvSpPr>
        <xdr:cNvPr id="367" name="楕円 366">
          <a:extLst>
            <a:ext uri="{FF2B5EF4-FFF2-40B4-BE49-F238E27FC236}">
              <a16:creationId xmlns:a16="http://schemas.microsoft.com/office/drawing/2014/main" id="{6FAABFBE-E4D9-415E-825C-53E0E082C903}"/>
            </a:ext>
          </a:extLst>
        </xdr:cNvPr>
        <xdr:cNvSpPr/>
      </xdr:nvSpPr>
      <xdr:spPr>
        <a:xfrm>
          <a:off x="958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160564</xdr:rowOff>
    </xdr:from>
    <xdr:to>
      <xdr:col>55</xdr:col>
      <xdr:colOff>0</xdr:colOff>
      <xdr:row>80</xdr:row>
      <xdr:rowOff>0</xdr:rowOff>
    </xdr:to>
    <xdr:cxnSp macro="">
      <xdr:nvCxnSpPr>
        <xdr:cNvPr id="368" name="直線コネクタ 367">
          <a:extLst>
            <a:ext uri="{FF2B5EF4-FFF2-40B4-BE49-F238E27FC236}">
              <a16:creationId xmlns:a16="http://schemas.microsoft.com/office/drawing/2014/main" id="{CCB2C74E-F06C-4E90-902D-728F7827A84F}"/>
            </a:ext>
          </a:extLst>
        </xdr:cNvPr>
        <xdr:cNvCxnSpPr/>
      </xdr:nvCxnSpPr>
      <xdr:spPr>
        <a:xfrm flipV="1">
          <a:off x="9639300" y="137051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50800</xdr:rowOff>
    </xdr:to>
    <xdr:sp macro="" textlink="">
      <xdr:nvSpPr>
        <xdr:cNvPr id="369" name="楕円 368">
          <a:extLst>
            <a:ext uri="{FF2B5EF4-FFF2-40B4-BE49-F238E27FC236}">
              <a16:creationId xmlns:a16="http://schemas.microsoft.com/office/drawing/2014/main" id="{8AD72083-855B-4A0E-9835-6E158272AB10}"/>
            </a:ext>
          </a:extLst>
        </xdr:cNvPr>
        <xdr:cNvSpPr/>
      </xdr:nvSpPr>
      <xdr:spPr>
        <a:xfrm>
          <a:off x="869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0</xdr:rowOff>
    </xdr:from>
    <xdr:to>
      <xdr:col>50</xdr:col>
      <xdr:colOff>114300</xdr:colOff>
      <xdr:row>80</xdr:row>
      <xdr:rowOff>0</xdr:rowOff>
    </xdr:to>
    <xdr:cxnSp macro="">
      <xdr:nvCxnSpPr>
        <xdr:cNvPr id="370" name="直線コネクタ 369">
          <a:extLst>
            <a:ext uri="{FF2B5EF4-FFF2-40B4-BE49-F238E27FC236}">
              <a16:creationId xmlns:a16="http://schemas.microsoft.com/office/drawing/2014/main" id="{A674109E-9C0E-4521-A597-30D4A95015AC}"/>
            </a:ext>
          </a:extLst>
        </xdr:cNvPr>
        <xdr:cNvCxnSpPr/>
      </xdr:nvCxnSpPr>
      <xdr:spPr>
        <a:xfrm>
          <a:off x="8750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109764</xdr:rowOff>
    </xdr:from>
    <xdr:to>
      <xdr:col>41</xdr:col>
      <xdr:colOff>101600</xdr:colOff>
      <xdr:row>80</xdr:row>
      <xdr:rowOff>39914</xdr:rowOff>
    </xdr:to>
    <xdr:sp macro="" textlink="">
      <xdr:nvSpPr>
        <xdr:cNvPr id="371" name="楕円 370">
          <a:extLst>
            <a:ext uri="{FF2B5EF4-FFF2-40B4-BE49-F238E27FC236}">
              <a16:creationId xmlns:a16="http://schemas.microsoft.com/office/drawing/2014/main" id="{A375EA4B-AA38-4539-869A-0911FF587BCC}"/>
            </a:ext>
          </a:extLst>
        </xdr:cNvPr>
        <xdr:cNvSpPr/>
      </xdr:nvSpPr>
      <xdr:spPr>
        <a:xfrm>
          <a:off x="7810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160564</xdr:rowOff>
    </xdr:from>
    <xdr:to>
      <xdr:col>45</xdr:col>
      <xdr:colOff>177800</xdr:colOff>
      <xdr:row>80</xdr:row>
      <xdr:rowOff>0</xdr:rowOff>
    </xdr:to>
    <xdr:cxnSp macro="">
      <xdr:nvCxnSpPr>
        <xdr:cNvPr id="372" name="直線コネクタ 371">
          <a:extLst>
            <a:ext uri="{FF2B5EF4-FFF2-40B4-BE49-F238E27FC236}">
              <a16:creationId xmlns:a16="http://schemas.microsoft.com/office/drawing/2014/main" id="{49C23130-97FA-4D66-B5A6-9E4AA0B79EB0}"/>
            </a:ext>
          </a:extLst>
        </xdr:cNvPr>
        <xdr:cNvCxnSpPr/>
      </xdr:nvCxnSpPr>
      <xdr:spPr>
        <a:xfrm>
          <a:off x="7861300" y="137051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98879</xdr:rowOff>
    </xdr:from>
    <xdr:to>
      <xdr:col>36</xdr:col>
      <xdr:colOff>165100</xdr:colOff>
      <xdr:row>80</xdr:row>
      <xdr:rowOff>29029</xdr:rowOff>
    </xdr:to>
    <xdr:sp macro="" textlink="">
      <xdr:nvSpPr>
        <xdr:cNvPr id="373" name="楕円 372">
          <a:extLst>
            <a:ext uri="{FF2B5EF4-FFF2-40B4-BE49-F238E27FC236}">
              <a16:creationId xmlns:a16="http://schemas.microsoft.com/office/drawing/2014/main" id="{6A02B697-6A2C-4C0F-9FAF-2078D3000B9F}"/>
            </a:ext>
          </a:extLst>
        </xdr:cNvPr>
        <xdr:cNvSpPr/>
      </xdr:nvSpPr>
      <xdr:spPr>
        <a:xfrm>
          <a:off x="6921500" y="136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149679</xdr:rowOff>
    </xdr:from>
    <xdr:to>
      <xdr:col>41</xdr:col>
      <xdr:colOff>50800</xdr:colOff>
      <xdr:row>79</xdr:row>
      <xdr:rowOff>160564</xdr:rowOff>
    </xdr:to>
    <xdr:cxnSp macro="">
      <xdr:nvCxnSpPr>
        <xdr:cNvPr id="374" name="直線コネクタ 373">
          <a:extLst>
            <a:ext uri="{FF2B5EF4-FFF2-40B4-BE49-F238E27FC236}">
              <a16:creationId xmlns:a16="http://schemas.microsoft.com/office/drawing/2014/main" id="{6310880C-9F41-4CE6-BE29-2795BD50AFD7}"/>
            </a:ext>
          </a:extLst>
        </xdr:cNvPr>
        <xdr:cNvCxnSpPr/>
      </xdr:nvCxnSpPr>
      <xdr:spPr>
        <a:xfrm>
          <a:off x="6972300" y="13694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14713</xdr:rowOff>
    </xdr:from>
    <xdr:ext cx="469744" cy="259045"/>
    <xdr:sp macro="" textlink="">
      <xdr:nvSpPr>
        <xdr:cNvPr id="375" name="n_1aveValue【福祉施設】&#10;一人当たり面積">
          <a:extLst>
            <a:ext uri="{FF2B5EF4-FFF2-40B4-BE49-F238E27FC236}">
              <a16:creationId xmlns:a16="http://schemas.microsoft.com/office/drawing/2014/main" id="{C9D580EC-841D-463E-A969-EFBB80EF3F47}"/>
            </a:ext>
          </a:extLst>
        </xdr:cNvPr>
        <xdr:cNvSpPr txBox="1"/>
      </xdr:nvSpPr>
      <xdr:spPr>
        <a:xfrm>
          <a:off x="93917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101798</xdr:rowOff>
    </xdr:from>
    <xdr:ext cx="469744" cy="259045"/>
    <xdr:sp macro="" textlink="">
      <xdr:nvSpPr>
        <xdr:cNvPr id="376" name="n_2aveValue【福祉施設】&#10;一人当たり面積">
          <a:extLst>
            <a:ext uri="{FF2B5EF4-FFF2-40B4-BE49-F238E27FC236}">
              <a16:creationId xmlns:a16="http://schemas.microsoft.com/office/drawing/2014/main" id="{2F469825-C45C-4936-9F41-21BDD1B5FED8}"/>
            </a:ext>
          </a:extLst>
        </xdr:cNvPr>
        <xdr:cNvSpPr txBox="1"/>
      </xdr:nvSpPr>
      <xdr:spPr>
        <a:xfrm>
          <a:off x="8515427" y="141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47370</xdr:rowOff>
    </xdr:from>
    <xdr:ext cx="469744" cy="259045"/>
    <xdr:sp macro="" textlink="">
      <xdr:nvSpPr>
        <xdr:cNvPr id="377" name="n_3aveValue【福祉施設】&#10;一人当たり面積">
          <a:extLst>
            <a:ext uri="{FF2B5EF4-FFF2-40B4-BE49-F238E27FC236}">
              <a16:creationId xmlns:a16="http://schemas.microsoft.com/office/drawing/2014/main" id="{4F66C1F5-D930-4F52-BE0A-77BD344CE090}"/>
            </a:ext>
          </a:extLst>
        </xdr:cNvPr>
        <xdr:cNvSpPr txBox="1"/>
      </xdr:nvSpPr>
      <xdr:spPr>
        <a:xfrm>
          <a:off x="7626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90913</xdr:rowOff>
    </xdr:from>
    <xdr:ext cx="469744" cy="259045"/>
    <xdr:sp macro="" textlink="">
      <xdr:nvSpPr>
        <xdr:cNvPr id="378" name="n_4aveValue【福祉施設】&#10;一人当たり面積">
          <a:extLst>
            <a:ext uri="{FF2B5EF4-FFF2-40B4-BE49-F238E27FC236}">
              <a16:creationId xmlns:a16="http://schemas.microsoft.com/office/drawing/2014/main" id="{817242C0-F3FF-4B63-9CC2-7B24D26E27FA}"/>
            </a:ext>
          </a:extLst>
        </xdr:cNvPr>
        <xdr:cNvSpPr txBox="1"/>
      </xdr:nvSpPr>
      <xdr:spPr>
        <a:xfrm>
          <a:off x="6737427" y="141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67327</xdr:rowOff>
    </xdr:from>
    <xdr:ext cx="469744" cy="259045"/>
    <xdr:sp macro="" textlink="">
      <xdr:nvSpPr>
        <xdr:cNvPr id="379" name="n_1mainValue【福祉施設】&#10;一人当たり面積">
          <a:extLst>
            <a:ext uri="{FF2B5EF4-FFF2-40B4-BE49-F238E27FC236}">
              <a16:creationId xmlns:a16="http://schemas.microsoft.com/office/drawing/2014/main" id="{A51A11B3-1BF7-4551-B8B2-9272C37D5817}"/>
            </a:ext>
          </a:extLst>
        </xdr:cNvPr>
        <xdr:cNvSpPr txBox="1"/>
      </xdr:nvSpPr>
      <xdr:spPr>
        <a:xfrm>
          <a:off x="9391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380" name="n_2mainValue【福祉施設】&#10;一人当たり面積">
          <a:extLst>
            <a:ext uri="{FF2B5EF4-FFF2-40B4-BE49-F238E27FC236}">
              <a16:creationId xmlns:a16="http://schemas.microsoft.com/office/drawing/2014/main" id="{4580DE10-A783-4E6C-865F-87CA0A9AD123}"/>
            </a:ext>
          </a:extLst>
        </xdr:cNvPr>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56441</xdr:rowOff>
    </xdr:from>
    <xdr:ext cx="469744" cy="259045"/>
    <xdr:sp macro="" textlink="">
      <xdr:nvSpPr>
        <xdr:cNvPr id="381" name="n_3mainValue【福祉施設】&#10;一人当たり面積">
          <a:extLst>
            <a:ext uri="{FF2B5EF4-FFF2-40B4-BE49-F238E27FC236}">
              <a16:creationId xmlns:a16="http://schemas.microsoft.com/office/drawing/2014/main" id="{4A6FE687-E04C-434C-BDF8-83E014C2DEF5}"/>
            </a:ext>
          </a:extLst>
        </xdr:cNvPr>
        <xdr:cNvSpPr txBox="1"/>
      </xdr:nvSpPr>
      <xdr:spPr>
        <a:xfrm>
          <a:off x="76264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45556</xdr:rowOff>
    </xdr:from>
    <xdr:ext cx="469744" cy="259045"/>
    <xdr:sp macro="" textlink="">
      <xdr:nvSpPr>
        <xdr:cNvPr id="382" name="n_4mainValue【福祉施設】&#10;一人当たり面積">
          <a:extLst>
            <a:ext uri="{FF2B5EF4-FFF2-40B4-BE49-F238E27FC236}">
              <a16:creationId xmlns:a16="http://schemas.microsoft.com/office/drawing/2014/main" id="{F4B84216-C447-4D47-8E2E-1779E66E17D3}"/>
            </a:ext>
          </a:extLst>
        </xdr:cNvPr>
        <xdr:cNvSpPr txBox="1"/>
      </xdr:nvSpPr>
      <xdr:spPr>
        <a:xfrm>
          <a:off x="6737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8C6A3B02-9A49-45B2-AF66-51B0341412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79D69208-B859-4FFD-8531-BE72C2C201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C2E69124-DA1C-488E-8679-31088BF71D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DC5016D4-9D71-4BEE-948D-3D84F3E757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CE654918-B1B5-4358-B1D5-F8320C8060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D3735573-EE82-4402-9BDA-7ABD7A0D73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BE1238BC-7EF8-4DE3-8890-4F2653DB97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1FF398F4-FB50-4A88-9EF4-E768AC3CF6F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F05BA0A0-1A92-42A8-9815-1CDD4344CC9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C65D7950-65F4-48E1-AF38-2414F1A2513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E0F05F22-3C3B-4287-8487-BC517E0F72E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7D64E52B-1EEB-4473-9B8E-635EE9E8B91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754CB924-9197-452D-B9D2-791D77CFA86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AC46AF58-01A3-49E0-A972-53A62740987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A6388B96-3BE0-4EF7-91A1-3169645D87A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982CB684-0412-4B94-AD4E-0E9ACEDB438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D97334D4-0B5A-4B38-9BDF-46675A97F17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CFC697F2-63D3-4D71-BF5B-824BDF0F301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67AB53DC-5A4B-4A21-8F15-0D6B6AFE457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B50B4D24-7E57-449C-B550-2FB3D2A1ECD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28862282-DB5C-4A9C-AA3F-0AE2EA2C05F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CAE36A30-3DEE-4F7F-AE92-44751701D98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B63A9D04-5E94-4C2C-906A-4CEC52F620C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934B631A-4A02-48FC-94DA-21D02F1B22A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699FE236-5B56-4D90-8B0C-1C8DB1E5BCDE}"/>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8D1EA012-20A4-4404-B6AF-AC0D82B21578}"/>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67C6D261-E757-40D8-8D72-A1FD067FFA01}"/>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D3FA651A-E2AB-4318-996F-BC015A43AE18}"/>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4DBB9742-0165-4A19-A686-7DF34B15F550}"/>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4DB809E-6872-43A2-8989-C6CE8CC67277}"/>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F983F208-AF1B-455C-B897-6F8384B3E09F}"/>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4" name="フローチャート: 判断 413">
          <a:extLst>
            <a:ext uri="{FF2B5EF4-FFF2-40B4-BE49-F238E27FC236}">
              <a16:creationId xmlns:a16="http://schemas.microsoft.com/office/drawing/2014/main" id="{798FBAAC-39F8-44DD-81C5-37425514210E}"/>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156845</xdr:rowOff>
    </xdr:from>
    <xdr:to>
      <xdr:col>15</xdr:col>
      <xdr:colOff>101600</xdr:colOff>
      <xdr:row>103</xdr:row>
      <xdr:rowOff>86995</xdr:rowOff>
    </xdr:to>
    <xdr:sp macro="" textlink="">
      <xdr:nvSpPr>
        <xdr:cNvPr id="415" name="フローチャート: 判断 414">
          <a:extLst>
            <a:ext uri="{FF2B5EF4-FFF2-40B4-BE49-F238E27FC236}">
              <a16:creationId xmlns:a16="http://schemas.microsoft.com/office/drawing/2014/main" id="{9561A521-01A9-4957-9B1E-928621D4CE6F}"/>
            </a:ext>
          </a:extLst>
        </xdr:cNvPr>
        <xdr:cNvSpPr/>
      </xdr:nvSpPr>
      <xdr:spPr>
        <a:xfrm>
          <a:off x="2857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141605</xdr:rowOff>
    </xdr:from>
    <xdr:to>
      <xdr:col>10</xdr:col>
      <xdr:colOff>165100</xdr:colOff>
      <xdr:row>103</xdr:row>
      <xdr:rowOff>71755</xdr:rowOff>
    </xdr:to>
    <xdr:sp macro="" textlink="">
      <xdr:nvSpPr>
        <xdr:cNvPr id="416" name="フローチャート: 判断 415">
          <a:extLst>
            <a:ext uri="{FF2B5EF4-FFF2-40B4-BE49-F238E27FC236}">
              <a16:creationId xmlns:a16="http://schemas.microsoft.com/office/drawing/2014/main" id="{BD02DFBD-5B40-4420-A8BF-A9C5F0922DBE}"/>
            </a:ext>
          </a:extLst>
        </xdr:cNvPr>
        <xdr:cNvSpPr/>
      </xdr:nvSpPr>
      <xdr:spPr>
        <a:xfrm>
          <a:off x="19685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113030</xdr:rowOff>
    </xdr:from>
    <xdr:to>
      <xdr:col>6</xdr:col>
      <xdr:colOff>38100</xdr:colOff>
      <xdr:row>103</xdr:row>
      <xdr:rowOff>43180</xdr:rowOff>
    </xdr:to>
    <xdr:sp macro="" textlink="">
      <xdr:nvSpPr>
        <xdr:cNvPr id="417" name="フローチャート: 判断 416">
          <a:extLst>
            <a:ext uri="{FF2B5EF4-FFF2-40B4-BE49-F238E27FC236}">
              <a16:creationId xmlns:a16="http://schemas.microsoft.com/office/drawing/2014/main" id="{786DE24B-DF5B-4DC3-A675-3A02778D9469}"/>
            </a:ext>
          </a:extLst>
        </xdr:cNvPr>
        <xdr:cNvSpPr/>
      </xdr:nvSpPr>
      <xdr:spPr>
        <a:xfrm>
          <a:off x="1079500" y="1760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3FA339A-F817-4E21-9C8E-F0BCD828059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177DCFE-8BAB-47FD-8AED-E9767F6F00B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BF14D67-ECEA-4D3C-91FA-0418DE42474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0B11CDD-754C-4E8B-858B-6A3AB24590D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6CA7C9E-F6F2-428C-8799-0AC20A011BE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113030</xdr:rowOff>
    </xdr:from>
    <xdr:to>
      <xdr:col>24</xdr:col>
      <xdr:colOff>114300</xdr:colOff>
      <xdr:row>105</xdr:row>
      <xdr:rowOff>43180</xdr:rowOff>
    </xdr:to>
    <xdr:sp macro="" textlink="">
      <xdr:nvSpPr>
        <xdr:cNvPr id="423" name="楕円 422">
          <a:extLst>
            <a:ext uri="{FF2B5EF4-FFF2-40B4-BE49-F238E27FC236}">
              <a16:creationId xmlns:a16="http://schemas.microsoft.com/office/drawing/2014/main" id="{1AE5CA12-70E6-48D7-8FDB-C4D8051C86BF}"/>
            </a:ext>
          </a:extLst>
        </xdr:cNvPr>
        <xdr:cNvSpPr/>
      </xdr:nvSpPr>
      <xdr:spPr>
        <a:xfrm>
          <a:off x="4584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91457</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C43E670E-8E8B-4905-A2A5-9977D0ABC765}"/>
            </a:ext>
          </a:extLst>
        </xdr:cNvPr>
        <xdr:cNvSpPr txBox="1"/>
      </xdr:nvSpPr>
      <xdr:spPr>
        <a:xfrm>
          <a:off x="46736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78739</xdr:rowOff>
    </xdr:from>
    <xdr:to>
      <xdr:col>20</xdr:col>
      <xdr:colOff>38100</xdr:colOff>
      <xdr:row>105</xdr:row>
      <xdr:rowOff>8889</xdr:rowOff>
    </xdr:to>
    <xdr:sp macro="" textlink="">
      <xdr:nvSpPr>
        <xdr:cNvPr id="425" name="楕円 424">
          <a:extLst>
            <a:ext uri="{FF2B5EF4-FFF2-40B4-BE49-F238E27FC236}">
              <a16:creationId xmlns:a16="http://schemas.microsoft.com/office/drawing/2014/main" id="{231C50BD-7DFE-474E-B336-82713DC9F678}"/>
            </a:ext>
          </a:extLst>
        </xdr:cNvPr>
        <xdr:cNvSpPr/>
      </xdr:nvSpPr>
      <xdr:spPr>
        <a:xfrm>
          <a:off x="3746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104</xdr:row>
      <xdr:rowOff>163830</xdr:rowOff>
    </xdr:to>
    <xdr:cxnSp macro="">
      <xdr:nvCxnSpPr>
        <xdr:cNvPr id="426" name="直線コネクタ 425">
          <a:extLst>
            <a:ext uri="{FF2B5EF4-FFF2-40B4-BE49-F238E27FC236}">
              <a16:creationId xmlns:a16="http://schemas.microsoft.com/office/drawing/2014/main" id="{8E1B5664-C046-438C-A75A-2B2E2A697DBA}"/>
            </a:ext>
          </a:extLst>
        </xdr:cNvPr>
        <xdr:cNvCxnSpPr/>
      </xdr:nvCxnSpPr>
      <xdr:spPr>
        <a:xfrm>
          <a:off x="3797300" y="17960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427" name="楕円 426">
          <a:extLst>
            <a:ext uri="{FF2B5EF4-FFF2-40B4-BE49-F238E27FC236}">
              <a16:creationId xmlns:a16="http://schemas.microsoft.com/office/drawing/2014/main" id="{78971596-87A1-45F2-80E6-DC6C821ACFE0}"/>
            </a:ext>
          </a:extLst>
        </xdr:cNvPr>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129539</xdr:rowOff>
    </xdr:to>
    <xdr:cxnSp macro="">
      <xdr:nvCxnSpPr>
        <xdr:cNvPr id="428" name="直線コネクタ 427">
          <a:extLst>
            <a:ext uri="{FF2B5EF4-FFF2-40B4-BE49-F238E27FC236}">
              <a16:creationId xmlns:a16="http://schemas.microsoft.com/office/drawing/2014/main" id="{93890BBB-5543-47CB-A955-450F7CD8914C}"/>
            </a:ext>
          </a:extLst>
        </xdr:cNvPr>
        <xdr:cNvCxnSpPr/>
      </xdr:nvCxnSpPr>
      <xdr:spPr>
        <a:xfrm>
          <a:off x="2908300" y="17918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429" name="楕円 428">
          <a:extLst>
            <a:ext uri="{FF2B5EF4-FFF2-40B4-BE49-F238E27FC236}">
              <a16:creationId xmlns:a16="http://schemas.microsoft.com/office/drawing/2014/main" id="{D5972B55-D795-49D0-9B77-163BDFC5BD86}"/>
            </a:ext>
          </a:extLst>
        </xdr:cNvPr>
        <xdr:cNvSpPr/>
      </xdr:nvSpPr>
      <xdr:spPr>
        <a:xfrm>
          <a:off x="1968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104</xdr:row>
      <xdr:rowOff>87630</xdr:rowOff>
    </xdr:to>
    <xdr:cxnSp macro="">
      <xdr:nvCxnSpPr>
        <xdr:cNvPr id="430" name="直線コネクタ 429">
          <a:extLst>
            <a:ext uri="{FF2B5EF4-FFF2-40B4-BE49-F238E27FC236}">
              <a16:creationId xmlns:a16="http://schemas.microsoft.com/office/drawing/2014/main" id="{7D60FEED-E758-4E84-B12B-6C4812F86452}"/>
            </a:ext>
          </a:extLst>
        </xdr:cNvPr>
        <xdr:cNvCxnSpPr/>
      </xdr:nvCxnSpPr>
      <xdr:spPr>
        <a:xfrm>
          <a:off x="2019300" y="17878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431" name="楕円 430">
          <a:extLst>
            <a:ext uri="{FF2B5EF4-FFF2-40B4-BE49-F238E27FC236}">
              <a16:creationId xmlns:a16="http://schemas.microsoft.com/office/drawing/2014/main" id="{E6146467-5CE8-4FAB-BC0B-A56E6CB21285}"/>
            </a:ext>
          </a:extLst>
        </xdr:cNvPr>
        <xdr:cNvSpPr/>
      </xdr:nvSpPr>
      <xdr:spPr>
        <a:xfrm>
          <a:off x="1079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47625</xdr:rowOff>
    </xdr:to>
    <xdr:cxnSp macro="">
      <xdr:nvCxnSpPr>
        <xdr:cNvPr id="432" name="直線コネクタ 431">
          <a:extLst>
            <a:ext uri="{FF2B5EF4-FFF2-40B4-BE49-F238E27FC236}">
              <a16:creationId xmlns:a16="http://schemas.microsoft.com/office/drawing/2014/main" id="{63CFCD8A-D988-49E9-84AF-9C69B77E4757}"/>
            </a:ext>
          </a:extLst>
        </xdr:cNvPr>
        <xdr:cNvCxnSpPr/>
      </xdr:nvCxnSpPr>
      <xdr:spPr>
        <a:xfrm>
          <a:off x="1130300" y="1783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3" name="n_1aveValue【市民会館】&#10;有形固定資産減価償却率">
          <a:extLst>
            <a:ext uri="{FF2B5EF4-FFF2-40B4-BE49-F238E27FC236}">
              <a16:creationId xmlns:a16="http://schemas.microsoft.com/office/drawing/2014/main" id="{97E872D7-5489-4671-A8A3-2115480F08B7}"/>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103522</xdr:rowOff>
    </xdr:from>
    <xdr:ext cx="405111" cy="259045"/>
    <xdr:sp macro="" textlink="">
      <xdr:nvSpPr>
        <xdr:cNvPr id="434" name="n_2aveValue【市民会館】&#10;有形固定資産減価償却率">
          <a:extLst>
            <a:ext uri="{FF2B5EF4-FFF2-40B4-BE49-F238E27FC236}">
              <a16:creationId xmlns:a16="http://schemas.microsoft.com/office/drawing/2014/main" id="{B9BF71E5-24C6-4516-A354-32EAEE63640C}"/>
            </a:ext>
          </a:extLst>
        </xdr:cNvPr>
        <xdr:cNvSpPr txBox="1"/>
      </xdr:nvSpPr>
      <xdr:spPr>
        <a:xfrm>
          <a:off x="2705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88282</xdr:rowOff>
    </xdr:from>
    <xdr:ext cx="405111" cy="259045"/>
    <xdr:sp macro="" textlink="">
      <xdr:nvSpPr>
        <xdr:cNvPr id="435" name="n_3aveValue【市民会館】&#10;有形固定資産減価償却率">
          <a:extLst>
            <a:ext uri="{FF2B5EF4-FFF2-40B4-BE49-F238E27FC236}">
              <a16:creationId xmlns:a16="http://schemas.microsoft.com/office/drawing/2014/main" id="{DB50C63C-263E-4619-86B3-2E8E623DEFEC}"/>
            </a:ext>
          </a:extLst>
        </xdr:cNvPr>
        <xdr:cNvSpPr txBox="1"/>
      </xdr:nvSpPr>
      <xdr:spPr>
        <a:xfrm>
          <a:off x="1816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59707</xdr:rowOff>
    </xdr:from>
    <xdr:ext cx="405111" cy="259045"/>
    <xdr:sp macro="" textlink="">
      <xdr:nvSpPr>
        <xdr:cNvPr id="436" name="n_4aveValue【市民会館】&#10;有形固定資産減価償却率">
          <a:extLst>
            <a:ext uri="{FF2B5EF4-FFF2-40B4-BE49-F238E27FC236}">
              <a16:creationId xmlns:a16="http://schemas.microsoft.com/office/drawing/2014/main" id="{A7B299C2-C7BA-45E3-9FDF-8C48BFBA5460}"/>
            </a:ext>
          </a:extLst>
        </xdr:cNvPr>
        <xdr:cNvSpPr txBox="1"/>
      </xdr:nvSpPr>
      <xdr:spPr>
        <a:xfrm>
          <a:off x="927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xdr:rowOff>
    </xdr:from>
    <xdr:ext cx="405111" cy="259045"/>
    <xdr:sp macro="" textlink="">
      <xdr:nvSpPr>
        <xdr:cNvPr id="437" name="n_1mainValue【市民会館】&#10;有形固定資産減価償却率">
          <a:extLst>
            <a:ext uri="{FF2B5EF4-FFF2-40B4-BE49-F238E27FC236}">
              <a16:creationId xmlns:a16="http://schemas.microsoft.com/office/drawing/2014/main" id="{05457D63-04B1-4D83-89F7-C02C36E5C11A}"/>
            </a:ext>
          </a:extLst>
        </xdr:cNvPr>
        <xdr:cNvSpPr txBox="1"/>
      </xdr:nvSpPr>
      <xdr:spPr>
        <a:xfrm>
          <a:off x="3582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8" name="n_2mainValue【市民会館】&#10;有形固定資産減価償却率">
          <a:extLst>
            <a:ext uri="{FF2B5EF4-FFF2-40B4-BE49-F238E27FC236}">
              <a16:creationId xmlns:a16="http://schemas.microsoft.com/office/drawing/2014/main" id="{DED1C46D-E664-4F81-81ED-9AF6E9764A21}"/>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89552</xdr:rowOff>
    </xdr:from>
    <xdr:ext cx="405111" cy="259045"/>
    <xdr:sp macro="" textlink="">
      <xdr:nvSpPr>
        <xdr:cNvPr id="439" name="n_3mainValue【市民会館】&#10;有形固定資産減価償却率">
          <a:extLst>
            <a:ext uri="{FF2B5EF4-FFF2-40B4-BE49-F238E27FC236}">
              <a16:creationId xmlns:a16="http://schemas.microsoft.com/office/drawing/2014/main" id="{CDF7A93D-C4AE-46C2-9698-9F6307EBCB3E}"/>
            </a:ext>
          </a:extLst>
        </xdr:cNvPr>
        <xdr:cNvSpPr txBox="1"/>
      </xdr:nvSpPr>
      <xdr:spPr>
        <a:xfrm>
          <a:off x="1816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49547</xdr:rowOff>
    </xdr:from>
    <xdr:ext cx="405111" cy="259045"/>
    <xdr:sp macro="" textlink="">
      <xdr:nvSpPr>
        <xdr:cNvPr id="440" name="n_4mainValue【市民会館】&#10;有形固定資産減価償却率">
          <a:extLst>
            <a:ext uri="{FF2B5EF4-FFF2-40B4-BE49-F238E27FC236}">
              <a16:creationId xmlns:a16="http://schemas.microsoft.com/office/drawing/2014/main" id="{BF647A93-0851-4308-9EB1-EBB7337AE804}"/>
            </a:ext>
          </a:extLst>
        </xdr:cNvPr>
        <xdr:cNvSpPr txBox="1"/>
      </xdr:nvSpPr>
      <xdr:spPr>
        <a:xfrm>
          <a:off x="927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3A5C1CDE-3247-4655-AE8A-1E35A33659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134A07B7-B6D1-449A-8500-A7244FB7CAE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7107FFB7-C4FB-4DC2-9FCD-C98DBAD988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4F0C0924-B9BC-48E3-BDB8-44F0DC6EF4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1532AB78-8378-4A31-BC8B-0BFC9DC216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1633FCD4-B830-42C0-9214-24CCBBF92C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3D1CE979-6EC8-4190-9E69-24C50AD78C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4C2F6FA-1B09-46A2-853A-62A6C51FCCD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D2538EB0-9F9C-4578-B054-31D620FA343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452E1716-EA65-4771-9524-F0F61D19E06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B5750BA2-A7C9-4566-BE7D-6B7FB5FB882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5E7D333C-B8E8-4DE9-89AD-657F54B605F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CBA2CF0A-F171-41FC-99B0-00717DFEB3F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DD45E5FD-1106-4F23-BF9E-22EAB38EF84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2269C393-7EE7-41DF-935C-4A5642AB2DF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4F908877-1668-497D-8719-255E3AD0A71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7F0F083F-427C-48A4-ADAA-FEB7FE28EEA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8C60D97C-0DF7-4AAF-93B3-F659EA3963F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29C1F68F-2D5E-4FEB-B91A-1D93E823126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C0F56DF3-F392-4C94-A539-35953B8EA66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B8F020D5-F30B-46BE-A845-C49677051C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BFDDF383-9EDE-49DC-B2FA-A2F9D6E9F325}"/>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E294015F-EEC8-46D5-913B-AFBF4E9F4682}"/>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928F3F58-1A53-4788-A33E-7D2A5209E3FE}"/>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37E65EA1-7964-4F2B-A016-07FE5590FE9E}"/>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2ABE5C93-0ACC-4EB7-AE2E-E1602DBFA46E}"/>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a:extLst>
            <a:ext uri="{FF2B5EF4-FFF2-40B4-BE49-F238E27FC236}">
              <a16:creationId xmlns:a16="http://schemas.microsoft.com/office/drawing/2014/main" id="{1A6F384D-3CDA-4AA3-BF08-B6B141BC5833}"/>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B9AE268A-5F73-45B2-BA40-5FDF35AC010D}"/>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144272</xdr:rowOff>
    </xdr:from>
    <xdr:to>
      <xdr:col>50</xdr:col>
      <xdr:colOff>165100</xdr:colOff>
      <xdr:row>105</xdr:row>
      <xdr:rowOff>74422</xdr:rowOff>
    </xdr:to>
    <xdr:sp macro="" textlink="">
      <xdr:nvSpPr>
        <xdr:cNvPr id="469" name="フローチャート: 判断 468">
          <a:extLst>
            <a:ext uri="{FF2B5EF4-FFF2-40B4-BE49-F238E27FC236}">
              <a16:creationId xmlns:a16="http://schemas.microsoft.com/office/drawing/2014/main" id="{0284F82F-7126-4F75-BE22-199BBFDA63FC}"/>
            </a:ext>
          </a:extLst>
        </xdr:cNvPr>
        <xdr:cNvSpPr/>
      </xdr:nvSpPr>
      <xdr:spPr>
        <a:xfrm>
          <a:off x="9588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70" name="フローチャート: 判断 469">
          <a:extLst>
            <a:ext uri="{FF2B5EF4-FFF2-40B4-BE49-F238E27FC236}">
              <a16:creationId xmlns:a16="http://schemas.microsoft.com/office/drawing/2014/main" id="{BC4758AD-865A-45A8-BBB2-98EF7EA33776}"/>
            </a:ext>
          </a:extLst>
        </xdr:cNvPr>
        <xdr:cNvSpPr/>
      </xdr:nvSpPr>
      <xdr:spPr>
        <a:xfrm>
          <a:off x="8699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71" name="フローチャート: 判断 470">
          <a:extLst>
            <a:ext uri="{FF2B5EF4-FFF2-40B4-BE49-F238E27FC236}">
              <a16:creationId xmlns:a16="http://schemas.microsoft.com/office/drawing/2014/main" id="{2419FE32-284D-4199-B1B0-311AF1A1F718}"/>
            </a:ext>
          </a:extLst>
        </xdr:cNvPr>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121413</xdr:rowOff>
    </xdr:from>
    <xdr:to>
      <xdr:col>36</xdr:col>
      <xdr:colOff>165100</xdr:colOff>
      <xdr:row>105</xdr:row>
      <xdr:rowOff>51563</xdr:rowOff>
    </xdr:to>
    <xdr:sp macro="" textlink="">
      <xdr:nvSpPr>
        <xdr:cNvPr id="472" name="フローチャート: 判断 471">
          <a:extLst>
            <a:ext uri="{FF2B5EF4-FFF2-40B4-BE49-F238E27FC236}">
              <a16:creationId xmlns:a16="http://schemas.microsoft.com/office/drawing/2014/main" id="{D37E0220-8F35-475C-8DF7-23AF13391B6D}"/>
            </a:ext>
          </a:extLst>
        </xdr:cNvPr>
        <xdr:cNvSpPr/>
      </xdr:nvSpPr>
      <xdr:spPr>
        <a:xfrm>
          <a:off x="6921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3C068AE-0C44-478B-981A-9713DB82E05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760C3D0-398A-4B67-830B-0E7A303BB40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93B0502-F802-44FC-8EB1-B8B880536CB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8A6E93C-1DAC-4A09-8C71-E037566308D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87EC9377-EB07-410D-9480-60EB863F6A6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128270</xdr:rowOff>
    </xdr:from>
    <xdr:to>
      <xdr:col>55</xdr:col>
      <xdr:colOff>50800</xdr:colOff>
      <xdr:row>104</xdr:row>
      <xdr:rowOff>58420</xdr:rowOff>
    </xdr:to>
    <xdr:sp macro="" textlink="">
      <xdr:nvSpPr>
        <xdr:cNvPr id="478" name="楕円 477">
          <a:extLst>
            <a:ext uri="{FF2B5EF4-FFF2-40B4-BE49-F238E27FC236}">
              <a16:creationId xmlns:a16="http://schemas.microsoft.com/office/drawing/2014/main" id="{926D9891-B916-4ED4-8048-A806F827E4DD}"/>
            </a:ext>
          </a:extLst>
        </xdr:cNvPr>
        <xdr:cNvSpPr/>
      </xdr:nvSpPr>
      <xdr:spPr>
        <a:xfrm>
          <a:off x="10426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151147</xdr:rowOff>
    </xdr:from>
    <xdr:ext cx="469744" cy="259045"/>
    <xdr:sp macro="" textlink="">
      <xdr:nvSpPr>
        <xdr:cNvPr id="479" name="【市民会館】&#10;一人当たり面積該当値テキスト">
          <a:extLst>
            <a:ext uri="{FF2B5EF4-FFF2-40B4-BE49-F238E27FC236}">
              <a16:creationId xmlns:a16="http://schemas.microsoft.com/office/drawing/2014/main" id="{5739F7E2-2FD7-4DE2-BFD4-D0CB83C11D8D}"/>
            </a:ext>
          </a:extLst>
        </xdr:cNvPr>
        <xdr:cNvSpPr txBox="1"/>
      </xdr:nvSpPr>
      <xdr:spPr>
        <a:xfrm>
          <a:off x="10515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132842</xdr:rowOff>
    </xdr:from>
    <xdr:to>
      <xdr:col>50</xdr:col>
      <xdr:colOff>165100</xdr:colOff>
      <xdr:row>104</xdr:row>
      <xdr:rowOff>62992</xdr:rowOff>
    </xdr:to>
    <xdr:sp macro="" textlink="">
      <xdr:nvSpPr>
        <xdr:cNvPr id="480" name="楕円 479">
          <a:extLst>
            <a:ext uri="{FF2B5EF4-FFF2-40B4-BE49-F238E27FC236}">
              <a16:creationId xmlns:a16="http://schemas.microsoft.com/office/drawing/2014/main" id="{D56F02D7-70EB-4975-871B-85164E4DE5A0}"/>
            </a:ext>
          </a:extLst>
        </xdr:cNvPr>
        <xdr:cNvSpPr/>
      </xdr:nvSpPr>
      <xdr:spPr>
        <a:xfrm>
          <a:off x="9588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xdr:rowOff>
    </xdr:from>
    <xdr:to>
      <xdr:col>55</xdr:col>
      <xdr:colOff>0</xdr:colOff>
      <xdr:row>104</xdr:row>
      <xdr:rowOff>12192</xdr:rowOff>
    </xdr:to>
    <xdr:cxnSp macro="">
      <xdr:nvCxnSpPr>
        <xdr:cNvPr id="481" name="直線コネクタ 480">
          <a:extLst>
            <a:ext uri="{FF2B5EF4-FFF2-40B4-BE49-F238E27FC236}">
              <a16:creationId xmlns:a16="http://schemas.microsoft.com/office/drawing/2014/main" id="{17922A9A-A9A7-407A-B7FA-A87F300868AD}"/>
            </a:ext>
          </a:extLst>
        </xdr:cNvPr>
        <xdr:cNvCxnSpPr/>
      </xdr:nvCxnSpPr>
      <xdr:spPr>
        <a:xfrm flipV="1">
          <a:off x="9639300" y="178384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141987</xdr:rowOff>
    </xdr:from>
    <xdr:to>
      <xdr:col>46</xdr:col>
      <xdr:colOff>38100</xdr:colOff>
      <xdr:row>104</xdr:row>
      <xdr:rowOff>72137</xdr:rowOff>
    </xdr:to>
    <xdr:sp macro="" textlink="">
      <xdr:nvSpPr>
        <xdr:cNvPr id="482" name="楕円 481">
          <a:extLst>
            <a:ext uri="{FF2B5EF4-FFF2-40B4-BE49-F238E27FC236}">
              <a16:creationId xmlns:a16="http://schemas.microsoft.com/office/drawing/2014/main" id="{4684A113-A037-4872-AF6E-ED22316375F3}"/>
            </a:ext>
          </a:extLst>
        </xdr:cNvPr>
        <xdr:cNvSpPr/>
      </xdr:nvSpPr>
      <xdr:spPr>
        <a:xfrm>
          <a:off x="8699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xdr:rowOff>
    </xdr:from>
    <xdr:to>
      <xdr:col>50</xdr:col>
      <xdr:colOff>114300</xdr:colOff>
      <xdr:row>104</xdr:row>
      <xdr:rowOff>21337</xdr:rowOff>
    </xdr:to>
    <xdr:cxnSp macro="">
      <xdr:nvCxnSpPr>
        <xdr:cNvPr id="483" name="直線コネクタ 482">
          <a:extLst>
            <a:ext uri="{FF2B5EF4-FFF2-40B4-BE49-F238E27FC236}">
              <a16:creationId xmlns:a16="http://schemas.microsoft.com/office/drawing/2014/main" id="{8A3DE213-D19E-4A0E-BEA4-9194C3919F1E}"/>
            </a:ext>
          </a:extLst>
        </xdr:cNvPr>
        <xdr:cNvCxnSpPr/>
      </xdr:nvCxnSpPr>
      <xdr:spPr>
        <a:xfrm flipV="1">
          <a:off x="8750300" y="178429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141987</xdr:rowOff>
    </xdr:from>
    <xdr:to>
      <xdr:col>41</xdr:col>
      <xdr:colOff>101600</xdr:colOff>
      <xdr:row>104</xdr:row>
      <xdr:rowOff>72137</xdr:rowOff>
    </xdr:to>
    <xdr:sp macro="" textlink="">
      <xdr:nvSpPr>
        <xdr:cNvPr id="484" name="楕円 483">
          <a:extLst>
            <a:ext uri="{FF2B5EF4-FFF2-40B4-BE49-F238E27FC236}">
              <a16:creationId xmlns:a16="http://schemas.microsoft.com/office/drawing/2014/main" id="{40875B77-CE19-4739-AB20-18E8E8E1C018}"/>
            </a:ext>
          </a:extLst>
        </xdr:cNvPr>
        <xdr:cNvSpPr/>
      </xdr:nvSpPr>
      <xdr:spPr>
        <a:xfrm>
          <a:off x="7810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21337</xdr:rowOff>
    </xdr:from>
    <xdr:to>
      <xdr:col>45</xdr:col>
      <xdr:colOff>177800</xdr:colOff>
      <xdr:row>104</xdr:row>
      <xdr:rowOff>21337</xdr:rowOff>
    </xdr:to>
    <xdr:cxnSp macro="">
      <xdr:nvCxnSpPr>
        <xdr:cNvPr id="485" name="直線コネクタ 484">
          <a:extLst>
            <a:ext uri="{FF2B5EF4-FFF2-40B4-BE49-F238E27FC236}">
              <a16:creationId xmlns:a16="http://schemas.microsoft.com/office/drawing/2014/main" id="{06381F7C-EA7D-4483-BB2B-B5EB8F5326A8}"/>
            </a:ext>
          </a:extLst>
        </xdr:cNvPr>
        <xdr:cNvCxnSpPr/>
      </xdr:nvCxnSpPr>
      <xdr:spPr>
        <a:xfrm>
          <a:off x="7861300" y="17852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151130</xdr:rowOff>
    </xdr:from>
    <xdr:to>
      <xdr:col>36</xdr:col>
      <xdr:colOff>165100</xdr:colOff>
      <xdr:row>104</xdr:row>
      <xdr:rowOff>81280</xdr:rowOff>
    </xdr:to>
    <xdr:sp macro="" textlink="">
      <xdr:nvSpPr>
        <xdr:cNvPr id="486" name="楕円 485">
          <a:extLst>
            <a:ext uri="{FF2B5EF4-FFF2-40B4-BE49-F238E27FC236}">
              <a16:creationId xmlns:a16="http://schemas.microsoft.com/office/drawing/2014/main" id="{242589C3-D9B3-42A8-986E-00641D4C2E72}"/>
            </a:ext>
          </a:extLst>
        </xdr:cNvPr>
        <xdr:cNvSpPr/>
      </xdr:nvSpPr>
      <xdr:spPr>
        <a:xfrm>
          <a:off x="692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21337</xdr:rowOff>
    </xdr:from>
    <xdr:to>
      <xdr:col>41</xdr:col>
      <xdr:colOff>50800</xdr:colOff>
      <xdr:row>104</xdr:row>
      <xdr:rowOff>30480</xdr:rowOff>
    </xdr:to>
    <xdr:cxnSp macro="">
      <xdr:nvCxnSpPr>
        <xdr:cNvPr id="487" name="直線コネクタ 486">
          <a:extLst>
            <a:ext uri="{FF2B5EF4-FFF2-40B4-BE49-F238E27FC236}">
              <a16:creationId xmlns:a16="http://schemas.microsoft.com/office/drawing/2014/main" id="{4787B66C-5800-4D8C-9C5B-508E0D175699}"/>
            </a:ext>
          </a:extLst>
        </xdr:cNvPr>
        <xdr:cNvCxnSpPr/>
      </xdr:nvCxnSpPr>
      <xdr:spPr>
        <a:xfrm flipV="1">
          <a:off x="6972300" y="178521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65549</xdr:rowOff>
    </xdr:from>
    <xdr:ext cx="469744" cy="259045"/>
    <xdr:sp macro="" textlink="">
      <xdr:nvSpPr>
        <xdr:cNvPr id="488" name="n_1aveValue【市民会館】&#10;一人当たり面積">
          <a:extLst>
            <a:ext uri="{FF2B5EF4-FFF2-40B4-BE49-F238E27FC236}">
              <a16:creationId xmlns:a16="http://schemas.microsoft.com/office/drawing/2014/main" id="{A407771F-CF1E-40AB-8C65-3A5DDB0E8401}"/>
            </a:ext>
          </a:extLst>
        </xdr:cNvPr>
        <xdr:cNvSpPr txBox="1"/>
      </xdr:nvSpPr>
      <xdr:spPr>
        <a:xfrm>
          <a:off x="93917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56405</xdr:rowOff>
    </xdr:from>
    <xdr:ext cx="469744" cy="259045"/>
    <xdr:sp macro="" textlink="">
      <xdr:nvSpPr>
        <xdr:cNvPr id="489" name="n_2aveValue【市民会館】&#10;一人当たり面積">
          <a:extLst>
            <a:ext uri="{FF2B5EF4-FFF2-40B4-BE49-F238E27FC236}">
              <a16:creationId xmlns:a16="http://schemas.microsoft.com/office/drawing/2014/main" id="{CF025D24-F2CB-4B8C-8E25-724D58634865}"/>
            </a:ext>
          </a:extLst>
        </xdr:cNvPr>
        <xdr:cNvSpPr txBox="1"/>
      </xdr:nvSpPr>
      <xdr:spPr>
        <a:xfrm>
          <a:off x="8515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90" name="n_3aveValue【市民会館】&#10;一人当たり面積">
          <a:extLst>
            <a:ext uri="{FF2B5EF4-FFF2-40B4-BE49-F238E27FC236}">
              <a16:creationId xmlns:a16="http://schemas.microsoft.com/office/drawing/2014/main" id="{2DE7E212-30EA-42A3-A7BF-1338E185BFF4}"/>
            </a:ext>
          </a:extLst>
        </xdr:cNvPr>
        <xdr:cNvSpPr txBox="1"/>
      </xdr:nvSpPr>
      <xdr:spPr>
        <a:xfrm>
          <a:off x="7626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42690</xdr:rowOff>
    </xdr:from>
    <xdr:ext cx="469744" cy="259045"/>
    <xdr:sp macro="" textlink="">
      <xdr:nvSpPr>
        <xdr:cNvPr id="491" name="n_4aveValue【市民会館】&#10;一人当たり面積">
          <a:extLst>
            <a:ext uri="{FF2B5EF4-FFF2-40B4-BE49-F238E27FC236}">
              <a16:creationId xmlns:a16="http://schemas.microsoft.com/office/drawing/2014/main" id="{F7D16C35-1E6B-48F9-94D9-C3858163198E}"/>
            </a:ext>
          </a:extLst>
        </xdr:cNvPr>
        <xdr:cNvSpPr txBox="1"/>
      </xdr:nvSpPr>
      <xdr:spPr>
        <a:xfrm>
          <a:off x="67374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79519</xdr:rowOff>
    </xdr:from>
    <xdr:ext cx="469744" cy="259045"/>
    <xdr:sp macro="" textlink="">
      <xdr:nvSpPr>
        <xdr:cNvPr id="492" name="n_1mainValue【市民会館】&#10;一人当たり面積">
          <a:extLst>
            <a:ext uri="{FF2B5EF4-FFF2-40B4-BE49-F238E27FC236}">
              <a16:creationId xmlns:a16="http://schemas.microsoft.com/office/drawing/2014/main" id="{8CE885EC-357D-4AD7-AB2F-4B516536B337}"/>
            </a:ext>
          </a:extLst>
        </xdr:cNvPr>
        <xdr:cNvSpPr txBox="1"/>
      </xdr:nvSpPr>
      <xdr:spPr>
        <a:xfrm>
          <a:off x="9391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88664</xdr:rowOff>
    </xdr:from>
    <xdr:ext cx="469744" cy="259045"/>
    <xdr:sp macro="" textlink="">
      <xdr:nvSpPr>
        <xdr:cNvPr id="493" name="n_2mainValue【市民会館】&#10;一人当たり面積">
          <a:extLst>
            <a:ext uri="{FF2B5EF4-FFF2-40B4-BE49-F238E27FC236}">
              <a16:creationId xmlns:a16="http://schemas.microsoft.com/office/drawing/2014/main" id="{A1DCBF72-D987-45AF-A521-FF6BED3926A3}"/>
            </a:ext>
          </a:extLst>
        </xdr:cNvPr>
        <xdr:cNvSpPr txBox="1"/>
      </xdr:nvSpPr>
      <xdr:spPr>
        <a:xfrm>
          <a:off x="8515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88664</xdr:rowOff>
    </xdr:from>
    <xdr:ext cx="469744" cy="259045"/>
    <xdr:sp macro="" textlink="">
      <xdr:nvSpPr>
        <xdr:cNvPr id="494" name="n_3mainValue【市民会館】&#10;一人当たり面積">
          <a:extLst>
            <a:ext uri="{FF2B5EF4-FFF2-40B4-BE49-F238E27FC236}">
              <a16:creationId xmlns:a16="http://schemas.microsoft.com/office/drawing/2014/main" id="{24B62D86-E00A-4EC1-857C-7B74172E5EAD}"/>
            </a:ext>
          </a:extLst>
        </xdr:cNvPr>
        <xdr:cNvSpPr txBox="1"/>
      </xdr:nvSpPr>
      <xdr:spPr>
        <a:xfrm>
          <a:off x="7626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97807</xdr:rowOff>
    </xdr:from>
    <xdr:ext cx="469744" cy="259045"/>
    <xdr:sp macro="" textlink="">
      <xdr:nvSpPr>
        <xdr:cNvPr id="495" name="n_4mainValue【市民会館】&#10;一人当たり面積">
          <a:extLst>
            <a:ext uri="{FF2B5EF4-FFF2-40B4-BE49-F238E27FC236}">
              <a16:creationId xmlns:a16="http://schemas.microsoft.com/office/drawing/2014/main" id="{627CC49C-F8F1-49FF-996C-3059D1BB12CA}"/>
            </a:ext>
          </a:extLst>
        </xdr:cNvPr>
        <xdr:cNvSpPr txBox="1"/>
      </xdr:nvSpPr>
      <xdr:spPr>
        <a:xfrm>
          <a:off x="6737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4A935CF6-D577-4DC3-B0AA-05FEC9200A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1EBD9830-87CB-4A64-91B0-9FAF28CFE4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A8362474-1F94-4E76-8A24-30D377B8E01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D0379BA3-9196-41CE-BD39-47B81C7D68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CAF80E24-BE5D-49E7-8759-BB001EB168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8E85D4CA-994C-4C73-9D6F-130E058F6FF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361E1F21-BAAB-4113-BA34-389F1C22DB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25225B40-0D56-4BB6-A5D2-5EE764C865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7CBC7C6D-8D21-44EE-9BF2-D360F532F4B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7310C4A6-30DC-4DD2-8C90-0B6592EF64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B4AD2E12-95EF-4461-A6D8-BBAA111E28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91B04CC4-27C2-4508-83F1-C3E1EBBBE75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90460D7E-A3C7-4A80-BB02-747CE25187C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8C9CF39A-2EC9-47E0-99BE-682DC35CD2D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1D22BDBD-7E1B-4731-B39E-01CDC8CC2CF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500B38EB-471F-4AB6-B948-5F7A894F340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CF783F8C-801A-4AAB-8A97-12F2FFDFE79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6B715A8E-540F-4C3D-A2CD-E166045F0AD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65516F43-8A28-45B3-A50B-109EFF56A4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235B8873-F17F-4F9A-BB3D-5254C721FBA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5E763BC7-7160-458B-9276-0BFE0FF4B3F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7C4D174A-BDFF-4B31-9846-E5769D2E1BB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D7A6088D-36CC-44CD-977C-2FCED649431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43A4A1CC-DE93-4AAF-A63E-80972167AB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27A63F94-96F3-40DC-97BD-D5ACE495166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D2F3C356-7A20-49F6-8CBD-598472203456}"/>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34E9ED4A-4CA4-44D1-A01B-FB4A7ACA3B55}"/>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18CB9C7C-0E20-4E1B-B7A4-B6C4FCE6E31A}"/>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1000CF07-065F-4A4B-97D2-406BB47EBC87}"/>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AE622275-46F9-4F58-8868-318B629A8BA9}"/>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2A7B2DBC-2F3E-4D50-8201-B4C5EB3039F2}"/>
            </a:ext>
          </a:extLst>
        </xdr:cNvPr>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855F9C27-876D-4FAC-9FFC-6F488D38EB1D}"/>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528" name="フローチャート: 判断 527">
          <a:extLst>
            <a:ext uri="{FF2B5EF4-FFF2-40B4-BE49-F238E27FC236}">
              <a16:creationId xmlns:a16="http://schemas.microsoft.com/office/drawing/2014/main" id="{BB7057AB-3780-45CC-9DD8-B39B4673D134}"/>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67854</xdr:rowOff>
    </xdr:from>
    <xdr:to>
      <xdr:col>76</xdr:col>
      <xdr:colOff>165100</xdr:colOff>
      <xdr:row>37</xdr:row>
      <xdr:rowOff>169455</xdr:rowOff>
    </xdr:to>
    <xdr:sp macro="" textlink="">
      <xdr:nvSpPr>
        <xdr:cNvPr id="529" name="フローチャート: 判断 528">
          <a:extLst>
            <a:ext uri="{FF2B5EF4-FFF2-40B4-BE49-F238E27FC236}">
              <a16:creationId xmlns:a16="http://schemas.microsoft.com/office/drawing/2014/main" id="{90F07762-C175-47A2-8B7C-A4269ADE223F}"/>
            </a:ext>
          </a:extLst>
        </xdr:cNvPr>
        <xdr:cNvSpPr/>
      </xdr:nvSpPr>
      <xdr:spPr>
        <a:xfrm>
          <a:off x="14541500" y="64115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25400</xdr:rowOff>
    </xdr:from>
    <xdr:to>
      <xdr:col>72</xdr:col>
      <xdr:colOff>38100</xdr:colOff>
      <xdr:row>37</xdr:row>
      <xdr:rowOff>127000</xdr:rowOff>
    </xdr:to>
    <xdr:sp macro="" textlink="">
      <xdr:nvSpPr>
        <xdr:cNvPr id="530" name="フローチャート: 判断 529">
          <a:extLst>
            <a:ext uri="{FF2B5EF4-FFF2-40B4-BE49-F238E27FC236}">
              <a16:creationId xmlns:a16="http://schemas.microsoft.com/office/drawing/2014/main" id="{FB66E5DB-12E1-49AE-A0B1-5369A22CAC7D}"/>
            </a:ext>
          </a:extLst>
        </xdr:cNvPr>
        <xdr:cNvSpPr/>
      </xdr:nvSpPr>
      <xdr:spPr>
        <a:xfrm>
          <a:off x="13652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170724</xdr:rowOff>
    </xdr:from>
    <xdr:to>
      <xdr:col>67</xdr:col>
      <xdr:colOff>101600</xdr:colOff>
      <xdr:row>37</xdr:row>
      <xdr:rowOff>100874</xdr:rowOff>
    </xdr:to>
    <xdr:sp macro="" textlink="">
      <xdr:nvSpPr>
        <xdr:cNvPr id="531" name="フローチャート: 判断 530">
          <a:extLst>
            <a:ext uri="{FF2B5EF4-FFF2-40B4-BE49-F238E27FC236}">
              <a16:creationId xmlns:a16="http://schemas.microsoft.com/office/drawing/2014/main" id="{CE47A2E3-9C5D-4DF8-BFB4-4FA34F12043B}"/>
            </a:ext>
          </a:extLst>
        </xdr:cNvPr>
        <xdr:cNvSpPr/>
      </xdr:nvSpPr>
      <xdr:spPr>
        <a:xfrm>
          <a:off x="12763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1951278-55B2-4E4D-AD0C-1A101784A8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9EEB0E1-3A25-4492-A6AF-276A272473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8EE416D-15F8-4DAA-85F9-0D5BBFC73F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780151C-6872-494D-9F20-B61B422993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69B536C9-7AC9-4F92-8107-00A5E08C9A4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537" name="楕円 536">
          <a:extLst>
            <a:ext uri="{FF2B5EF4-FFF2-40B4-BE49-F238E27FC236}">
              <a16:creationId xmlns:a16="http://schemas.microsoft.com/office/drawing/2014/main" id="{7909FADB-C3A3-4D0F-B38F-11FEFB1E8A26}"/>
            </a:ext>
          </a:extLst>
        </xdr:cNvPr>
        <xdr:cNvSpPr/>
      </xdr:nvSpPr>
      <xdr:spPr>
        <a:xfrm>
          <a:off x="16268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49910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7C31E16F-6C3B-4FB0-B242-5AA50798A09E}"/>
            </a:ext>
          </a:extLst>
        </xdr:cNvPr>
        <xdr:cNvSpPr txBox="1"/>
      </xdr:nvSpPr>
      <xdr:spPr>
        <a:xfrm>
          <a:off x="16357600"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539" name="楕円 538">
          <a:extLst>
            <a:ext uri="{FF2B5EF4-FFF2-40B4-BE49-F238E27FC236}">
              <a16:creationId xmlns:a16="http://schemas.microsoft.com/office/drawing/2014/main" id="{E0517668-A4E7-461B-8C08-3FE678A5CE71}"/>
            </a:ext>
          </a:extLst>
        </xdr:cNvPr>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54973</xdr:rowOff>
    </xdr:from>
    <xdr:to>
      <xdr:col>85</xdr:col>
      <xdr:colOff>127000</xdr:colOff>
      <xdr:row>37</xdr:row>
      <xdr:rowOff>77833</xdr:rowOff>
    </xdr:to>
    <xdr:cxnSp macro="">
      <xdr:nvCxnSpPr>
        <xdr:cNvPr id="540" name="直線コネクタ 539">
          <a:extLst>
            <a:ext uri="{FF2B5EF4-FFF2-40B4-BE49-F238E27FC236}">
              <a16:creationId xmlns:a16="http://schemas.microsoft.com/office/drawing/2014/main" id="{9CBA31F1-5618-4CB4-BEF4-E12852F5746A}"/>
            </a:ext>
          </a:extLst>
        </xdr:cNvPr>
        <xdr:cNvCxnSpPr/>
      </xdr:nvCxnSpPr>
      <xdr:spPr>
        <a:xfrm>
          <a:off x="15481300" y="63986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118473</xdr:rowOff>
    </xdr:from>
    <xdr:to>
      <xdr:col>76</xdr:col>
      <xdr:colOff>165100</xdr:colOff>
      <xdr:row>37</xdr:row>
      <xdr:rowOff>48623</xdr:rowOff>
    </xdr:to>
    <xdr:sp macro="" textlink="">
      <xdr:nvSpPr>
        <xdr:cNvPr id="541" name="楕円 540">
          <a:extLst>
            <a:ext uri="{FF2B5EF4-FFF2-40B4-BE49-F238E27FC236}">
              <a16:creationId xmlns:a16="http://schemas.microsoft.com/office/drawing/2014/main" id="{764DCB65-3177-432A-AF16-3F2EE2674E3F}"/>
            </a:ext>
          </a:extLst>
        </xdr:cNvPr>
        <xdr:cNvSpPr/>
      </xdr:nvSpPr>
      <xdr:spPr>
        <a:xfrm>
          <a:off x="14541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169273</xdr:rowOff>
    </xdr:from>
    <xdr:to>
      <xdr:col>81</xdr:col>
      <xdr:colOff>50800</xdr:colOff>
      <xdr:row>37</xdr:row>
      <xdr:rowOff>54973</xdr:rowOff>
    </xdr:to>
    <xdr:cxnSp macro="">
      <xdr:nvCxnSpPr>
        <xdr:cNvPr id="542" name="直線コネクタ 541">
          <a:extLst>
            <a:ext uri="{FF2B5EF4-FFF2-40B4-BE49-F238E27FC236}">
              <a16:creationId xmlns:a16="http://schemas.microsoft.com/office/drawing/2014/main" id="{DFAB67E5-2ED0-4BB3-9BEC-49FE8B8C2A2A}"/>
            </a:ext>
          </a:extLst>
        </xdr:cNvPr>
        <xdr:cNvCxnSpPr/>
      </xdr:nvCxnSpPr>
      <xdr:spPr>
        <a:xfrm>
          <a:off x="14592300" y="634147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80917</xdr:rowOff>
    </xdr:from>
    <xdr:to>
      <xdr:col>72</xdr:col>
      <xdr:colOff>38100</xdr:colOff>
      <xdr:row>37</xdr:row>
      <xdr:rowOff>11067</xdr:rowOff>
    </xdr:to>
    <xdr:sp macro="" textlink="">
      <xdr:nvSpPr>
        <xdr:cNvPr id="543" name="楕円 542">
          <a:extLst>
            <a:ext uri="{FF2B5EF4-FFF2-40B4-BE49-F238E27FC236}">
              <a16:creationId xmlns:a16="http://schemas.microsoft.com/office/drawing/2014/main" id="{D3F26D6C-C2E0-47BB-8D4F-750878F0C2DB}"/>
            </a:ext>
          </a:extLst>
        </xdr:cNvPr>
        <xdr:cNvSpPr/>
      </xdr:nvSpPr>
      <xdr:spPr>
        <a:xfrm>
          <a:off x="13652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131717</xdr:rowOff>
    </xdr:from>
    <xdr:to>
      <xdr:col>76</xdr:col>
      <xdr:colOff>114300</xdr:colOff>
      <xdr:row>36</xdr:row>
      <xdr:rowOff>169273</xdr:rowOff>
    </xdr:to>
    <xdr:cxnSp macro="">
      <xdr:nvCxnSpPr>
        <xdr:cNvPr id="544" name="直線コネクタ 543">
          <a:extLst>
            <a:ext uri="{FF2B5EF4-FFF2-40B4-BE49-F238E27FC236}">
              <a16:creationId xmlns:a16="http://schemas.microsoft.com/office/drawing/2014/main" id="{2C8D5586-4007-45BB-AFB3-51BAD83E93B4}"/>
            </a:ext>
          </a:extLst>
        </xdr:cNvPr>
        <xdr:cNvCxnSpPr/>
      </xdr:nvCxnSpPr>
      <xdr:spPr>
        <a:xfrm>
          <a:off x="13703300" y="630391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40096</xdr:rowOff>
    </xdr:from>
    <xdr:to>
      <xdr:col>67</xdr:col>
      <xdr:colOff>101600</xdr:colOff>
      <xdr:row>36</xdr:row>
      <xdr:rowOff>141696</xdr:rowOff>
    </xdr:to>
    <xdr:sp macro="" textlink="">
      <xdr:nvSpPr>
        <xdr:cNvPr id="545" name="楕円 544">
          <a:extLst>
            <a:ext uri="{FF2B5EF4-FFF2-40B4-BE49-F238E27FC236}">
              <a16:creationId xmlns:a16="http://schemas.microsoft.com/office/drawing/2014/main" id="{3313A76A-BC90-4C94-8C43-4136B22486AA}"/>
            </a:ext>
          </a:extLst>
        </xdr:cNvPr>
        <xdr:cNvSpPr/>
      </xdr:nvSpPr>
      <xdr:spPr>
        <a:xfrm>
          <a:off x="12763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90896</xdr:rowOff>
    </xdr:from>
    <xdr:to>
      <xdr:col>71</xdr:col>
      <xdr:colOff>177800</xdr:colOff>
      <xdr:row>36</xdr:row>
      <xdr:rowOff>131717</xdr:rowOff>
    </xdr:to>
    <xdr:cxnSp macro="">
      <xdr:nvCxnSpPr>
        <xdr:cNvPr id="546" name="直線コネクタ 545">
          <a:extLst>
            <a:ext uri="{FF2B5EF4-FFF2-40B4-BE49-F238E27FC236}">
              <a16:creationId xmlns:a16="http://schemas.microsoft.com/office/drawing/2014/main" id="{E81711E9-D06B-4478-A8EB-30BD959DE2E0}"/>
            </a:ext>
          </a:extLst>
        </xdr:cNvPr>
        <xdr:cNvCxnSpPr/>
      </xdr:nvCxnSpPr>
      <xdr:spPr>
        <a:xfrm>
          <a:off x="12814300" y="62630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E074577D-6621-4C80-A104-EDF9D35E53FD}"/>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160581</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7117DE1E-0DF1-4D23-9001-61D78FE2D78F}"/>
            </a:ext>
          </a:extLst>
        </xdr:cNvPr>
        <xdr:cNvSpPr txBox="1"/>
      </xdr:nvSpPr>
      <xdr:spPr>
        <a:xfrm>
          <a:off x="14389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118127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96037F8-2231-4397-8951-43CEA3CF5AB9}"/>
            </a:ext>
          </a:extLst>
        </xdr:cNvPr>
        <xdr:cNvSpPr txBox="1"/>
      </xdr:nvSpPr>
      <xdr:spPr>
        <a:xfrm>
          <a:off x="13500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92001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47340E9C-D0FD-41E4-918F-977EAAE7B427}"/>
            </a:ext>
          </a:extLst>
        </xdr:cNvPr>
        <xdr:cNvSpPr txBox="1"/>
      </xdr:nvSpPr>
      <xdr:spPr>
        <a:xfrm>
          <a:off x="12611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122300</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9E523F26-1E5F-4709-ABBB-4C4502475CD0}"/>
            </a:ext>
          </a:extLst>
        </xdr:cNvPr>
        <xdr:cNvSpPr txBox="1"/>
      </xdr:nvSpPr>
      <xdr:spPr>
        <a:xfrm>
          <a:off x="15266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65150</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8AE02DB3-E20D-4359-8285-EE6C0D988299}"/>
            </a:ext>
          </a:extLst>
        </xdr:cNvPr>
        <xdr:cNvSpPr txBox="1"/>
      </xdr:nvSpPr>
      <xdr:spPr>
        <a:xfrm>
          <a:off x="14389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27594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C10D62DC-5801-4EA2-A519-85EE4529F097}"/>
            </a:ext>
          </a:extLst>
        </xdr:cNvPr>
        <xdr:cNvSpPr txBox="1"/>
      </xdr:nvSpPr>
      <xdr:spPr>
        <a:xfrm>
          <a:off x="13500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158223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997CCE62-8E0E-4064-83B0-EF4B6B9DDF33}"/>
            </a:ext>
          </a:extLst>
        </xdr:cNvPr>
        <xdr:cNvSpPr txBox="1"/>
      </xdr:nvSpPr>
      <xdr:spPr>
        <a:xfrm>
          <a:off x="12611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F6CD59AD-709B-462A-948C-5D0695F03F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51DBD940-02AE-4F3E-8061-7AC9006091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7082CA71-0281-4893-8AF7-04BDF0F61F9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A35562AC-C877-4A5C-871A-00072FA6D9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4954D0C9-05B2-480E-87F0-4F2A388CE8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496F0088-2C76-4D0C-B417-2278F5C03E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4B8FE97B-46E3-44A5-9D5F-AFDB542AF9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F24265C7-2B8E-4FB0-B7EE-5D5788EA6B3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4613DAF4-BD5E-43A8-92AD-B3F07C9FD9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B338A1C8-223B-4A00-BAE1-4B0400C223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9706E3BA-3483-4234-ABDC-6AE9DF3E2B6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CD85312A-FAB7-4C7B-B37F-28110496E77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757B14EC-785E-41D9-9B58-39CBC3F0ED4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999F9800-E892-4CBB-BB95-08BA599D2ED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879B1BE4-4CB1-4641-B7DA-6326FBF4FD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5EB9D4EA-C8E1-41A1-BE2F-61F55F0F736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18F2EBB3-AD86-4740-9A0B-3EE86D505C3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3C6AB899-C1F1-47F8-A9B8-9315C50754F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D90D0E6C-7E20-4485-B479-335BF2F122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CFAA873-409F-4F34-876B-B17CC7BA396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1707B529-68E9-42BC-8E95-35E1CDE47A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89F822AC-8EA6-4ECB-ABEF-081F1E474E87}"/>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682072EB-DA29-403F-80AB-13585E102D8E}"/>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DB3D5F56-989E-48CF-AE91-71A238116E36}"/>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CF5322BC-64EB-4D4D-8CED-F6FCD8D13071}"/>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7E26507E-2EC6-4A8B-BB56-9C4F76459093}"/>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853A09C9-CB64-41C7-B0F1-CE9CFE529C50}"/>
            </a:ext>
          </a:extLst>
        </xdr:cNvPr>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82B422E5-9883-4D75-8330-54523E823A00}"/>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111440</xdr:rowOff>
    </xdr:from>
    <xdr:to>
      <xdr:col>112</xdr:col>
      <xdr:colOff>38100</xdr:colOff>
      <xdr:row>40</xdr:row>
      <xdr:rowOff>41590</xdr:rowOff>
    </xdr:to>
    <xdr:sp macro="" textlink="">
      <xdr:nvSpPr>
        <xdr:cNvPr id="583" name="フローチャート: 判断 582">
          <a:extLst>
            <a:ext uri="{FF2B5EF4-FFF2-40B4-BE49-F238E27FC236}">
              <a16:creationId xmlns:a16="http://schemas.microsoft.com/office/drawing/2014/main" id="{535B01CD-7890-46C7-9F49-F0C3093AED72}"/>
            </a:ext>
          </a:extLst>
        </xdr:cNvPr>
        <xdr:cNvSpPr/>
      </xdr:nvSpPr>
      <xdr:spPr>
        <a:xfrm>
          <a:off x="21272500" y="679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170707</xdr:rowOff>
    </xdr:from>
    <xdr:to>
      <xdr:col>107</xdr:col>
      <xdr:colOff>101600</xdr:colOff>
      <xdr:row>40</xdr:row>
      <xdr:rowOff>100857</xdr:rowOff>
    </xdr:to>
    <xdr:sp macro="" textlink="">
      <xdr:nvSpPr>
        <xdr:cNvPr id="584" name="フローチャート: 判断 583">
          <a:extLst>
            <a:ext uri="{FF2B5EF4-FFF2-40B4-BE49-F238E27FC236}">
              <a16:creationId xmlns:a16="http://schemas.microsoft.com/office/drawing/2014/main" id="{87BDC79D-6C53-47DF-B1F8-54C9B82233B0}"/>
            </a:ext>
          </a:extLst>
        </xdr:cNvPr>
        <xdr:cNvSpPr/>
      </xdr:nvSpPr>
      <xdr:spPr>
        <a:xfrm>
          <a:off x="20383500" y="685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16503</xdr:rowOff>
    </xdr:from>
    <xdr:to>
      <xdr:col>102</xdr:col>
      <xdr:colOff>165100</xdr:colOff>
      <xdr:row>40</xdr:row>
      <xdr:rowOff>118103</xdr:rowOff>
    </xdr:to>
    <xdr:sp macro="" textlink="">
      <xdr:nvSpPr>
        <xdr:cNvPr id="585" name="フローチャート: 判断 584">
          <a:extLst>
            <a:ext uri="{FF2B5EF4-FFF2-40B4-BE49-F238E27FC236}">
              <a16:creationId xmlns:a16="http://schemas.microsoft.com/office/drawing/2014/main" id="{A9B52579-4273-4E5E-BC90-93571AF55620}"/>
            </a:ext>
          </a:extLst>
        </xdr:cNvPr>
        <xdr:cNvSpPr/>
      </xdr:nvSpPr>
      <xdr:spPr>
        <a:xfrm>
          <a:off x="19494500" y="68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18464</xdr:rowOff>
    </xdr:from>
    <xdr:to>
      <xdr:col>98</xdr:col>
      <xdr:colOff>38100</xdr:colOff>
      <xdr:row>40</xdr:row>
      <xdr:rowOff>120064</xdr:rowOff>
    </xdr:to>
    <xdr:sp macro="" textlink="">
      <xdr:nvSpPr>
        <xdr:cNvPr id="586" name="フローチャート: 判断 585">
          <a:extLst>
            <a:ext uri="{FF2B5EF4-FFF2-40B4-BE49-F238E27FC236}">
              <a16:creationId xmlns:a16="http://schemas.microsoft.com/office/drawing/2014/main" id="{CEC616EF-F285-4361-A412-C3A71013125A}"/>
            </a:ext>
          </a:extLst>
        </xdr:cNvPr>
        <xdr:cNvSpPr/>
      </xdr:nvSpPr>
      <xdr:spPr>
        <a:xfrm>
          <a:off x="18605500" y="687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01608B1-0476-409F-B92D-09DF442CF16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4A98181-7F26-4BBF-8090-5CF64A37C17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64EB201-D158-47B3-A630-AFD15FEC516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5C0C1FE-A5A3-41B0-BC9B-EBD054EB01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69192E1-4D27-442A-A64B-2E56AD0DC63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94853</xdr:rowOff>
    </xdr:from>
    <xdr:to>
      <xdr:col>116</xdr:col>
      <xdr:colOff>114300</xdr:colOff>
      <xdr:row>41</xdr:row>
      <xdr:rowOff>25003</xdr:rowOff>
    </xdr:to>
    <xdr:sp macro="" textlink="">
      <xdr:nvSpPr>
        <xdr:cNvPr id="592" name="楕円 591">
          <a:extLst>
            <a:ext uri="{FF2B5EF4-FFF2-40B4-BE49-F238E27FC236}">
              <a16:creationId xmlns:a16="http://schemas.microsoft.com/office/drawing/2014/main" id="{4F67CED9-C8F2-4343-A82E-99FD997FA6D7}"/>
            </a:ext>
          </a:extLst>
        </xdr:cNvPr>
        <xdr:cNvSpPr/>
      </xdr:nvSpPr>
      <xdr:spPr>
        <a:xfrm>
          <a:off x="22110700" y="6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73280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122F4CB6-D1B0-4BD5-9F5A-941B264A4281}"/>
            </a:ext>
          </a:extLst>
        </xdr:cNvPr>
        <xdr:cNvSpPr txBox="1"/>
      </xdr:nvSpPr>
      <xdr:spPr>
        <a:xfrm>
          <a:off x="22199600" y="693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106096</xdr:rowOff>
    </xdr:from>
    <xdr:to>
      <xdr:col>112</xdr:col>
      <xdr:colOff>38100</xdr:colOff>
      <xdr:row>41</xdr:row>
      <xdr:rowOff>36246</xdr:rowOff>
    </xdr:to>
    <xdr:sp macro="" textlink="">
      <xdr:nvSpPr>
        <xdr:cNvPr id="594" name="楕円 593">
          <a:extLst>
            <a:ext uri="{FF2B5EF4-FFF2-40B4-BE49-F238E27FC236}">
              <a16:creationId xmlns:a16="http://schemas.microsoft.com/office/drawing/2014/main" id="{FCF299D0-6028-4E2D-82D8-0846786E1FF6}"/>
            </a:ext>
          </a:extLst>
        </xdr:cNvPr>
        <xdr:cNvSpPr/>
      </xdr:nvSpPr>
      <xdr:spPr>
        <a:xfrm>
          <a:off x="21272500" y="69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145653</xdr:rowOff>
    </xdr:from>
    <xdr:to>
      <xdr:col>116</xdr:col>
      <xdr:colOff>63500</xdr:colOff>
      <xdr:row>40</xdr:row>
      <xdr:rowOff>156896</xdr:rowOff>
    </xdr:to>
    <xdr:cxnSp macro="">
      <xdr:nvCxnSpPr>
        <xdr:cNvPr id="595" name="直線コネクタ 594">
          <a:extLst>
            <a:ext uri="{FF2B5EF4-FFF2-40B4-BE49-F238E27FC236}">
              <a16:creationId xmlns:a16="http://schemas.microsoft.com/office/drawing/2014/main" id="{88952979-9D33-4EF4-A406-010DBB215235}"/>
            </a:ext>
          </a:extLst>
        </xdr:cNvPr>
        <xdr:cNvCxnSpPr/>
      </xdr:nvCxnSpPr>
      <xdr:spPr>
        <a:xfrm flipV="1">
          <a:off x="21323300" y="7003653"/>
          <a:ext cx="8382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101368</xdr:rowOff>
    </xdr:from>
    <xdr:to>
      <xdr:col>107</xdr:col>
      <xdr:colOff>101600</xdr:colOff>
      <xdr:row>41</xdr:row>
      <xdr:rowOff>31518</xdr:rowOff>
    </xdr:to>
    <xdr:sp macro="" textlink="">
      <xdr:nvSpPr>
        <xdr:cNvPr id="596" name="楕円 595">
          <a:extLst>
            <a:ext uri="{FF2B5EF4-FFF2-40B4-BE49-F238E27FC236}">
              <a16:creationId xmlns:a16="http://schemas.microsoft.com/office/drawing/2014/main" id="{82DD9D5A-0342-4463-BE78-656D6B92539F}"/>
            </a:ext>
          </a:extLst>
        </xdr:cNvPr>
        <xdr:cNvSpPr/>
      </xdr:nvSpPr>
      <xdr:spPr>
        <a:xfrm>
          <a:off x="20383500" y="69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152168</xdr:rowOff>
    </xdr:from>
    <xdr:to>
      <xdr:col>111</xdr:col>
      <xdr:colOff>177800</xdr:colOff>
      <xdr:row>40</xdr:row>
      <xdr:rowOff>156896</xdr:rowOff>
    </xdr:to>
    <xdr:cxnSp macro="">
      <xdr:nvCxnSpPr>
        <xdr:cNvPr id="597" name="直線コネクタ 596">
          <a:extLst>
            <a:ext uri="{FF2B5EF4-FFF2-40B4-BE49-F238E27FC236}">
              <a16:creationId xmlns:a16="http://schemas.microsoft.com/office/drawing/2014/main" id="{637CFFAD-CD1C-4A3C-AEA1-438677D320FC}"/>
            </a:ext>
          </a:extLst>
        </xdr:cNvPr>
        <xdr:cNvCxnSpPr/>
      </xdr:nvCxnSpPr>
      <xdr:spPr>
        <a:xfrm>
          <a:off x="20434300" y="7010168"/>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107426</xdr:rowOff>
    </xdr:from>
    <xdr:to>
      <xdr:col>102</xdr:col>
      <xdr:colOff>165100</xdr:colOff>
      <xdr:row>41</xdr:row>
      <xdr:rowOff>37576</xdr:rowOff>
    </xdr:to>
    <xdr:sp macro="" textlink="">
      <xdr:nvSpPr>
        <xdr:cNvPr id="598" name="楕円 597">
          <a:extLst>
            <a:ext uri="{FF2B5EF4-FFF2-40B4-BE49-F238E27FC236}">
              <a16:creationId xmlns:a16="http://schemas.microsoft.com/office/drawing/2014/main" id="{1044679A-385C-4C1D-86B0-2D78B0EC230B}"/>
            </a:ext>
          </a:extLst>
        </xdr:cNvPr>
        <xdr:cNvSpPr/>
      </xdr:nvSpPr>
      <xdr:spPr>
        <a:xfrm>
          <a:off x="19494500" y="696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152168</xdr:rowOff>
    </xdr:from>
    <xdr:to>
      <xdr:col>107</xdr:col>
      <xdr:colOff>50800</xdr:colOff>
      <xdr:row>40</xdr:row>
      <xdr:rowOff>158226</xdr:rowOff>
    </xdr:to>
    <xdr:cxnSp macro="">
      <xdr:nvCxnSpPr>
        <xdr:cNvPr id="599" name="直線コネクタ 598">
          <a:extLst>
            <a:ext uri="{FF2B5EF4-FFF2-40B4-BE49-F238E27FC236}">
              <a16:creationId xmlns:a16="http://schemas.microsoft.com/office/drawing/2014/main" id="{5B0C8BD4-F053-40CF-93A1-76695EF77652}"/>
            </a:ext>
          </a:extLst>
        </xdr:cNvPr>
        <xdr:cNvCxnSpPr/>
      </xdr:nvCxnSpPr>
      <xdr:spPr>
        <a:xfrm flipV="1">
          <a:off x="19545300" y="701016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104504</xdr:rowOff>
    </xdr:from>
    <xdr:to>
      <xdr:col>98</xdr:col>
      <xdr:colOff>38100</xdr:colOff>
      <xdr:row>41</xdr:row>
      <xdr:rowOff>34654</xdr:rowOff>
    </xdr:to>
    <xdr:sp macro="" textlink="">
      <xdr:nvSpPr>
        <xdr:cNvPr id="600" name="楕円 599">
          <a:extLst>
            <a:ext uri="{FF2B5EF4-FFF2-40B4-BE49-F238E27FC236}">
              <a16:creationId xmlns:a16="http://schemas.microsoft.com/office/drawing/2014/main" id="{8E78EE46-843E-4D30-8F12-DB5F791A9DA4}"/>
            </a:ext>
          </a:extLst>
        </xdr:cNvPr>
        <xdr:cNvSpPr/>
      </xdr:nvSpPr>
      <xdr:spPr>
        <a:xfrm>
          <a:off x="18605500" y="69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155304</xdr:rowOff>
    </xdr:from>
    <xdr:to>
      <xdr:col>102</xdr:col>
      <xdr:colOff>114300</xdr:colOff>
      <xdr:row>40</xdr:row>
      <xdr:rowOff>158226</xdr:rowOff>
    </xdr:to>
    <xdr:cxnSp macro="">
      <xdr:nvCxnSpPr>
        <xdr:cNvPr id="601" name="直線コネクタ 600">
          <a:extLst>
            <a:ext uri="{FF2B5EF4-FFF2-40B4-BE49-F238E27FC236}">
              <a16:creationId xmlns:a16="http://schemas.microsoft.com/office/drawing/2014/main" id="{3D51D687-29B3-4EE0-8899-8BAC2811D03B}"/>
            </a:ext>
          </a:extLst>
        </xdr:cNvPr>
        <xdr:cNvCxnSpPr/>
      </xdr:nvCxnSpPr>
      <xdr:spPr>
        <a:xfrm>
          <a:off x="18656300" y="7013304"/>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58117</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91904237-CDAE-4FFA-B900-ACF47CC98DBA}"/>
            </a:ext>
          </a:extLst>
        </xdr:cNvPr>
        <xdr:cNvSpPr txBox="1"/>
      </xdr:nvSpPr>
      <xdr:spPr>
        <a:xfrm>
          <a:off x="21043411" y="65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117384</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B71D2A4A-C0DF-42BE-BA4D-DD8BCDC6A083}"/>
            </a:ext>
          </a:extLst>
        </xdr:cNvPr>
        <xdr:cNvSpPr txBox="1"/>
      </xdr:nvSpPr>
      <xdr:spPr>
        <a:xfrm>
          <a:off x="20167111" y="663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134630</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1FFF4EB9-DAD7-48B5-B992-6F71BCAA7D87}"/>
            </a:ext>
          </a:extLst>
        </xdr:cNvPr>
        <xdr:cNvSpPr txBox="1"/>
      </xdr:nvSpPr>
      <xdr:spPr>
        <a:xfrm>
          <a:off x="19278111" y="66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136591</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8D748462-E950-467C-9EBE-F934BBBCC0A8}"/>
            </a:ext>
          </a:extLst>
        </xdr:cNvPr>
        <xdr:cNvSpPr txBox="1"/>
      </xdr:nvSpPr>
      <xdr:spPr>
        <a:xfrm>
          <a:off x="18389111" y="66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27373</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96461A1E-19AD-4848-942B-34EA0E52EA5A}"/>
            </a:ext>
          </a:extLst>
        </xdr:cNvPr>
        <xdr:cNvSpPr txBox="1"/>
      </xdr:nvSpPr>
      <xdr:spPr>
        <a:xfrm>
          <a:off x="21043411" y="70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22645</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EBA214A3-C4A1-40B0-AB18-623DBEF006B7}"/>
            </a:ext>
          </a:extLst>
        </xdr:cNvPr>
        <xdr:cNvSpPr txBox="1"/>
      </xdr:nvSpPr>
      <xdr:spPr>
        <a:xfrm>
          <a:off x="20167111" y="705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28703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63074D6D-946B-491D-8AFF-E5FF84EAA377}"/>
            </a:ext>
          </a:extLst>
        </xdr:cNvPr>
        <xdr:cNvSpPr txBox="1"/>
      </xdr:nvSpPr>
      <xdr:spPr>
        <a:xfrm>
          <a:off x="19278111" y="705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25781</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9D5DA3B4-23BD-4381-B738-1AF79B9342EC}"/>
            </a:ext>
          </a:extLst>
        </xdr:cNvPr>
        <xdr:cNvSpPr txBox="1"/>
      </xdr:nvSpPr>
      <xdr:spPr>
        <a:xfrm>
          <a:off x="18389111" y="705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2BC7B1B9-8289-4777-835E-46B48C89A6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5AC2A383-6F9C-4B59-A6B8-D7004550E8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446B91A2-D0C3-4B32-8D78-E73E3E77E0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46488834-B930-4DCC-BB5B-506A5C835A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468409A-3FD9-4C4A-8E33-05F9A9D53D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F2C53FAA-409F-4751-BB25-E3B54E6AB1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4D866B7F-33F8-43CB-B51B-6E848E9C46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80DCC743-8F6D-4925-ABF2-AEED6CEF2E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CB0D7E27-706A-49FA-B2D9-45FD1BB9D8B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FD7855F8-97C2-4D3D-A17B-144FA2B36B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FF22EFFE-7F03-4F12-85B9-26CF2828CB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38ACE82D-5A5B-4DB6-946B-D1FF3FE15AF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D2988A9A-3283-4911-A3E4-0BBEA351EE1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DF5A2606-6288-44D9-B8F6-AA8A2A60C38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13C6DEE2-3D03-4E15-ACEE-474181484DF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5E1957AF-1566-4AB3-8330-DD49FAEDF1D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BB608A23-9BF6-48EC-A3E2-5C1EB5E3A42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957B0294-3B2F-4F6A-8B22-FDA5A84B7CC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F67674FA-4482-43F0-B4F9-3910C6972A0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A4C45D40-3CAD-4D94-B614-5685D374B71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E3A6E64F-43E9-4176-A330-55DB219A6EB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3A02EA79-44CC-4DEF-B5C7-4F8D8E136C9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B0EB3A07-DC5E-48E3-B993-352585C016D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31447B35-6181-42C1-A610-60692ABB4B5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CDB229EA-0ADA-48B1-A8A3-96DDF063E2F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48339CB4-7E85-4400-B7E3-1397FB862F9F}"/>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32FC5C3F-8567-440F-9D2D-5733D86FE3A2}"/>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512A0BF6-7475-40AF-8A6B-A7C0002A7D3B}"/>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332AA9B4-3C74-48C2-85FB-67B1CFEF5F3A}"/>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id="{61C1EAC6-CA3C-4152-84BC-7DB7E7EC259D}"/>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9084CF90-375C-42C0-BEAB-37086C56E7A0}"/>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a:extLst>
            <a:ext uri="{FF2B5EF4-FFF2-40B4-BE49-F238E27FC236}">
              <a16:creationId xmlns:a16="http://schemas.microsoft.com/office/drawing/2014/main" id="{0B60EE63-D640-461D-BE74-FE094C071CDA}"/>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27577</xdr:rowOff>
    </xdr:from>
    <xdr:to>
      <xdr:col>81</xdr:col>
      <xdr:colOff>101600</xdr:colOff>
      <xdr:row>60</xdr:row>
      <xdr:rowOff>129177</xdr:rowOff>
    </xdr:to>
    <xdr:sp macro="" textlink="">
      <xdr:nvSpPr>
        <xdr:cNvPr id="642" name="フローチャート: 判断 641">
          <a:extLst>
            <a:ext uri="{FF2B5EF4-FFF2-40B4-BE49-F238E27FC236}">
              <a16:creationId xmlns:a16="http://schemas.microsoft.com/office/drawing/2014/main" id="{AFD00762-50AC-4F15-B474-032C5E89168A}"/>
            </a:ext>
          </a:extLst>
        </xdr:cNvPr>
        <xdr:cNvSpPr/>
      </xdr:nvSpPr>
      <xdr:spPr>
        <a:xfrm>
          <a:off x="15430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164737</xdr:rowOff>
    </xdr:from>
    <xdr:to>
      <xdr:col>76</xdr:col>
      <xdr:colOff>165100</xdr:colOff>
      <xdr:row>60</xdr:row>
      <xdr:rowOff>94887</xdr:rowOff>
    </xdr:to>
    <xdr:sp macro="" textlink="">
      <xdr:nvSpPr>
        <xdr:cNvPr id="643" name="フローチャート: 判断 642">
          <a:extLst>
            <a:ext uri="{FF2B5EF4-FFF2-40B4-BE49-F238E27FC236}">
              <a16:creationId xmlns:a16="http://schemas.microsoft.com/office/drawing/2014/main" id="{DF032FA8-F1B8-48A3-98F0-3E59CC0934F6}"/>
            </a:ext>
          </a:extLst>
        </xdr:cNvPr>
        <xdr:cNvSpPr/>
      </xdr:nvSpPr>
      <xdr:spPr>
        <a:xfrm>
          <a:off x="14541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161472</xdr:rowOff>
    </xdr:from>
    <xdr:to>
      <xdr:col>72</xdr:col>
      <xdr:colOff>38100</xdr:colOff>
      <xdr:row>60</xdr:row>
      <xdr:rowOff>91622</xdr:rowOff>
    </xdr:to>
    <xdr:sp macro="" textlink="">
      <xdr:nvSpPr>
        <xdr:cNvPr id="644" name="フローチャート: 判断 643">
          <a:extLst>
            <a:ext uri="{FF2B5EF4-FFF2-40B4-BE49-F238E27FC236}">
              <a16:creationId xmlns:a16="http://schemas.microsoft.com/office/drawing/2014/main" id="{125DACFF-B675-4E9A-A06C-99EC9FCA07ED}"/>
            </a:ext>
          </a:extLst>
        </xdr:cNvPr>
        <xdr:cNvSpPr/>
      </xdr:nvSpPr>
      <xdr:spPr>
        <a:xfrm>
          <a:off x="136525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5" name="フローチャート: 判断 644">
          <a:extLst>
            <a:ext uri="{FF2B5EF4-FFF2-40B4-BE49-F238E27FC236}">
              <a16:creationId xmlns:a16="http://schemas.microsoft.com/office/drawing/2014/main" id="{F8F20271-BA91-4030-8042-5AE4A69A5E70}"/>
            </a:ext>
          </a:extLst>
        </xdr:cNvPr>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3490B1D-EA95-4A9D-BA3F-122C4A468E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EF6AA03-2C08-4EB1-8317-55336E48BA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F8C1AAE-C87B-4AD9-9203-78776BCDF9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1C3CF40-5F8D-4D19-AFA5-0251D04467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BEB22F93-0FF9-446A-AB5D-1D4A6CA6C8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651" name="楕円 650">
          <a:extLst>
            <a:ext uri="{FF2B5EF4-FFF2-40B4-BE49-F238E27FC236}">
              <a16:creationId xmlns:a16="http://schemas.microsoft.com/office/drawing/2014/main" id="{8EB9E46E-CF02-4071-8B06-0AE66D8E5040}"/>
            </a:ext>
          </a:extLst>
        </xdr:cNvPr>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718F71F2-C73E-4621-8271-261E01CF983B}"/>
            </a:ext>
          </a:extLst>
        </xdr:cNvPr>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653" name="楕円 652">
          <a:extLst>
            <a:ext uri="{FF2B5EF4-FFF2-40B4-BE49-F238E27FC236}">
              <a16:creationId xmlns:a16="http://schemas.microsoft.com/office/drawing/2014/main" id="{989E2666-291A-4509-B4C6-878618103798}"/>
            </a:ext>
          </a:extLst>
        </xdr:cNvPr>
        <xdr:cNvSpPr/>
      </xdr:nvSpPr>
      <xdr:spPr>
        <a:xfrm>
          <a:off x="15430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150223</xdr:rowOff>
    </xdr:from>
    <xdr:to>
      <xdr:col>85</xdr:col>
      <xdr:colOff>127000</xdr:colOff>
      <xdr:row>61</xdr:row>
      <xdr:rowOff>27759</xdr:rowOff>
    </xdr:to>
    <xdr:cxnSp macro="">
      <xdr:nvCxnSpPr>
        <xdr:cNvPr id="654" name="直線コネクタ 653">
          <a:extLst>
            <a:ext uri="{FF2B5EF4-FFF2-40B4-BE49-F238E27FC236}">
              <a16:creationId xmlns:a16="http://schemas.microsoft.com/office/drawing/2014/main" id="{04D708E5-45AD-49EF-89F4-907C543B8912}"/>
            </a:ext>
          </a:extLst>
        </xdr:cNvPr>
        <xdr:cNvCxnSpPr/>
      </xdr:nvCxnSpPr>
      <xdr:spPr>
        <a:xfrm>
          <a:off x="15481300" y="1043722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55" name="楕円 654">
          <a:extLst>
            <a:ext uri="{FF2B5EF4-FFF2-40B4-BE49-F238E27FC236}">
              <a16:creationId xmlns:a16="http://schemas.microsoft.com/office/drawing/2014/main" id="{85AADEF5-17A0-4AAF-819B-ECCD37893BA2}"/>
            </a:ext>
          </a:extLst>
        </xdr:cNvPr>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150223</xdr:rowOff>
    </xdr:to>
    <xdr:cxnSp macro="">
      <xdr:nvCxnSpPr>
        <xdr:cNvPr id="656" name="直線コネクタ 655">
          <a:extLst>
            <a:ext uri="{FF2B5EF4-FFF2-40B4-BE49-F238E27FC236}">
              <a16:creationId xmlns:a16="http://schemas.microsoft.com/office/drawing/2014/main" id="{A57C2FDE-B7D1-45A9-A30C-1100BDCEA94B}"/>
            </a:ext>
          </a:extLst>
        </xdr:cNvPr>
        <xdr:cNvCxnSpPr/>
      </xdr:nvCxnSpPr>
      <xdr:spPr>
        <a:xfrm>
          <a:off x="14592300" y="103898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657" name="楕円 656">
          <a:extLst>
            <a:ext uri="{FF2B5EF4-FFF2-40B4-BE49-F238E27FC236}">
              <a16:creationId xmlns:a16="http://schemas.microsoft.com/office/drawing/2014/main" id="{084D5220-A73D-42E0-A9CC-EB382FE6535C}"/>
            </a:ext>
          </a:extLst>
        </xdr:cNvPr>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102870</xdr:rowOff>
    </xdr:to>
    <xdr:cxnSp macro="">
      <xdr:nvCxnSpPr>
        <xdr:cNvPr id="658" name="直線コネクタ 657">
          <a:extLst>
            <a:ext uri="{FF2B5EF4-FFF2-40B4-BE49-F238E27FC236}">
              <a16:creationId xmlns:a16="http://schemas.microsoft.com/office/drawing/2014/main" id="{AEF94303-6A2B-4E71-AB7B-652E7B445F1E}"/>
            </a:ext>
          </a:extLst>
        </xdr:cNvPr>
        <xdr:cNvCxnSpPr/>
      </xdr:nvCxnSpPr>
      <xdr:spPr>
        <a:xfrm>
          <a:off x="13703300" y="1034251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59" name="楕円 658">
          <a:extLst>
            <a:ext uri="{FF2B5EF4-FFF2-40B4-BE49-F238E27FC236}">
              <a16:creationId xmlns:a16="http://schemas.microsoft.com/office/drawing/2014/main" id="{A45A8C6D-437C-4020-8AC5-600DC878992D}"/>
            </a:ext>
          </a:extLst>
        </xdr:cNvPr>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55517</xdr:rowOff>
    </xdr:to>
    <xdr:cxnSp macro="">
      <xdr:nvCxnSpPr>
        <xdr:cNvPr id="660" name="直線コネクタ 659">
          <a:extLst>
            <a:ext uri="{FF2B5EF4-FFF2-40B4-BE49-F238E27FC236}">
              <a16:creationId xmlns:a16="http://schemas.microsoft.com/office/drawing/2014/main" id="{EE8B0E6A-7411-41A3-B868-5520A688DB43}"/>
            </a:ext>
          </a:extLst>
        </xdr:cNvPr>
        <xdr:cNvCxnSpPr/>
      </xdr:nvCxnSpPr>
      <xdr:spPr>
        <a:xfrm>
          <a:off x="12814300" y="102984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145704</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57927DB7-89F0-406B-87BF-7DBF013FF291}"/>
            </a:ext>
          </a:extLst>
        </xdr:cNvPr>
        <xdr:cNvSpPr txBox="1"/>
      </xdr:nvSpPr>
      <xdr:spPr>
        <a:xfrm>
          <a:off x="15266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111414</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C7FEB246-ACA3-4975-8645-DD61AEF9B644}"/>
            </a:ext>
          </a:extLst>
        </xdr:cNvPr>
        <xdr:cNvSpPr txBox="1"/>
      </xdr:nvSpPr>
      <xdr:spPr>
        <a:xfrm>
          <a:off x="14389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108149</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6DD95397-927D-4D18-8D05-7D8CA324DEAD}"/>
            </a:ext>
          </a:extLst>
        </xdr:cNvPr>
        <xdr:cNvSpPr txBox="1"/>
      </xdr:nvSpPr>
      <xdr:spPr>
        <a:xfrm>
          <a:off x="13500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F48CA3EF-6C41-4674-ADC0-7D10607E5622}"/>
            </a:ext>
          </a:extLst>
        </xdr:cNvPr>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20700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45956AC8-89B7-4DDB-938E-A8C198232837}"/>
            </a:ext>
          </a:extLst>
        </xdr:cNvPr>
        <xdr:cNvSpPr txBox="1"/>
      </xdr:nvSpPr>
      <xdr:spPr>
        <a:xfrm>
          <a:off x="15266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77A67E7A-AC94-4E64-91F2-C58B04B89E78}"/>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97444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C2A13A99-0A87-4948-84D2-DBA161277DF8}"/>
            </a:ext>
          </a:extLst>
        </xdr:cNvPr>
        <xdr:cNvSpPr txBox="1"/>
      </xdr:nvSpPr>
      <xdr:spPr>
        <a:xfrm>
          <a:off x="13500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9F17D0ED-1DD5-4CC2-97EF-F2150683292E}"/>
            </a:ext>
          </a:extLst>
        </xdr:cNvPr>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45BF5513-5BCC-45B0-8CEB-13C862FCF6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3B3DA263-77BB-4C8C-A8F7-196686950A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38927662-4B5A-4B39-907B-1397EC6787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A7D58B08-DB59-4516-A229-6EAF8F7C2A1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1E0DF1D8-98D4-4C3D-8397-2B703B99A0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EDB2844-20C0-4D6F-8231-E8424080B2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5A8669E0-246A-4098-8D4F-E9C3CF6FBE3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ED15AB6-0B15-4B86-8F81-70B0CF2903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8B0B8AF-A3D8-45D8-B898-1DBA9CE2F43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71E5840E-F412-4D5F-BF13-296C076D03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79A10695-982D-429A-8E25-AAD87885F93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BC57FC7F-97EC-45A0-A560-BCF7C19A007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AA176699-04E2-40B9-A224-070DB84555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7D2BDF50-D0A2-4E52-821D-2604D9E4FFB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D7CC179A-5E45-4E46-B4DC-15F2C3B3273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E198B472-9DBA-4897-B7F0-B528790108C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3285FD29-E79F-4A94-9588-773B8CF6A19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AAA2F452-09C9-482F-B67F-9E537E59506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A4BD0D9A-0F4C-4C1E-BAEA-A49AD41AF06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12C41E00-C14A-42C6-BC95-ED3EC56F99C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F7D87E30-E2D9-4BC9-A9BE-8AFDD2CEAC4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49909CE3-5CB0-495F-8B27-2562C6D734F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E289709A-EC79-4412-B886-47A2D1FCB0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864AD62-D1B6-4C9D-92B5-2196A34BDF8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FF05A765-CEDB-425A-A115-B6CEDE8990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id="{11FC179D-9E26-400B-AAEA-99369938F9B5}"/>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E2D10C5A-8C97-473B-8E20-90360691AC87}"/>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id="{9FE97990-D7A8-48C3-829D-F816DB5BF627}"/>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ADFD5A87-40DE-4EE2-BCEC-E6915B1A0E0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id="{B4FF7ADC-49D9-4966-85F8-6A3E2BF9D4A1}"/>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927E0E35-05A7-4B4B-9CCC-3BA80D68A760}"/>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a:extLst>
            <a:ext uri="{FF2B5EF4-FFF2-40B4-BE49-F238E27FC236}">
              <a16:creationId xmlns:a16="http://schemas.microsoft.com/office/drawing/2014/main" id="{CA64D1BB-4505-4F15-8FBB-DD6F3C3D631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701" name="フローチャート: 判断 700">
          <a:extLst>
            <a:ext uri="{FF2B5EF4-FFF2-40B4-BE49-F238E27FC236}">
              <a16:creationId xmlns:a16="http://schemas.microsoft.com/office/drawing/2014/main" id="{E4CFD081-1A4A-4DB2-8A83-9CA481072DA0}"/>
            </a:ext>
          </a:extLst>
        </xdr:cNvPr>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14515</xdr:rowOff>
    </xdr:from>
    <xdr:to>
      <xdr:col>107</xdr:col>
      <xdr:colOff>101600</xdr:colOff>
      <xdr:row>62</xdr:row>
      <xdr:rowOff>116115</xdr:rowOff>
    </xdr:to>
    <xdr:sp macro="" textlink="">
      <xdr:nvSpPr>
        <xdr:cNvPr id="702" name="フローチャート: 判断 701">
          <a:extLst>
            <a:ext uri="{FF2B5EF4-FFF2-40B4-BE49-F238E27FC236}">
              <a16:creationId xmlns:a16="http://schemas.microsoft.com/office/drawing/2014/main" id="{B0F638C4-A254-446B-82AE-3FCF7FECB03A}"/>
            </a:ext>
          </a:extLst>
        </xdr:cNvPr>
        <xdr:cNvSpPr/>
      </xdr:nvSpPr>
      <xdr:spPr>
        <a:xfrm>
          <a:off x="20383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3" name="フローチャート: 判断 702">
          <a:extLst>
            <a:ext uri="{FF2B5EF4-FFF2-40B4-BE49-F238E27FC236}">
              <a16:creationId xmlns:a16="http://schemas.microsoft.com/office/drawing/2014/main" id="{6A2C00B5-7ED1-4D8A-B321-F48A10C16279}"/>
            </a:ext>
          </a:extLst>
        </xdr:cNvPr>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704" name="フローチャート: 判断 703">
          <a:extLst>
            <a:ext uri="{FF2B5EF4-FFF2-40B4-BE49-F238E27FC236}">
              <a16:creationId xmlns:a16="http://schemas.microsoft.com/office/drawing/2014/main" id="{A3E5E806-4C0A-4911-B948-A6FDB4F009D0}"/>
            </a:ext>
          </a:extLst>
        </xdr:cNvPr>
        <xdr:cNvSpPr/>
      </xdr:nvSpPr>
      <xdr:spPr>
        <a:xfrm>
          <a:off x="18605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E8C98B0-204A-465D-BC9C-313721FF56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F195071-2CF9-4E73-B864-C059FD0638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88ECF6E-98A7-4AA0-9BA3-4BC47104A6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40899304-FF47-4B98-8DD0-55FE69DC14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21466757-2601-454E-8AA2-47DB941754E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10" name="楕円 709">
          <a:extLst>
            <a:ext uri="{FF2B5EF4-FFF2-40B4-BE49-F238E27FC236}">
              <a16:creationId xmlns:a16="http://schemas.microsoft.com/office/drawing/2014/main" id="{6B9AA976-4262-4F07-9CBE-41BBD5A11AD7}"/>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5D5E5ADC-A4B2-4A82-8A9D-21CB3BBA95E9}"/>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712" name="楕円 711">
          <a:extLst>
            <a:ext uri="{FF2B5EF4-FFF2-40B4-BE49-F238E27FC236}">
              <a16:creationId xmlns:a16="http://schemas.microsoft.com/office/drawing/2014/main" id="{4DF41F5C-F470-4AA6-8124-E432FC3320AB}"/>
            </a:ext>
          </a:extLst>
        </xdr:cNvPr>
        <xdr:cNvSpPr/>
      </xdr:nvSpPr>
      <xdr:spPr>
        <a:xfrm>
          <a:off x="2127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130628</xdr:rowOff>
    </xdr:to>
    <xdr:cxnSp macro="">
      <xdr:nvCxnSpPr>
        <xdr:cNvPr id="713" name="直線コネクタ 712">
          <a:extLst>
            <a:ext uri="{FF2B5EF4-FFF2-40B4-BE49-F238E27FC236}">
              <a16:creationId xmlns:a16="http://schemas.microsoft.com/office/drawing/2014/main" id="{A9F8FC7C-28D4-4C53-8C4A-84783D4A58D8}"/>
            </a:ext>
          </a:extLst>
        </xdr:cNvPr>
        <xdr:cNvCxnSpPr/>
      </xdr:nvCxnSpPr>
      <xdr:spPr>
        <a:xfrm flipV="1">
          <a:off x="21323300" y="10744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79828</xdr:rowOff>
    </xdr:from>
    <xdr:to>
      <xdr:col>107</xdr:col>
      <xdr:colOff>101600</xdr:colOff>
      <xdr:row>63</xdr:row>
      <xdr:rowOff>9978</xdr:rowOff>
    </xdr:to>
    <xdr:sp macro="" textlink="">
      <xdr:nvSpPr>
        <xdr:cNvPr id="714" name="楕円 713">
          <a:extLst>
            <a:ext uri="{FF2B5EF4-FFF2-40B4-BE49-F238E27FC236}">
              <a16:creationId xmlns:a16="http://schemas.microsoft.com/office/drawing/2014/main" id="{DDE35276-A3B1-4D05-A3DD-7D0B1DB8A9A8}"/>
            </a:ext>
          </a:extLst>
        </xdr:cNvPr>
        <xdr:cNvSpPr/>
      </xdr:nvSpPr>
      <xdr:spPr>
        <a:xfrm>
          <a:off x="20383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130628</xdr:rowOff>
    </xdr:from>
    <xdr:to>
      <xdr:col>111</xdr:col>
      <xdr:colOff>177800</xdr:colOff>
      <xdr:row>62</xdr:row>
      <xdr:rowOff>130628</xdr:rowOff>
    </xdr:to>
    <xdr:cxnSp macro="">
      <xdr:nvCxnSpPr>
        <xdr:cNvPr id="715" name="直線コネクタ 714">
          <a:extLst>
            <a:ext uri="{FF2B5EF4-FFF2-40B4-BE49-F238E27FC236}">
              <a16:creationId xmlns:a16="http://schemas.microsoft.com/office/drawing/2014/main" id="{6A17CB58-A3AA-4E1B-B363-A78DB6A0C4D1}"/>
            </a:ext>
          </a:extLst>
        </xdr:cNvPr>
        <xdr:cNvCxnSpPr/>
      </xdr:nvCxnSpPr>
      <xdr:spPr>
        <a:xfrm>
          <a:off x="204343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79828</xdr:rowOff>
    </xdr:from>
    <xdr:to>
      <xdr:col>102</xdr:col>
      <xdr:colOff>165100</xdr:colOff>
      <xdr:row>63</xdr:row>
      <xdr:rowOff>9978</xdr:rowOff>
    </xdr:to>
    <xdr:sp macro="" textlink="">
      <xdr:nvSpPr>
        <xdr:cNvPr id="716" name="楕円 715">
          <a:extLst>
            <a:ext uri="{FF2B5EF4-FFF2-40B4-BE49-F238E27FC236}">
              <a16:creationId xmlns:a16="http://schemas.microsoft.com/office/drawing/2014/main" id="{7429C10B-C247-4A46-8C11-6EADE5F63F6B}"/>
            </a:ext>
          </a:extLst>
        </xdr:cNvPr>
        <xdr:cNvSpPr/>
      </xdr:nvSpPr>
      <xdr:spPr>
        <a:xfrm>
          <a:off x="19494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130628</xdr:rowOff>
    </xdr:from>
    <xdr:to>
      <xdr:col>107</xdr:col>
      <xdr:colOff>50800</xdr:colOff>
      <xdr:row>62</xdr:row>
      <xdr:rowOff>130628</xdr:rowOff>
    </xdr:to>
    <xdr:cxnSp macro="">
      <xdr:nvCxnSpPr>
        <xdr:cNvPr id="717" name="直線コネクタ 716">
          <a:extLst>
            <a:ext uri="{FF2B5EF4-FFF2-40B4-BE49-F238E27FC236}">
              <a16:creationId xmlns:a16="http://schemas.microsoft.com/office/drawing/2014/main" id="{8D64BB02-5B29-4175-A4A6-B5A0FA9B3084}"/>
            </a:ext>
          </a:extLst>
        </xdr:cNvPr>
        <xdr:cNvCxnSpPr/>
      </xdr:nvCxnSpPr>
      <xdr:spPr>
        <a:xfrm>
          <a:off x="195453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8" name="楕円 717">
          <a:extLst>
            <a:ext uri="{FF2B5EF4-FFF2-40B4-BE49-F238E27FC236}">
              <a16:creationId xmlns:a16="http://schemas.microsoft.com/office/drawing/2014/main" id="{27CD52C1-3258-41CF-974D-3589694ACCA6}"/>
            </a:ext>
          </a:extLst>
        </xdr:cNvPr>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130628</xdr:rowOff>
    </xdr:to>
    <xdr:cxnSp macro="">
      <xdr:nvCxnSpPr>
        <xdr:cNvPr id="719" name="直線コネクタ 718">
          <a:extLst>
            <a:ext uri="{FF2B5EF4-FFF2-40B4-BE49-F238E27FC236}">
              <a16:creationId xmlns:a16="http://schemas.microsoft.com/office/drawing/2014/main" id="{F645944F-E870-4410-A5E2-B3B6E7FBF8AD}"/>
            </a:ext>
          </a:extLst>
        </xdr:cNvPr>
        <xdr:cNvCxnSpPr/>
      </xdr:nvCxnSpPr>
      <xdr:spPr>
        <a:xfrm>
          <a:off x="18656300" y="10744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720" name="n_1aveValue【保健センター・保健所】&#10;一人当たり面積">
          <a:extLst>
            <a:ext uri="{FF2B5EF4-FFF2-40B4-BE49-F238E27FC236}">
              <a16:creationId xmlns:a16="http://schemas.microsoft.com/office/drawing/2014/main" id="{01EF2B0D-16D9-47BE-9F40-A809827F8E0F}"/>
            </a:ext>
          </a:extLst>
        </xdr:cNvPr>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132642</xdr:rowOff>
    </xdr:from>
    <xdr:ext cx="469744" cy="259045"/>
    <xdr:sp macro="" textlink="">
      <xdr:nvSpPr>
        <xdr:cNvPr id="721" name="n_2aveValue【保健センター・保健所】&#10;一人当たり面積">
          <a:extLst>
            <a:ext uri="{FF2B5EF4-FFF2-40B4-BE49-F238E27FC236}">
              <a16:creationId xmlns:a16="http://schemas.microsoft.com/office/drawing/2014/main" id="{CBDF3868-0A9C-4CC7-B035-2C5928166F07}"/>
            </a:ext>
          </a:extLst>
        </xdr:cNvPr>
        <xdr:cNvSpPr txBox="1"/>
      </xdr:nvSpPr>
      <xdr:spPr>
        <a:xfrm>
          <a:off x="201994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22" name="n_3aveValue【保健センター・保健所】&#10;一人当たり面積">
          <a:extLst>
            <a:ext uri="{FF2B5EF4-FFF2-40B4-BE49-F238E27FC236}">
              <a16:creationId xmlns:a16="http://schemas.microsoft.com/office/drawing/2014/main" id="{37162D8A-A089-4636-A616-B970C969C978}"/>
            </a:ext>
          </a:extLst>
        </xdr:cNvPr>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165299</xdr:rowOff>
    </xdr:from>
    <xdr:ext cx="469744" cy="259045"/>
    <xdr:sp macro="" textlink="">
      <xdr:nvSpPr>
        <xdr:cNvPr id="723" name="n_4aveValue【保健センター・保健所】&#10;一人当たり面積">
          <a:extLst>
            <a:ext uri="{FF2B5EF4-FFF2-40B4-BE49-F238E27FC236}">
              <a16:creationId xmlns:a16="http://schemas.microsoft.com/office/drawing/2014/main" id="{610CF2D5-3504-403B-9060-CB9FE7B3E54F}"/>
            </a:ext>
          </a:extLst>
        </xdr:cNvPr>
        <xdr:cNvSpPr txBox="1"/>
      </xdr:nvSpPr>
      <xdr:spPr>
        <a:xfrm>
          <a:off x="18421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xdr:rowOff>
    </xdr:from>
    <xdr:ext cx="469744" cy="259045"/>
    <xdr:sp macro="" textlink="">
      <xdr:nvSpPr>
        <xdr:cNvPr id="724" name="n_1mainValue【保健センター・保健所】&#10;一人当たり面積">
          <a:extLst>
            <a:ext uri="{FF2B5EF4-FFF2-40B4-BE49-F238E27FC236}">
              <a16:creationId xmlns:a16="http://schemas.microsoft.com/office/drawing/2014/main" id="{926F094C-D61C-463E-8D64-4FA0A46E7E84}"/>
            </a:ext>
          </a:extLst>
        </xdr:cNvPr>
        <xdr:cNvSpPr txBox="1"/>
      </xdr:nvSpPr>
      <xdr:spPr>
        <a:xfrm>
          <a:off x="21075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xdr:rowOff>
    </xdr:from>
    <xdr:ext cx="469744" cy="259045"/>
    <xdr:sp macro="" textlink="">
      <xdr:nvSpPr>
        <xdr:cNvPr id="725" name="n_2mainValue【保健センター・保健所】&#10;一人当たり面積">
          <a:extLst>
            <a:ext uri="{FF2B5EF4-FFF2-40B4-BE49-F238E27FC236}">
              <a16:creationId xmlns:a16="http://schemas.microsoft.com/office/drawing/2014/main" id="{2FF81FF3-E519-44E6-B15B-C99B97062FAB}"/>
            </a:ext>
          </a:extLst>
        </xdr:cNvPr>
        <xdr:cNvSpPr txBox="1"/>
      </xdr:nvSpPr>
      <xdr:spPr>
        <a:xfrm>
          <a:off x="20199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xdr:rowOff>
    </xdr:from>
    <xdr:ext cx="469744" cy="259045"/>
    <xdr:sp macro="" textlink="">
      <xdr:nvSpPr>
        <xdr:cNvPr id="726" name="n_3mainValue【保健センター・保健所】&#10;一人当たり面積">
          <a:extLst>
            <a:ext uri="{FF2B5EF4-FFF2-40B4-BE49-F238E27FC236}">
              <a16:creationId xmlns:a16="http://schemas.microsoft.com/office/drawing/2014/main" id="{F6543145-FC20-441A-9629-C24DEB32F51A}"/>
            </a:ext>
          </a:extLst>
        </xdr:cNvPr>
        <xdr:cNvSpPr txBox="1"/>
      </xdr:nvSpPr>
      <xdr:spPr>
        <a:xfrm>
          <a:off x="19310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7" name="n_4mainValue【保健センター・保健所】&#10;一人当たり面積">
          <a:extLst>
            <a:ext uri="{FF2B5EF4-FFF2-40B4-BE49-F238E27FC236}">
              <a16:creationId xmlns:a16="http://schemas.microsoft.com/office/drawing/2014/main" id="{BA6F8433-C148-4878-AFA2-2FDC25EC9BB6}"/>
            </a:ext>
          </a:extLst>
        </xdr:cNvPr>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B7B45386-562D-4E6F-AA12-E3D82E18D3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A1E06C5B-2F74-4556-81D7-60A5438509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EE780A3-C7F9-45C9-9BE2-EEDED785B5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A6D2C04E-4DC5-45AD-99C3-0C8728558B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7B1AD08D-6F54-46A4-9651-8DB64EED43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E7FA133D-722A-4FF5-B7A9-2BE49EA16D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805004F-883C-436D-94EC-3C5EF65261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A3614B0F-7011-4328-AE1E-4384B5D6B43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B91565C3-9BAE-4C53-A1C7-A36A8DA76E4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35975B4F-CFA9-4AA2-B029-4D709F6D28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634989B6-CD8D-4DE8-83D6-ED9B915A5DD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C300B65C-9B6F-4529-B96D-CC496B51DBB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CF7DA6DF-7E58-46CD-B5BD-FB5D0C22947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E8292923-17F7-431B-A109-B0CE58D93FD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FD100B02-D79F-44EA-AD4F-4237C8D7A17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DBB1FF8E-7145-4681-8747-E26AF0D1EE7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7CECDD50-50D6-43BA-9556-E77235C4F36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F3741AC7-D55B-4E7E-8EBD-056040B8516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48DE4926-DF8F-4DC2-9D60-49BBA2CAAE8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284D8EE3-18F0-44DC-9206-DBF6C2268AA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418784BF-06AE-4A97-AE4B-CBE49DCD23D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44C5C88B-CAAF-4F0C-A761-A4514582552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93D019CD-6358-4B92-9824-A34BE526B32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8B369F8-93A5-4F3F-99A9-719197E7FF6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AE671784-8AEE-4E73-B75A-3D89B2024AD7}"/>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3C390C16-F250-4038-A918-5EC3EAF27D9C}"/>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F3EF8A4D-7D73-4C0D-A4A0-C37D208DDA5B}"/>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FAC4B1D-61C3-4F09-BEF1-CAC6C26D4A85}"/>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id="{C2F700E7-805F-4284-9A11-282E848C8845}"/>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D0331034-91AE-494D-8955-CFBB19380242}"/>
            </a:ext>
          </a:extLst>
        </xdr:cNvPr>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a:extLst>
            <a:ext uri="{FF2B5EF4-FFF2-40B4-BE49-F238E27FC236}">
              <a16:creationId xmlns:a16="http://schemas.microsoft.com/office/drawing/2014/main" id="{DFF3A6B5-3FCA-4086-B24C-A9AB493F90D4}"/>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9" name="フローチャート: 判断 758">
          <a:extLst>
            <a:ext uri="{FF2B5EF4-FFF2-40B4-BE49-F238E27FC236}">
              <a16:creationId xmlns:a16="http://schemas.microsoft.com/office/drawing/2014/main" id="{404FA5C0-6444-4494-8345-13B2C1B3E926}"/>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60" name="フローチャート: 判断 759">
          <a:extLst>
            <a:ext uri="{FF2B5EF4-FFF2-40B4-BE49-F238E27FC236}">
              <a16:creationId xmlns:a16="http://schemas.microsoft.com/office/drawing/2014/main" id="{B3F0B988-05F0-4EDC-8888-46B11FAFCC6D}"/>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61" name="フローチャート: 判断 760">
          <a:extLst>
            <a:ext uri="{FF2B5EF4-FFF2-40B4-BE49-F238E27FC236}">
              <a16:creationId xmlns:a16="http://schemas.microsoft.com/office/drawing/2014/main" id="{06355A1E-2BCC-4E73-9A1C-4ED32194BA23}"/>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62" name="フローチャート: 判断 761">
          <a:extLst>
            <a:ext uri="{FF2B5EF4-FFF2-40B4-BE49-F238E27FC236}">
              <a16:creationId xmlns:a16="http://schemas.microsoft.com/office/drawing/2014/main" id="{4C783653-AD79-492C-9A2B-B6DE6BE8C7F2}"/>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75276B5-6273-4230-96B5-FD17EA4C8C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42DFFDD-BF27-492E-B838-E5694643168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420D2C26-7963-47D4-8F66-B68419A4ACD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2474A4E-B66F-43DE-AA4A-F43D94611F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98212B9-9C6F-40A4-8485-A6E4AD985F6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68" name="楕円 767">
          <a:extLst>
            <a:ext uri="{FF2B5EF4-FFF2-40B4-BE49-F238E27FC236}">
              <a16:creationId xmlns:a16="http://schemas.microsoft.com/office/drawing/2014/main" id="{7A3BEEDF-B82E-494D-B514-69DC05E59B32}"/>
            </a:ext>
          </a:extLst>
        </xdr:cNvPr>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45738</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2D8C2C91-6F7B-4E96-8CD2-25E984E90A00}"/>
            </a:ext>
          </a:extLst>
        </xdr:cNvPr>
        <xdr:cNvSpPr txBox="1"/>
      </xdr:nvSpPr>
      <xdr:spPr>
        <a:xfrm>
          <a:off x="16357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38736</xdr:rowOff>
    </xdr:from>
    <xdr:to>
      <xdr:col>81</xdr:col>
      <xdr:colOff>101600</xdr:colOff>
      <xdr:row>82</xdr:row>
      <xdr:rowOff>140336</xdr:rowOff>
    </xdr:to>
    <xdr:sp macro="" textlink="">
      <xdr:nvSpPr>
        <xdr:cNvPr id="770" name="楕円 769">
          <a:extLst>
            <a:ext uri="{FF2B5EF4-FFF2-40B4-BE49-F238E27FC236}">
              <a16:creationId xmlns:a16="http://schemas.microsoft.com/office/drawing/2014/main" id="{2B0FBABB-91F1-4804-AEA5-DA941C466C87}"/>
            </a:ext>
          </a:extLst>
        </xdr:cNvPr>
        <xdr:cNvSpPr/>
      </xdr:nvSpPr>
      <xdr:spPr>
        <a:xfrm>
          <a:off x="1543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89536</xdr:rowOff>
    </xdr:from>
    <xdr:to>
      <xdr:col>85</xdr:col>
      <xdr:colOff>127000</xdr:colOff>
      <xdr:row>82</xdr:row>
      <xdr:rowOff>118111</xdr:rowOff>
    </xdr:to>
    <xdr:cxnSp macro="">
      <xdr:nvCxnSpPr>
        <xdr:cNvPr id="771" name="直線コネクタ 770">
          <a:extLst>
            <a:ext uri="{FF2B5EF4-FFF2-40B4-BE49-F238E27FC236}">
              <a16:creationId xmlns:a16="http://schemas.microsoft.com/office/drawing/2014/main" id="{E3E99833-8653-4104-B00A-FFFDA14B03D0}"/>
            </a:ext>
          </a:extLst>
        </xdr:cNvPr>
        <xdr:cNvCxnSpPr/>
      </xdr:nvCxnSpPr>
      <xdr:spPr>
        <a:xfrm>
          <a:off x="15481300" y="141484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25400</xdr:rowOff>
    </xdr:from>
    <xdr:to>
      <xdr:col>76</xdr:col>
      <xdr:colOff>165100</xdr:colOff>
      <xdr:row>82</xdr:row>
      <xdr:rowOff>127000</xdr:rowOff>
    </xdr:to>
    <xdr:sp macro="" textlink="">
      <xdr:nvSpPr>
        <xdr:cNvPr id="772" name="楕円 771">
          <a:extLst>
            <a:ext uri="{FF2B5EF4-FFF2-40B4-BE49-F238E27FC236}">
              <a16:creationId xmlns:a16="http://schemas.microsoft.com/office/drawing/2014/main" id="{48AE6850-3DA1-4719-83A7-2D2E8D68BCFC}"/>
            </a:ext>
          </a:extLst>
        </xdr:cNvPr>
        <xdr:cNvSpPr/>
      </xdr:nvSpPr>
      <xdr:spPr>
        <a:xfrm>
          <a:off x="14541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89536</xdr:rowOff>
    </xdr:to>
    <xdr:cxnSp macro="">
      <xdr:nvCxnSpPr>
        <xdr:cNvPr id="773" name="直線コネクタ 772">
          <a:extLst>
            <a:ext uri="{FF2B5EF4-FFF2-40B4-BE49-F238E27FC236}">
              <a16:creationId xmlns:a16="http://schemas.microsoft.com/office/drawing/2014/main" id="{3B257002-8660-450B-99B3-41CFBE486DA7}"/>
            </a:ext>
          </a:extLst>
        </xdr:cNvPr>
        <xdr:cNvCxnSpPr/>
      </xdr:nvCxnSpPr>
      <xdr:spPr>
        <a:xfrm>
          <a:off x="14592300" y="141351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774" name="楕円 773">
          <a:extLst>
            <a:ext uri="{FF2B5EF4-FFF2-40B4-BE49-F238E27FC236}">
              <a16:creationId xmlns:a16="http://schemas.microsoft.com/office/drawing/2014/main" id="{C149C599-7EEA-4951-8A7B-52FBB817FE1D}"/>
            </a:ext>
          </a:extLst>
        </xdr:cNvPr>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82</xdr:row>
      <xdr:rowOff>76200</xdr:rowOff>
    </xdr:to>
    <xdr:cxnSp macro="">
      <xdr:nvCxnSpPr>
        <xdr:cNvPr id="775" name="直線コネクタ 774">
          <a:extLst>
            <a:ext uri="{FF2B5EF4-FFF2-40B4-BE49-F238E27FC236}">
              <a16:creationId xmlns:a16="http://schemas.microsoft.com/office/drawing/2014/main" id="{8AF8D2E8-4904-4329-8A1F-DE5F8337C469}"/>
            </a:ext>
          </a:extLst>
        </xdr:cNvPr>
        <xdr:cNvCxnSpPr/>
      </xdr:nvCxnSpPr>
      <xdr:spPr>
        <a:xfrm>
          <a:off x="13703300" y="1410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128270</xdr:rowOff>
    </xdr:from>
    <xdr:to>
      <xdr:col>67</xdr:col>
      <xdr:colOff>101600</xdr:colOff>
      <xdr:row>82</xdr:row>
      <xdr:rowOff>58420</xdr:rowOff>
    </xdr:to>
    <xdr:sp macro="" textlink="">
      <xdr:nvSpPr>
        <xdr:cNvPr id="776" name="楕円 775">
          <a:extLst>
            <a:ext uri="{FF2B5EF4-FFF2-40B4-BE49-F238E27FC236}">
              <a16:creationId xmlns:a16="http://schemas.microsoft.com/office/drawing/2014/main" id="{9C5D3F0E-638B-4316-9FAA-9B7B8097A382}"/>
            </a:ext>
          </a:extLst>
        </xdr:cNvPr>
        <xdr:cNvSpPr/>
      </xdr:nvSpPr>
      <xdr:spPr>
        <a:xfrm>
          <a:off x="1276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7620</xdr:rowOff>
    </xdr:from>
    <xdr:to>
      <xdr:col>71</xdr:col>
      <xdr:colOff>177800</xdr:colOff>
      <xdr:row>82</xdr:row>
      <xdr:rowOff>47625</xdr:rowOff>
    </xdr:to>
    <xdr:cxnSp macro="">
      <xdr:nvCxnSpPr>
        <xdr:cNvPr id="777" name="直線コネクタ 776">
          <a:extLst>
            <a:ext uri="{FF2B5EF4-FFF2-40B4-BE49-F238E27FC236}">
              <a16:creationId xmlns:a16="http://schemas.microsoft.com/office/drawing/2014/main" id="{D05E8CD1-AB64-4DD4-9F8E-C87F47461374}"/>
            </a:ext>
          </a:extLst>
        </xdr:cNvPr>
        <xdr:cNvCxnSpPr/>
      </xdr:nvCxnSpPr>
      <xdr:spPr>
        <a:xfrm>
          <a:off x="12814300" y="14066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778" name="n_1aveValue【消防施設】&#10;有形固定資産減価償却率">
          <a:extLst>
            <a:ext uri="{FF2B5EF4-FFF2-40B4-BE49-F238E27FC236}">
              <a16:creationId xmlns:a16="http://schemas.microsoft.com/office/drawing/2014/main" id="{6F038DAF-8E9C-4249-9A4A-E29DDAC062A7}"/>
            </a:ext>
          </a:extLst>
        </xdr:cNvPr>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9" name="n_2aveValue【消防施設】&#10;有形固定資産減価償却率">
          <a:extLst>
            <a:ext uri="{FF2B5EF4-FFF2-40B4-BE49-F238E27FC236}">
              <a16:creationId xmlns:a16="http://schemas.microsoft.com/office/drawing/2014/main" id="{672312DC-583A-4B0C-87E5-991985506910}"/>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80" name="n_3aveValue【消防施設】&#10;有形固定資産減価償却率">
          <a:extLst>
            <a:ext uri="{FF2B5EF4-FFF2-40B4-BE49-F238E27FC236}">
              <a16:creationId xmlns:a16="http://schemas.microsoft.com/office/drawing/2014/main" id="{BE973AD2-015B-4D1F-AFBB-E0E6954207A9}"/>
            </a:ext>
          </a:extLst>
        </xdr:cNvPr>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81" name="n_4aveValue【消防施設】&#10;有形固定資産減価償却率">
          <a:extLst>
            <a:ext uri="{FF2B5EF4-FFF2-40B4-BE49-F238E27FC236}">
              <a16:creationId xmlns:a16="http://schemas.microsoft.com/office/drawing/2014/main" id="{D3E35908-D3C3-417C-8437-E137230A375F}"/>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131463</xdr:rowOff>
    </xdr:from>
    <xdr:ext cx="405111" cy="259045"/>
    <xdr:sp macro="" textlink="">
      <xdr:nvSpPr>
        <xdr:cNvPr id="782" name="n_1mainValue【消防施設】&#10;有形固定資産減価償却率">
          <a:extLst>
            <a:ext uri="{FF2B5EF4-FFF2-40B4-BE49-F238E27FC236}">
              <a16:creationId xmlns:a16="http://schemas.microsoft.com/office/drawing/2014/main" id="{53480637-1E0F-4064-8BF9-7A74CA491435}"/>
            </a:ext>
          </a:extLst>
        </xdr:cNvPr>
        <xdr:cNvSpPr txBox="1"/>
      </xdr:nvSpPr>
      <xdr:spPr>
        <a:xfrm>
          <a:off x="15266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783" name="n_2mainValue【消防施設】&#10;有形固定資産減価償却率">
          <a:extLst>
            <a:ext uri="{FF2B5EF4-FFF2-40B4-BE49-F238E27FC236}">
              <a16:creationId xmlns:a16="http://schemas.microsoft.com/office/drawing/2014/main" id="{49FDA3ED-7E59-46B2-81CF-1735F2717E00}"/>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89552</xdr:rowOff>
    </xdr:from>
    <xdr:ext cx="405111" cy="259045"/>
    <xdr:sp macro="" textlink="">
      <xdr:nvSpPr>
        <xdr:cNvPr id="784" name="n_3mainValue【消防施設】&#10;有形固定資産減価償却率">
          <a:extLst>
            <a:ext uri="{FF2B5EF4-FFF2-40B4-BE49-F238E27FC236}">
              <a16:creationId xmlns:a16="http://schemas.microsoft.com/office/drawing/2014/main" id="{DAEB2DA9-FC8C-438E-92E3-61A85686D3D3}"/>
            </a:ext>
          </a:extLst>
        </xdr:cNvPr>
        <xdr:cNvSpPr txBox="1"/>
      </xdr:nvSpPr>
      <xdr:spPr>
        <a:xfrm>
          <a:off x="13500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785" name="n_4mainValue【消防施設】&#10;有形固定資産減価償却率">
          <a:extLst>
            <a:ext uri="{FF2B5EF4-FFF2-40B4-BE49-F238E27FC236}">
              <a16:creationId xmlns:a16="http://schemas.microsoft.com/office/drawing/2014/main" id="{20700D6D-7983-49D5-ADD9-F26CBAE9F714}"/>
            </a:ext>
          </a:extLst>
        </xdr:cNvPr>
        <xdr:cNvSpPr txBox="1"/>
      </xdr:nvSpPr>
      <xdr:spPr>
        <a:xfrm>
          <a:off x="12611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9599F572-690E-48EE-BE81-E638C14169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CFEAB44A-9323-4CA4-8AF7-D13D8F5607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D697A181-253F-489E-B00B-BFEFCE49DA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B6E580E5-80A4-4488-9F0A-815BCB3EFC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458572DA-22A9-434D-BD67-6F666D3771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C0277F34-A44B-4CF3-B44E-5F2A65804F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84EBF640-33CD-4748-8BA3-802C429348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2310A269-023F-4749-8D47-51FD8D472BB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79ED961C-C1E8-4E31-ABB5-93DFE905776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1B9E55C-F0F6-4B10-8946-3EBB2F2A16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3D599493-EC3A-4C30-BB4D-1C23F5339F1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21E28811-BE35-4912-BB82-FCC98ECAE62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633FC28-54DC-488F-97F3-BBEF2C6C1BA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7DB7679-A842-4D64-83EC-1F496CCD482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125659B1-A1D3-4A03-8A94-69638C7872A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2C9A2E8-C3B6-49FC-B81B-F93F36D1229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A7BED90C-8A68-42E7-8B7D-FEBE7886B46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8F0675E4-705F-457C-8132-4B90BA27D11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556A8D90-4AAF-4325-A59D-EB18D86FFDB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3E0A9CCC-014B-49CE-8B33-3CB70DCD659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6ECC6765-38A2-44DD-A508-774F8121D6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E6C23895-0AFC-44B2-AAAB-631AD1A136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8644460A-7E2A-407B-AC00-CA607C49BD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id="{B8EB5F91-8CE4-46A4-B8B0-9C01D72FFBDE}"/>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a:extLst>
            <a:ext uri="{FF2B5EF4-FFF2-40B4-BE49-F238E27FC236}">
              <a16:creationId xmlns:a16="http://schemas.microsoft.com/office/drawing/2014/main" id="{08D52B0B-F8FE-42D4-864D-258508619871}"/>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id="{291C501F-9BB1-4DF9-9F3A-C194B094235B}"/>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a:extLst>
            <a:ext uri="{FF2B5EF4-FFF2-40B4-BE49-F238E27FC236}">
              <a16:creationId xmlns:a16="http://schemas.microsoft.com/office/drawing/2014/main" id="{5F4C8A70-6C68-4A27-A82D-D99D0D6C9057}"/>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id="{07FA3FEA-E86E-4BA0-B079-99794CAD2EA5}"/>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a:extLst>
            <a:ext uri="{FF2B5EF4-FFF2-40B4-BE49-F238E27FC236}">
              <a16:creationId xmlns:a16="http://schemas.microsoft.com/office/drawing/2014/main" id="{64CF7895-49D4-4F1B-93D9-84E2BD261B63}"/>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a:extLst>
            <a:ext uri="{FF2B5EF4-FFF2-40B4-BE49-F238E27FC236}">
              <a16:creationId xmlns:a16="http://schemas.microsoft.com/office/drawing/2014/main" id="{8B15CBEC-5863-45AA-93D0-C585802F5661}"/>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139700</xdr:rowOff>
    </xdr:from>
    <xdr:to>
      <xdr:col>112</xdr:col>
      <xdr:colOff>38100</xdr:colOff>
      <xdr:row>85</xdr:row>
      <xdr:rowOff>69850</xdr:rowOff>
    </xdr:to>
    <xdr:sp macro="" textlink="">
      <xdr:nvSpPr>
        <xdr:cNvPr id="816" name="フローチャート: 判断 815">
          <a:extLst>
            <a:ext uri="{FF2B5EF4-FFF2-40B4-BE49-F238E27FC236}">
              <a16:creationId xmlns:a16="http://schemas.microsoft.com/office/drawing/2014/main" id="{8364A67C-F2B2-4416-A720-7D8E41496AD8}"/>
            </a:ext>
          </a:extLst>
        </xdr:cNvPr>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17" name="フローチャート: 判断 816">
          <a:extLst>
            <a:ext uri="{FF2B5EF4-FFF2-40B4-BE49-F238E27FC236}">
              <a16:creationId xmlns:a16="http://schemas.microsoft.com/office/drawing/2014/main" id="{D107EF24-ED5D-4E8F-AA0D-33B5970A18CB}"/>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18" name="フローチャート: 判断 817">
          <a:extLst>
            <a:ext uri="{FF2B5EF4-FFF2-40B4-BE49-F238E27FC236}">
              <a16:creationId xmlns:a16="http://schemas.microsoft.com/office/drawing/2014/main" id="{899182D4-CD73-4178-AB4F-2A823210E25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151130</xdr:rowOff>
    </xdr:from>
    <xdr:to>
      <xdr:col>98</xdr:col>
      <xdr:colOff>38100</xdr:colOff>
      <xdr:row>85</xdr:row>
      <xdr:rowOff>81280</xdr:rowOff>
    </xdr:to>
    <xdr:sp macro="" textlink="">
      <xdr:nvSpPr>
        <xdr:cNvPr id="819" name="フローチャート: 判断 818">
          <a:extLst>
            <a:ext uri="{FF2B5EF4-FFF2-40B4-BE49-F238E27FC236}">
              <a16:creationId xmlns:a16="http://schemas.microsoft.com/office/drawing/2014/main" id="{68A36459-9F0F-4397-B471-6860E176C3BF}"/>
            </a:ext>
          </a:extLst>
        </xdr:cNvPr>
        <xdr:cNvSpPr/>
      </xdr:nvSpPr>
      <xdr:spPr>
        <a:xfrm>
          <a:off x="18605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6805557C-580A-460F-806D-DE80764578F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5B8D7D43-D543-4590-8E9F-668AA7C30A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DCF89301-6F99-473B-80FA-E7BAA78495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B6AA6D64-FE2A-4ABC-B9E2-4F1F70BD38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F11F4373-DA42-40E3-9F5D-0129188E94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825" name="楕円 824">
          <a:extLst>
            <a:ext uri="{FF2B5EF4-FFF2-40B4-BE49-F238E27FC236}">
              <a16:creationId xmlns:a16="http://schemas.microsoft.com/office/drawing/2014/main" id="{071EAF18-BB1D-4A1B-96BE-A1E5B02CFF4E}"/>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826" name="【消防施設】&#10;一人当たり面積該当値テキスト">
          <a:extLst>
            <a:ext uri="{FF2B5EF4-FFF2-40B4-BE49-F238E27FC236}">
              <a16:creationId xmlns:a16="http://schemas.microsoft.com/office/drawing/2014/main" id="{DB12D0AE-83DD-42DA-BFEB-E14F024C1DC2}"/>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827" name="楕円 826">
          <a:extLst>
            <a:ext uri="{FF2B5EF4-FFF2-40B4-BE49-F238E27FC236}">
              <a16:creationId xmlns:a16="http://schemas.microsoft.com/office/drawing/2014/main" id="{D177D02F-902F-4FB2-AEC2-879C71B06307}"/>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156211</xdr:rowOff>
    </xdr:to>
    <xdr:cxnSp macro="">
      <xdr:nvCxnSpPr>
        <xdr:cNvPr id="828" name="直線コネクタ 827">
          <a:extLst>
            <a:ext uri="{FF2B5EF4-FFF2-40B4-BE49-F238E27FC236}">
              <a16:creationId xmlns:a16="http://schemas.microsoft.com/office/drawing/2014/main" id="{BC696935-435F-406E-9506-219145319154}"/>
            </a:ext>
          </a:extLst>
        </xdr:cNvPr>
        <xdr:cNvCxnSpPr/>
      </xdr:nvCxnSpPr>
      <xdr:spPr>
        <a:xfrm flipV="1">
          <a:off x="21323300" y="14725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829" name="楕円 828">
          <a:extLst>
            <a:ext uri="{FF2B5EF4-FFF2-40B4-BE49-F238E27FC236}">
              <a16:creationId xmlns:a16="http://schemas.microsoft.com/office/drawing/2014/main" id="{3AAD6DB3-9D2A-4C46-B663-CB77CA2D021E}"/>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830" name="直線コネクタ 829">
          <a:extLst>
            <a:ext uri="{FF2B5EF4-FFF2-40B4-BE49-F238E27FC236}">
              <a16:creationId xmlns:a16="http://schemas.microsoft.com/office/drawing/2014/main" id="{D61F68A2-A11E-46E1-8C47-86C357775F66}"/>
            </a:ext>
          </a:extLst>
        </xdr:cNvPr>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831" name="楕円 830">
          <a:extLst>
            <a:ext uri="{FF2B5EF4-FFF2-40B4-BE49-F238E27FC236}">
              <a16:creationId xmlns:a16="http://schemas.microsoft.com/office/drawing/2014/main" id="{814259D5-8796-42E4-8FED-03967485F4A6}"/>
            </a:ext>
          </a:extLst>
        </xdr:cNvPr>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156211</xdr:rowOff>
    </xdr:to>
    <xdr:cxnSp macro="">
      <xdr:nvCxnSpPr>
        <xdr:cNvPr id="832" name="直線コネクタ 831">
          <a:extLst>
            <a:ext uri="{FF2B5EF4-FFF2-40B4-BE49-F238E27FC236}">
              <a16:creationId xmlns:a16="http://schemas.microsoft.com/office/drawing/2014/main" id="{D066F643-2958-4CF7-8C84-B4B1C4A32624}"/>
            </a:ext>
          </a:extLst>
        </xdr:cNvPr>
        <xdr:cNvCxnSpPr/>
      </xdr:nvCxnSpPr>
      <xdr:spPr>
        <a:xfrm>
          <a:off x="19545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833" name="楕円 832">
          <a:extLst>
            <a:ext uri="{FF2B5EF4-FFF2-40B4-BE49-F238E27FC236}">
              <a16:creationId xmlns:a16="http://schemas.microsoft.com/office/drawing/2014/main" id="{5175EC1F-E87A-4FD0-A04D-1B7D0ACD4261}"/>
            </a:ext>
          </a:extLst>
        </xdr:cNvPr>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156211</xdr:rowOff>
    </xdr:from>
    <xdr:to>
      <xdr:col>102</xdr:col>
      <xdr:colOff>114300</xdr:colOff>
      <xdr:row>85</xdr:row>
      <xdr:rowOff>156211</xdr:rowOff>
    </xdr:to>
    <xdr:cxnSp macro="">
      <xdr:nvCxnSpPr>
        <xdr:cNvPr id="834" name="直線コネクタ 833">
          <a:extLst>
            <a:ext uri="{FF2B5EF4-FFF2-40B4-BE49-F238E27FC236}">
              <a16:creationId xmlns:a16="http://schemas.microsoft.com/office/drawing/2014/main" id="{E56A0822-C275-4ED7-ADB0-89DDC30B9E15}"/>
            </a:ext>
          </a:extLst>
        </xdr:cNvPr>
        <xdr:cNvCxnSpPr/>
      </xdr:nvCxnSpPr>
      <xdr:spPr>
        <a:xfrm>
          <a:off x="18656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835" name="n_1aveValue【消防施設】&#10;一人当たり面積">
          <a:extLst>
            <a:ext uri="{FF2B5EF4-FFF2-40B4-BE49-F238E27FC236}">
              <a16:creationId xmlns:a16="http://schemas.microsoft.com/office/drawing/2014/main" id="{B69F1381-FAA7-4676-8BD6-7D205A453ABD}"/>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36" name="n_2aveValue【消防施設】&#10;一人当たり面積">
          <a:extLst>
            <a:ext uri="{FF2B5EF4-FFF2-40B4-BE49-F238E27FC236}">
              <a16:creationId xmlns:a16="http://schemas.microsoft.com/office/drawing/2014/main" id="{E23F5CB3-7611-4342-B5AD-07F75445EEF9}"/>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837" name="n_3aveValue【消防施設】&#10;一人当たり面積">
          <a:extLst>
            <a:ext uri="{FF2B5EF4-FFF2-40B4-BE49-F238E27FC236}">
              <a16:creationId xmlns:a16="http://schemas.microsoft.com/office/drawing/2014/main" id="{FA8D4246-0994-433B-9903-6D324BD30DEB}"/>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97807</xdr:rowOff>
    </xdr:from>
    <xdr:ext cx="469744" cy="259045"/>
    <xdr:sp macro="" textlink="">
      <xdr:nvSpPr>
        <xdr:cNvPr id="838" name="n_4aveValue【消防施設】&#10;一人当たり面積">
          <a:extLst>
            <a:ext uri="{FF2B5EF4-FFF2-40B4-BE49-F238E27FC236}">
              <a16:creationId xmlns:a16="http://schemas.microsoft.com/office/drawing/2014/main" id="{BA4D7274-EBEB-43AC-BBC1-00A6CBD57EFB}"/>
            </a:ext>
          </a:extLst>
        </xdr:cNvPr>
        <xdr:cNvSpPr txBox="1"/>
      </xdr:nvSpPr>
      <xdr:spPr>
        <a:xfrm>
          <a:off x="18421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839" name="n_1mainValue【消防施設】&#10;一人当たり面積">
          <a:extLst>
            <a:ext uri="{FF2B5EF4-FFF2-40B4-BE49-F238E27FC236}">
              <a16:creationId xmlns:a16="http://schemas.microsoft.com/office/drawing/2014/main" id="{39570A30-DA9C-4D76-AF81-26EE9C137CE3}"/>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840" name="n_2mainValue【消防施設】&#10;一人当たり面積">
          <a:extLst>
            <a:ext uri="{FF2B5EF4-FFF2-40B4-BE49-F238E27FC236}">
              <a16:creationId xmlns:a16="http://schemas.microsoft.com/office/drawing/2014/main" id="{9A1AB480-66D5-424B-BEC4-68FFFA5B7F2B}"/>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841" name="n_3mainValue【消防施設】&#10;一人当たり面積">
          <a:extLst>
            <a:ext uri="{FF2B5EF4-FFF2-40B4-BE49-F238E27FC236}">
              <a16:creationId xmlns:a16="http://schemas.microsoft.com/office/drawing/2014/main" id="{2DC278A1-602B-434A-8521-F8B8273D4401}"/>
            </a:ext>
          </a:extLst>
        </xdr:cNvPr>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842" name="n_4mainValue【消防施設】&#10;一人当たり面積">
          <a:extLst>
            <a:ext uri="{FF2B5EF4-FFF2-40B4-BE49-F238E27FC236}">
              <a16:creationId xmlns:a16="http://schemas.microsoft.com/office/drawing/2014/main" id="{3C4DA6EA-379F-4E4C-9D56-C3D2E86AB9BB}"/>
            </a:ext>
          </a:extLst>
        </xdr:cNvPr>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6F127B16-60FB-4373-99C5-9CD32E3F85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50B46A1B-4498-4F26-9CEF-96EAFDE014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BC86C2E8-3315-4014-9240-AAC6B8D35B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3EA42CD1-2338-4291-BFFC-9666040FD1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74EFF7CB-F072-4EA5-954E-224F534AD6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B7C21235-DF28-4D3A-B376-CE04FF598D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EAFBCD13-DECB-4CAD-8F88-62A7B07C4B8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5D6307D5-2ADF-41E3-9AB9-62CBD8F774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49CADB10-4931-472D-B1CC-F5DA3EA2C8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38020DA5-BC42-4D0F-B175-AA10CE89C6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D702818D-64B2-4A42-8AD6-2CCB4B799A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761A0047-157E-491D-9E04-DD1284278B4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F8B8CADD-418A-4082-9587-C7E37F80C6A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C44C053B-001B-413E-AE12-C90EA879101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939C3A18-E04D-49A2-B8B9-F39A9E1BD1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67449180-6F12-49B8-8931-EDA382141A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643B9093-D2B0-47CD-9C63-26B0C58444A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AF67099-D21B-474F-AE85-21021F8D8FC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D484573B-532F-4A41-92A0-CBA53DAE6EA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1D74537C-1EFA-4D19-9500-0F53C8EBBA4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1FDF0D4-DE6C-4EFD-B883-4DB2AE2D03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6CB00545-3B26-4EEC-8D30-4FCCDD7D88F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391D0B7-0A79-430E-B968-C471A53917F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C137FFC-964B-4063-B98C-18BC89E195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8899C749-E51C-412B-8D0D-1C1D7924049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4369BB94-262C-4EC6-A172-61CA6469902B}"/>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a:extLst>
            <a:ext uri="{FF2B5EF4-FFF2-40B4-BE49-F238E27FC236}">
              <a16:creationId xmlns:a16="http://schemas.microsoft.com/office/drawing/2014/main" id="{83DC8EED-907F-4E5E-B22D-C4B5F83938C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C3D4C846-F069-494C-AA4B-B4F4D99293A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a:extLst>
            <a:ext uri="{FF2B5EF4-FFF2-40B4-BE49-F238E27FC236}">
              <a16:creationId xmlns:a16="http://schemas.microsoft.com/office/drawing/2014/main" id="{EC6A437B-0723-4753-88E7-5478B1DC7F99}"/>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id="{465D5D78-EF16-49D2-B691-4DC8CD2ED118}"/>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a:extLst>
            <a:ext uri="{FF2B5EF4-FFF2-40B4-BE49-F238E27FC236}">
              <a16:creationId xmlns:a16="http://schemas.microsoft.com/office/drawing/2014/main" id="{BC05A4E5-8D52-47AB-BE58-4F1A868377F2}"/>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id="{B819351B-687A-490D-964C-70DD9D8BF37B}"/>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75" name="フローチャート: 判断 874">
          <a:extLst>
            <a:ext uri="{FF2B5EF4-FFF2-40B4-BE49-F238E27FC236}">
              <a16:creationId xmlns:a16="http://schemas.microsoft.com/office/drawing/2014/main" id="{EE899760-B32B-474C-AB53-C5669161092C}"/>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76" name="フローチャート: 判断 875">
          <a:extLst>
            <a:ext uri="{FF2B5EF4-FFF2-40B4-BE49-F238E27FC236}">
              <a16:creationId xmlns:a16="http://schemas.microsoft.com/office/drawing/2014/main" id="{C3EF1C0B-B0CF-4436-A6D9-B40AFA863193}"/>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77" name="フローチャート: 判断 876">
          <a:extLst>
            <a:ext uri="{FF2B5EF4-FFF2-40B4-BE49-F238E27FC236}">
              <a16:creationId xmlns:a16="http://schemas.microsoft.com/office/drawing/2014/main" id="{0AD9A851-807D-4AEF-A84E-55B9C428823E}"/>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8" name="フローチャート: 判断 877">
          <a:extLst>
            <a:ext uri="{FF2B5EF4-FFF2-40B4-BE49-F238E27FC236}">
              <a16:creationId xmlns:a16="http://schemas.microsoft.com/office/drawing/2014/main" id="{FC3B10F8-17F1-452E-87D6-722B8CFD6FE2}"/>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ED4B412-194F-47A7-B8DE-118BF9576D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72A6A06-EE3C-42EB-B64A-0AD1C5E7AB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5CB569AE-2402-431A-911A-C1FC320194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83D0B583-ADE5-4AB4-A2DD-7A44E69722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8C383E3D-B6F9-4C71-8319-E489A03A88C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141332</xdr:rowOff>
    </xdr:from>
    <xdr:to>
      <xdr:col>85</xdr:col>
      <xdr:colOff>177800</xdr:colOff>
      <xdr:row>108</xdr:row>
      <xdr:rowOff>71482</xdr:rowOff>
    </xdr:to>
    <xdr:sp macro="" textlink="">
      <xdr:nvSpPr>
        <xdr:cNvPr id="884" name="楕円 883">
          <a:extLst>
            <a:ext uri="{FF2B5EF4-FFF2-40B4-BE49-F238E27FC236}">
              <a16:creationId xmlns:a16="http://schemas.microsoft.com/office/drawing/2014/main" id="{2E18B999-AD39-4BD8-838B-25CBA636B3BD}"/>
            </a:ext>
          </a:extLst>
        </xdr:cNvPr>
        <xdr:cNvSpPr/>
      </xdr:nvSpPr>
      <xdr:spPr>
        <a:xfrm>
          <a:off x="16268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119759</xdr:rowOff>
    </xdr:from>
    <xdr:ext cx="405111" cy="259045"/>
    <xdr:sp macro="" textlink="">
      <xdr:nvSpPr>
        <xdr:cNvPr id="885" name="【庁舎】&#10;有形固定資産減価償却率該当値テキスト">
          <a:extLst>
            <a:ext uri="{FF2B5EF4-FFF2-40B4-BE49-F238E27FC236}">
              <a16:creationId xmlns:a16="http://schemas.microsoft.com/office/drawing/2014/main" id="{5DC59844-0DD4-4153-BA39-97EECD867D4E}"/>
            </a:ext>
          </a:extLst>
        </xdr:cNvPr>
        <xdr:cNvSpPr txBox="1"/>
      </xdr:nvSpPr>
      <xdr:spPr>
        <a:xfrm>
          <a:off x="16357600"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120106</xdr:rowOff>
    </xdr:from>
    <xdr:to>
      <xdr:col>81</xdr:col>
      <xdr:colOff>101600</xdr:colOff>
      <xdr:row>108</xdr:row>
      <xdr:rowOff>50256</xdr:rowOff>
    </xdr:to>
    <xdr:sp macro="" textlink="">
      <xdr:nvSpPr>
        <xdr:cNvPr id="886" name="楕円 885">
          <a:extLst>
            <a:ext uri="{FF2B5EF4-FFF2-40B4-BE49-F238E27FC236}">
              <a16:creationId xmlns:a16="http://schemas.microsoft.com/office/drawing/2014/main" id="{4702E8B1-A101-481A-AEC0-5E6642D76E97}"/>
            </a:ext>
          </a:extLst>
        </xdr:cNvPr>
        <xdr:cNvSpPr/>
      </xdr:nvSpPr>
      <xdr:spPr>
        <a:xfrm>
          <a:off x="15430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170906</xdr:rowOff>
    </xdr:from>
    <xdr:to>
      <xdr:col>85</xdr:col>
      <xdr:colOff>127000</xdr:colOff>
      <xdr:row>108</xdr:row>
      <xdr:rowOff>20682</xdr:rowOff>
    </xdr:to>
    <xdr:cxnSp macro="">
      <xdr:nvCxnSpPr>
        <xdr:cNvPr id="887" name="直線コネクタ 886">
          <a:extLst>
            <a:ext uri="{FF2B5EF4-FFF2-40B4-BE49-F238E27FC236}">
              <a16:creationId xmlns:a16="http://schemas.microsoft.com/office/drawing/2014/main" id="{CA44511B-A0EF-4895-B6E9-A6E82FBBAF9E}"/>
            </a:ext>
          </a:extLst>
        </xdr:cNvPr>
        <xdr:cNvCxnSpPr/>
      </xdr:nvCxnSpPr>
      <xdr:spPr>
        <a:xfrm>
          <a:off x="15481300" y="1851605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888" name="楕円 887">
          <a:extLst>
            <a:ext uri="{FF2B5EF4-FFF2-40B4-BE49-F238E27FC236}">
              <a16:creationId xmlns:a16="http://schemas.microsoft.com/office/drawing/2014/main" id="{B36A93E7-30A3-43D2-802E-3ADEB89DAFEC}"/>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170906</xdr:rowOff>
    </xdr:to>
    <xdr:cxnSp macro="">
      <xdr:nvCxnSpPr>
        <xdr:cNvPr id="889" name="直線コネクタ 888">
          <a:extLst>
            <a:ext uri="{FF2B5EF4-FFF2-40B4-BE49-F238E27FC236}">
              <a16:creationId xmlns:a16="http://schemas.microsoft.com/office/drawing/2014/main" id="{04A081AF-B4EB-459B-985C-6F921B4252C9}"/>
            </a:ext>
          </a:extLst>
        </xdr:cNvPr>
        <xdr:cNvCxnSpPr/>
      </xdr:nvCxnSpPr>
      <xdr:spPr>
        <a:xfrm>
          <a:off x="14592300" y="184948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79284</xdr:rowOff>
    </xdr:from>
    <xdr:to>
      <xdr:col>72</xdr:col>
      <xdr:colOff>38100</xdr:colOff>
      <xdr:row>108</xdr:row>
      <xdr:rowOff>9434</xdr:rowOff>
    </xdr:to>
    <xdr:sp macro="" textlink="">
      <xdr:nvSpPr>
        <xdr:cNvPr id="890" name="楕円 889">
          <a:extLst>
            <a:ext uri="{FF2B5EF4-FFF2-40B4-BE49-F238E27FC236}">
              <a16:creationId xmlns:a16="http://schemas.microsoft.com/office/drawing/2014/main" id="{E9CBDC8F-6B8E-4FC8-ADF1-0CA942CD6242}"/>
            </a:ext>
          </a:extLst>
        </xdr:cNvPr>
        <xdr:cNvSpPr/>
      </xdr:nvSpPr>
      <xdr:spPr>
        <a:xfrm>
          <a:off x="1365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130084</xdr:rowOff>
    </xdr:from>
    <xdr:to>
      <xdr:col>76</xdr:col>
      <xdr:colOff>114300</xdr:colOff>
      <xdr:row>107</xdr:row>
      <xdr:rowOff>149679</xdr:rowOff>
    </xdr:to>
    <xdr:cxnSp macro="">
      <xdr:nvCxnSpPr>
        <xdr:cNvPr id="891" name="直線コネクタ 890">
          <a:extLst>
            <a:ext uri="{FF2B5EF4-FFF2-40B4-BE49-F238E27FC236}">
              <a16:creationId xmlns:a16="http://schemas.microsoft.com/office/drawing/2014/main" id="{62577E0B-8BC0-466B-854C-77C097CBF498}"/>
            </a:ext>
          </a:extLst>
        </xdr:cNvPr>
        <xdr:cNvCxnSpPr/>
      </xdr:nvCxnSpPr>
      <xdr:spPr>
        <a:xfrm>
          <a:off x="13703300" y="184752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58057</xdr:rowOff>
    </xdr:from>
    <xdr:to>
      <xdr:col>67</xdr:col>
      <xdr:colOff>101600</xdr:colOff>
      <xdr:row>107</xdr:row>
      <xdr:rowOff>159657</xdr:rowOff>
    </xdr:to>
    <xdr:sp macro="" textlink="">
      <xdr:nvSpPr>
        <xdr:cNvPr id="892" name="楕円 891">
          <a:extLst>
            <a:ext uri="{FF2B5EF4-FFF2-40B4-BE49-F238E27FC236}">
              <a16:creationId xmlns:a16="http://schemas.microsoft.com/office/drawing/2014/main" id="{8EDDD307-3EC9-44AA-850F-3E8A42CFCE02}"/>
            </a:ext>
          </a:extLst>
        </xdr:cNvPr>
        <xdr:cNvSpPr/>
      </xdr:nvSpPr>
      <xdr:spPr>
        <a:xfrm>
          <a:off x="1276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108857</xdr:rowOff>
    </xdr:from>
    <xdr:to>
      <xdr:col>71</xdr:col>
      <xdr:colOff>177800</xdr:colOff>
      <xdr:row>107</xdr:row>
      <xdr:rowOff>130084</xdr:rowOff>
    </xdr:to>
    <xdr:cxnSp macro="">
      <xdr:nvCxnSpPr>
        <xdr:cNvPr id="893" name="直線コネクタ 892">
          <a:extLst>
            <a:ext uri="{FF2B5EF4-FFF2-40B4-BE49-F238E27FC236}">
              <a16:creationId xmlns:a16="http://schemas.microsoft.com/office/drawing/2014/main" id="{5FCBE6D1-77EF-4699-80D4-5115B4C4913A}"/>
            </a:ext>
          </a:extLst>
        </xdr:cNvPr>
        <xdr:cNvCxnSpPr/>
      </xdr:nvCxnSpPr>
      <xdr:spPr>
        <a:xfrm>
          <a:off x="12814300" y="184540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94" name="n_1aveValue【庁舎】&#10;有形固定資産減価償却率">
          <a:extLst>
            <a:ext uri="{FF2B5EF4-FFF2-40B4-BE49-F238E27FC236}">
              <a16:creationId xmlns:a16="http://schemas.microsoft.com/office/drawing/2014/main" id="{1AF387D6-39B8-464A-B1E5-6F6A4C186772}"/>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95" name="n_2aveValue【庁舎】&#10;有形固定資産減価償却率">
          <a:extLst>
            <a:ext uri="{FF2B5EF4-FFF2-40B4-BE49-F238E27FC236}">
              <a16:creationId xmlns:a16="http://schemas.microsoft.com/office/drawing/2014/main" id="{FDFC95A1-6F87-4408-B87D-DE77941FE274}"/>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96" name="n_3aveValue【庁舎】&#10;有形固定資産減価償却率">
          <a:extLst>
            <a:ext uri="{FF2B5EF4-FFF2-40B4-BE49-F238E27FC236}">
              <a16:creationId xmlns:a16="http://schemas.microsoft.com/office/drawing/2014/main" id="{BD884909-EB98-42FF-9047-3AC751596571}"/>
            </a:ext>
          </a:extLst>
        </xdr:cNvPr>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97" name="n_4aveValue【庁舎】&#10;有形固定資産減価償却率">
          <a:extLst>
            <a:ext uri="{FF2B5EF4-FFF2-40B4-BE49-F238E27FC236}">
              <a16:creationId xmlns:a16="http://schemas.microsoft.com/office/drawing/2014/main" id="{B3F0F6C0-3E23-4D8A-882A-FCDA9750B758}"/>
            </a:ext>
          </a:extLst>
        </xdr:cNvPr>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41383</xdr:rowOff>
    </xdr:from>
    <xdr:ext cx="405111" cy="259045"/>
    <xdr:sp macro="" textlink="">
      <xdr:nvSpPr>
        <xdr:cNvPr id="898" name="n_1mainValue【庁舎】&#10;有形固定資産減価償却率">
          <a:extLst>
            <a:ext uri="{FF2B5EF4-FFF2-40B4-BE49-F238E27FC236}">
              <a16:creationId xmlns:a16="http://schemas.microsoft.com/office/drawing/2014/main" id="{6512B0FC-AA2C-4476-B561-80DEE010AFC0}"/>
            </a:ext>
          </a:extLst>
        </xdr:cNvPr>
        <xdr:cNvSpPr txBox="1"/>
      </xdr:nvSpPr>
      <xdr:spPr>
        <a:xfrm>
          <a:off x="152660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899" name="n_2mainValue【庁舎】&#10;有形固定資産減価償却率">
          <a:extLst>
            <a:ext uri="{FF2B5EF4-FFF2-40B4-BE49-F238E27FC236}">
              <a16:creationId xmlns:a16="http://schemas.microsoft.com/office/drawing/2014/main" id="{F1F03D99-9D68-4276-AB4D-2342CAFBAFA8}"/>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561</xdr:rowOff>
    </xdr:from>
    <xdr:ext cx="405111" cy="259045"/>
    <xdr:sp macro="" textlink="">
      <xdr:nvSpPr>
        <xdr:cNvPr id="900" name="n_3mainValue【庁舎】&#10;有形固定資産減価償却率">
          <a:extLst>
            <a:ext uri="{FF2B5EF4-FFF2-40B4-BE49-F238E27FC236}">
              <a16:creationId xmlns:a16="http://schemas.microsoft.com/office/drawing/2014/main" id="{D3086C9C-02C0-45D2-9B2D-2E0E86DEAF98}"/>
            </a:ext>
          </a:extLst>
        </xdr:cNvPr>
        <xdr:cNvSpPr txBox="1"/>
      </xdr:nvSpPr>
      <xdr:spPr>
        <a:xfrm>
          <a:off x="13500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150784</xdr:rowOff>
    </xdr:from>
    <xdr:ext cx="405111" cy="259045"/>
    <xdr:sp macro="" textlink="">
      <xdr:nvSpPr>
        <xdr:cNvPr id="901" name="n_4mainValue【庁舎】&#10;有形固定資産減価償却率">
          <a:extLst>
            <a:ext uri="{FF2B5EF4-FFF2-40B4-BE49-F238E27FC236}">
              <a16:creationId xmlns:a16="http://schemas.microsoft.com/office/drawing/2014/main" id="{20711F65-153D-4DBF-9D75-9044CB397794}"/>
            </a:ext>
          </a:extLst>
        </xdr:cNvPr>
        <xdr:cNvSpPr txBox="1"/>
      </xdr:nvSpPr>
      <xdr:spPr>
        <a:xfrm>
          <a:off x="12611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8764E589-FC76-4788-A9E9-2CA55B2A52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12854E4B-092A-42F6-B99B-301C7EB073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98115FEC-49D9-4777-A47F-5C8EDE5341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DBEE8F48-20BD-4712-A355-E9E5BB6C6F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D76EDD58-3371-434B-978B-2E6F953702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BDC45585-6398-47D4-94F4-97AAC83E2D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A77BAA19-AC3C-4F4C-A69C-D1499B515F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B152B23-89E2-447A-B2F6-B634F56066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23893DCF-AEFF-4003-A8D7-EBB1F2EECD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C57E3077-7D55-4985-BA6E-DD3B6D0B4D7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4A77A31A-3FD6-4224-8A5E-BAE61872F8E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516CDB92-7668-4AD6-AD23-AAD3EE37AAD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D14826F2-D8BB-4BE9-8B98-4DA56C4D246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E1F422AC-6B15-4F06-842F-23CC441D56E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39178B09-B0D6-425A-BFB8-24456C03838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6E6E9025-A00B-4B66-A906-DDF4BCFC073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C84356DB-41AA-4E34-BD0F-8D797F8E647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09872D31-6860-4BE2-BD15-34E89BA7E0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0784B66E-920F-45E9-8343-9CA90033378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017BBFF8-E947-48EB-A28A-EAD7F2D6BFA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D5297683-C317-4820-A274-F31612039B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3B8012B5-CA50-460A-B2E9-05E9B98701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D3527826-8582-46AD-B35A-250BE7B334C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id="{685AE1B8-A858-4D4A-9ED0-1D1CCCD57035}"/>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a:extLst>
            <a:ext uri="{FF2B5EF4-FFF2-40B4-BE49-F238E27FC236}">
              <a16:creationId xmlns:a16="http://schemas.microsoft.com/office/drawing/2014/main" id="{FE0FDA62-808E-498F-A493-A1725E1B2918}"/>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id="{1140B534-7255-4ED9-B00B-BCBC8B376CC4}"/>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a:extLst>
            <a:ext uri="{FF2B5EF4-FFF2-40B4-BE49-F238E27FC236}">
              <a16:creationId xmlns:a16="http://schemas.microsoft.com/office/drawing/2014/main" id="{846A83C5-DB50-4E60-ADF4-84ED884089B1}"/>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id="{4CF9AF8D-FB38-48C0-BDBE-F5A1E77AA4C6}"/>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a:extLst>
            <a:ext uri="{FF2B5EF4-FFF2-40B4-BE49-F238E27FC236}">
              <a16:creationId xmlns:a16="http://schemas.microsoft.com/office/drawing/2014/main" id="{16A21D48-3785-4501-BE15-A3A06B7F687D}"/>
            </a:ext>
          </a:extLst>
        </xdr:cNvPr>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a:extLst>
            <a:ext uri="{FF2B5EF4-FFF2-40B4-BE49-F238E27FC236}">
              <a16:creationId xmlns:a16="http://schemas.microsoft.com/office/drawing/2014/main" id="{6594D901-4648-48D7-86F7-2F2E36C0B29E}"/>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48261</xdr:rowOff>
    </xdr:from>
    <xdr:to>
      <xdr:col>112</xdr:col>
      <xdr:colOff>38100</xdr:colOff>
      <xdr:row>104</xdr:row>
      <xdr:rowOff>149861</xdr:rowOff>
    </xdr:to>
    <xdr:sp macro="" textlink="">
      <xdr:nvSpPr>
        <xdr:cNvPr id="932" name="フローチャート: 判断 931">
          <a:extLst>
            <a:ext uri="{FF2B5EF4-FFF2-40B4-BE49-F238E27FC236}">
              <a16:creationId xmlns:a16="http://schemas.microsoft.com/office/drawing/2014/main" id="{AB123017-3F69-49B4-A53A-344AAB5EF74F}"/>
            </a:ext>
          </a:extLst>
        </xdr:cNvPr>
        <xdr:cNvSpPr/>
      </xdr:nvSpPr>
      <xdr:spPr>
        <a:xfrm>
          <a:off x="2127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48261</xdr:rowOff>
    </xdr:from>
    <xdr:to>
      <xdr:col>107</xdr:col>
      <xdr:colOff>101600</xdr:colOff>
      <xdr:row>104</xdr:row>
      <xdr:rowOff>149861</xdr:rowOff>
    </xdr:to>
    <xdr:sp macro="" textlink="">
      <xdr:nvSpPr>
        <xdr:cNvPr id="933" name="フローチャート: 判断 932">
          <a:extLst>
            <a:ext uri="{FF2B5EF4-FFF2-40B4-BE49-F238E27FC236}">
              <a16:creationId xmlns:a16="http://schemas.microsoft.com/office/drawing/2014/main" id="{3ECEA177-1291-43D3-81F0-7A75075F60CE}"/>
            </a:ext>
          </a:extLst>
        </xdr:cNvPr>
        <xdr:cNvSpPr/>
      </xdr:nvSpPr>
      <xdr:spPr>
        <a:xfrm>
          <a:off x="2038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934" name="フローチャート: 判断 933">
          <a:extLst>
            <a:ext uri="{FF2B5EF4-FFF2-40B4-BE49-F238E27FC236}">
              <a16:creationId xmlns:a16="http://schemas.microsoft.com/office/drawing/2014/main" id="{CE71FAF1-2CE3-4887-BF05-461FBCD2E3E7}"/>
            </a:ext>
          </a:extLst>
        </xdr:cNvPr>
        <xdr:cNvSpPr/>
      </xdr:nvSpPr>
      <xdr:spPr>
        <a:xfrm>
          <a:off x="19494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935" name="フローチャート: 判断 934">
          <a:extLst>
            <a:ext uri="{FF2B5EF4-FFF2-40B4-BE49-F238E27FC236}">
              <a16:creationId xmlns:a16="http://schemas.microsoft.com/office/drawing/2014/main" id="{8DEF1839-8C9E-4100-AFA9-887602166B2E}"/>
            </a:ext>
          </a:extLst>
        </xdr:cNvPr>
        <xdr:cNvSpPr/>
      </xdr:nvSpPr>
      <xdr:spPr>
        <a:xfrm>
          <a:off x="18605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F19B3EDC-A904-4BAE-B40F-FFA8FC5717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061736E-FD04-4363-A411-40FA332A90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9B552BC9-F339-41C8-A315-33D984A606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9E93B35A-3DF2-4E34-8DBA-BEA0714210E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823B7C9B-AA99-45A3-AF89-2F5EF69E67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941" name="楕円 940">
          <a:extLst>
            <a:ext uri="{FF2B5EF4-FFF2-40B4-BE49-F238E27FC236}">
              <a16:creationId xmlns:a16="http://schemas.microsoft.com/office/drawing/2014/main" id="{9EC0E4A1-C4EC-4215-9C87-C75E29F5C543}"/>
            </a:ext>
          </a:extLst>
        </xdr:cNvPr>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121938</xdr:rowOff>
    </xdr:from>
    <xdr:ext cx="469744" cy="259045"/>
    <xdr:sp macro="" textlink="">
      <xdr:nvSpPr>
        <xdr:cNvPr id="942" name="【庁舎】&#10;一人当たり面積該当値テキスト">
          <a:extLst>
            <a:ext uri="{FF2B5EF4-FFF2-40B4-BE49-F238E27FC236}">
              <a16:creationId xmlns:a16="http://schemas.microsoft.com/office/drawing/2014/main" id="{DB4F0135-55EA-4194-87E4-6EE8FAB05F8F}"/>
            </a:ext>
          </a:extLst>
        </xdr:cNvPr>
        <xdr:cNvSpPr txBox="1"/>
      </xdr:nvSpPr>
      <xdr:spPr>
        <a:xfrm>
          <a:off x="22199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943" name="楕円 942">
          <a:extLst>
            <a:ext uri="{FF2B5EF4-FFF2-40B4-BE49-F238E27FC236}">
              <a16:creationId xmlns:a16="http://schemas.microsoft.com/office/drawing/2014/main" id="{40F8ACE1-9782-4761-8C5A-3015D5986F11}"/>
            </a:ext>
          </a:extLst>
        </xdr:cNvPr>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26670</xdr:rowOff>
    </xdr:to>
    <xdr:cxnSp macro="">
      <xdr:nvCxnSpPr>
        <xdr:cNvPr id="944" name="直線コネクタ 943">
          <a:extLst>
            <a:ext uri="{FF2B5EF4-FFF2-40B4-BE49-F238E27FC236}">
              <a16:creationId xmlns:a16="http://schemas.microsoft.com/office/drawing/2014/main" id="{BD081BEB-310A-4F1F-8C8E-17EFBECA2695}"/>
            </a:ext>
          </a:extLst>
        </xdr:cNvPr>
        <xdr:cNvCxnSpPr/>
      </xdr:nvCxnSpPr>
      <xdr:spPr>
        <a:xfrm flipV="1">
          <a:off x="21323300" y="1836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945" name="楕円 944">
          <a:extLst>
            <a:ext uri="{FF2B5EF4-FFF2-40B4-BE49-F238E27FC236}">
              <a16:creationId xmlns:a16="http://schemas.microsoft.com/office/drawing/2014/main" id="{498CDE4B-1CC6-4C78-902D-0C3B2D84369C}"/>
            </a:ext>
          </a:extLst>
        </xdr:cNvPr>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26670</xdr:rowOff>
    </xdr:to>
    <xdr:cxnSp macro="">
      <xdr:nvCxnSpPr>
        <xdr:cNvPr id="946" name="直線コネクタ 945">
          <a:extLst>
            <a:ext uri="{FF2B5EF4-FFF2-40B4-BE49-F238E27FC236}">
              <a16:creationId xmlns:a16="http://schemas.microsoft.com/office/drawing/2014/main" id="{85A3BF9D-3919-4A8F-8E86-ADDB58CC2E2C}"/>
            </a:ext>
          </a:extLst>
        </xdr:cNvPr>
        <xdr:cNvCxnSpPr/>
      </xdr:nvCxnSpPr>
      <xdr:spPr>
        <a:xfrm>
          <a:off x="20434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47" name="楕円 946">
          <a:extLst>
            <a:ext uri="{FF2B5EF4-FFF2-40B4-BE49-F238E27FC236}">
              <a16:creationId xmlns:a16="http://schemas.microsoft.com/office/drawing/2014/main" id="{B430F4F7-051D-4D2B-8152-84E3517FCAC4}"/>
            </a:ext>
          </a:extLst>
        </xdr:cNvPr>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30480</xdr:rowOff>
    </xdr:to>
    <xdr:cxnSp macro="">
      <xdr:nvCxnSpPr>
        <xdr:cNvPr id="948" name="直線コネクタ 947">
          <a:extLst>
            <a:ext uri="{FF2B5EF4-FFF2-40B4-BE49-F238E27FC236}">
              <a16:creationId xmlns:a16="http://schemas.microsoft.com/office/drawing/2014/main" id="{BDBEE8D9-CEC0-4CF9-93EA-163AF9877BAB}"/>
            </a:ext>
          </a:extLst>
        </xdr:cNvPr>
        <xdr:cNvCxnSpPr/>
      </xdr:nvCxnSpPr>
      <xdr:spPr>
        <a:xfrm flipV="1">
          <a:off x="19545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949" name="楕円 948">
          <a:extLst>
            <a:ext uri="{FF2B5EF4-FFF2-40B4-BE49-F238E27FC236}">
              <a16:creationId xmlns:a16="http://schemas.microsoft.com/office/drawing/2014/main" id="{C8005F05-B84C-48AF-9B76-3601DA24021C}"/>
            </a:ext>
          </a:extLst>
        </xdr:cNvPr>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30480</xdr:rowOff>
    </xdr:to>
    <xdr:cxnSp macro="">
      <xdr:nvCxnSpPr>
        <xdr:cNvPr id="950" name="直線コネクタ 949">
          <a:extLst>
            <a:ext uri="{FF2B5EF4-FFF2-40B4-BE49-F238E27FC236}">
              <a16:creationId xmlns:a16="http://schemas.microsoft.com/office/drawing/2014/main" id="{DD1EF183-790C-441F-85A6-EF5928693B03}"/>
            </a:ext>
          </a:extLst>
        </xdr:cNvPr>
        <xdr:cNvCxnSpPr/>
      </xdr:nvCxnSpPr>
      <xdr:spPr>
        <a:xfrm>
          <a:off x="18656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166388</xdr:rowOff>
    </xdr:from>
    <xdr:ext cx="469744" cy="259045"/>
    <xdr:sp macro="" textlink="">
      <xdr:nvSpPr>
        <xdr:cNvPr id="951" name="n_1aveValue【庁舎】&#10;一人当たり面積">
          <a:extLst>
            <a:ext uri="{FF2B5EF4-FFF2-40B4-BE49-F238E27FC236}">
              <a16:creationId xmlns:a16="http://schemas.microsoft.com/office/drawing/2014/main" id="{D05B5BB6-2C59-4EE8-A9A5-13660C423165}"/>
            </a:ext>
          </a:extLst>
        </xdr:cNvPr>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952" name="n_2aveValue【庁舎】&#10;一人当たり面積">
          <a:extLst>
            <a:ext uri="{FF2B5EF4-FFF2-40B4-BE49-F238E27FC236}">
              <a16:creationId xmlns:a16="http://schemas.microsoft.com/office/drawing/2014/main" id="{5A3AF61B-9C2D-4953-9C2E-5A3EF41F5B6E}"/>
            </a:ext>
          </a:extLst>
        </xdr:cNvPr>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953" name="n_3aveValue【庁舎】&#10;一人当たり面積">
          <a:extLst>
            <a:ext uri="{FF2B5EF4-FFF2-40B4-BE49-F238E27FC236}">
              <a16:creationId xmlns:a16="http://schemas.microsoft.com/office/drawing/2014/main" id="{3A9C0E81-DD81-4E05-B0A8-44DC3BB6ACA3}"/>
            </a:ext>
          </a:extLst>
        </xdr:cNvPr>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954" name="n_4aveValue【庁舎】&#10;一人当たり面積">
          <a:extLst>
            <a:ext uri="{FF2B5EF4-FFF2-40B4-BE49-F238E27FC236}">
              <a16:creationId xmlns:a16="http://schemas.microsoft.com/office/drawing/2014/main" id="{8660407D-1F3A-4CFB-9C5B-11A4D25D3130}"/>
            </a:ext>
          </a:extLst>
        </xdr:cNvPr>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955" name="n_1mainValue【庁舎】&#10;一人当たり面積">
          <a:extLst>
            <a:ext uri="{FF2B5EF4-FFF2-40B4-BE49-F238E27FC236}">
              <a16:creationId xmlns:a16="http://schemas.microsoft.com/office/drawing/2014/main" id="{7121B6AC-120E-42C8-83F2-055EB628FCB6}"/>
            </a:ext>
          </a:extLst>
        </xdr:cNvPr>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956" name="n_2mainValue【庁舎】&#10;一人当たり面積">
          <a:extLst>
            <a:ext uri="{FF2B5EF4-FFF2-40B4-BE49-F238E27FC236}">
              <a16:creationId xmlns:a16="http://schemas.microsoft.com/office/drawing/2014/main" id="{43DC3076-64FF-43D7-B7DD-F4D3D8CDFC74}"/>
            </a:ext>
          </a:extLst>
        </xdr:cNvPr>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57" name="n_3mainValue【庁舎】&#10;一人当たり面積">
          <a:extLst>
            <a:ext uri="{FF2B5EF4-FFF2-40B4-BE49-F238E27FC236}">
              <a16:creationId xmlns:a16="http://schemas.microsoft.com/office/drawing/2014/main" id="{68AF287B-BA30-41CF-874D-6FBCC1923308}"/>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958" name="n_4mainValue【庁舎】&#10;一人当たり面積">
          <a:extLst>
            <a:ext uri="{FF2B5EF4-FFF2-40B4-BE49-F238E27FC236}">
              <a16:creationId xmlns:a16="http://schemas.microsoft.com/office/drawing/2014/main" id="{CBE43916-0852-4945-8A5E-14B77A9F1CA1}"/>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A6DAF753-C6EB-4D67-A226-A73BDA8F9C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2FB1FB6F-BEB1-4324-A2D2-CE70EA9043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7B409F8B-DFE1-4EAB-8B53-D96C48AE59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一般廃棄物処理施設を除く施設類型においては有形固定資産減価償却率が類似団体内平均値と同水準あるいは高い水準にある。福祉施設については、学校施設跡地から福祉施設への転用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年度にかけて計画的に大規模な修繕等を実施していることから、一人当たり面積が比較的高くなっている。一方、庁舎については、建設から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年余りが経過し老朽化が進んでいるため有形固定資産減価償却率は類似団体の中では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番目に高く、全国平均や大阪府平均と比べても非常に高い水準のまま推移している。今後は、令和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機構改革により立ち上げた行政サービス向上室を中心に、現庁舎の課題を踏まえた将来のまちのあり方・市庁舎の機能について総合的・長期的視点から検討を行い、費用対効果を勘案しながら庁舎整備事業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148590</xdr:colOff>
      <xdr:row>26</xdr:row>
      <xdr:rowOff>76200</xdr:rowOff>
    </xdr:from>
    <xdr:ext cx="7756419"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88670" y="4632960"/>
          <a:ext cx="77564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市税収入が低水準で推移していることに加え、社会保障経費が増加し続けていることから、平成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年度以降は低下又は横ばいで推移している。令和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年度は、市町村民税（所得割・法人税割）や固定資産税（家屋）の減少により基準財政収入額が減少し、社会福祉費や高齢者保健福祉費の増加により基準財政需要額が増加したため、財政力指数が</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ポイント悪化して、</a:t>
          </a:r>
          <a:r>
            <a:rPr kumimoji="1" lang="en-US" altLang="ja-JP" sz="1100">
              <a:latin typeface="ＭＳ Ｐゴシック" panose="020B0600070205080204" pitchFamily="50" charset="-128"/>
              <a:ea typeface="ＭＳ Ｐゴシック" panose="020B0600070205080204" pitchFamily="50" charset="-128"/>
            </a:rPr>
            <a:t>0.73</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少子高齢化に伴い納税義務者数が減少するため、市税収入の大幅な増加は見込めないが、第２期大東市まち・ひと・しごと創生総合戦略に沿って、人口流入や企業誘致、行政サービス改革に取り組み、自主財源の確保に努めるとともに、事業の選択と集中を基本とした財政運営を推進することで、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77107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投資及び出資金や扶助費の増加により</a:t>
          </a:r>
          <a:r>
            <a:rPr kumimoji="1" lang="en-US" altLang="ja-JP" sz="900">
              <a:latin typeface="ＭＳ Ｐゴシック" panose="020B0600070205080204" pitchFamily="50" charset="-128"/>
              <a:ea typeface="ＭＳ Ｐゴシック" panose="020B0600070205080204" pitchFamily="50" charset="-128"/>
            </a:rPr>
            <a:t>98.9</a:t>
          </a:r>
          <a:r>
            <a:rPr kumimoji="1" lang="ja-JP" altLang="en-US" sz="900">
              <a:latin typeface="ＭＳ Ｐゴシック" panose="020B0600070205080204" pitchFamily="50" charset="-128"/>
              <a:ea typeface="ＭＳ Ｐゴシック" panose="020B0600070205080204" pitchFamily="50" charset="-128"/>
            </a:rPr>
            <a:t>％と類似団体平均を上回っている（対前年度比</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改善）。指定管理者制度の導入や事務の委託化による人件費の抑制や事務事業の点検・見直しによる物件費の削減を図っているものの、投資及び出資金では下水道事業会計において借入金の利率見直し時に一括償還する財源として出資金が増加し、扶助費については、生活保護扶助費や施設型給付・地域型保育給付費、子ども医療助成費及び障害者自立支援給付事業で増加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なお、令和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年度は普通交付税で措置された臨時財政対策債償還基金費に相当する額について、臨時財政対策債を発行抑止しており、それにより経常収支比率が</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ポイント押し上げられている。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今後は公民連携の推進による財源の確保と経費の削減に努めるとともに、</a:t>
          </a:r>
          <a:r>
            <a:rPr kumimoji="1" lang="en-US" altLang="ja-JP" sz="900">
              <a:latin typeface="ＭＳ Ｐゴシック" panose="020B0600070205080204" pitchFamily="50" charset="-128"/>
              <a:ea typeface="ＭＳ Ｐゴシック" panose="020B0600070205080204" pitchFamily="50" charset="-128"/>
            </a:rPr>
            <a:t>DX</a:t>
          </a:r>
          <a:r>
            <a:rPr kumimoji="1" lang="ja-JP" altLang="en-US" sz="900">
              <a:latin typeface="ＭＳ Ｐゴシック" panose="020B0600070205080204" pitchFamily="50" charset="-128"/>
              <a:ea typeface="ＭＳ Ｐゴシック" panose="020B0600070205080204" pitchFamily="50" charset="-128"/>
            </a:rPr>
            <a:t>の導入推進による事務の効率化を進めることにより、経常収支比率を令和</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年度までに大阪府平均以下に改善させることを目標とする。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81026</xdr:rowOff>
    </xdr:from>
    <xdr:to>
      <xdr:col>23</xdr:col>
      <xdr:colOff>133350</xdr:colOff>
      <xdr:row>64</xdr:row>
      <xdr:rowOff>39370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96576"/>
          <a:ext cx="0" cy="815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11447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098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39370</xdr:rowOff>
    </xdr:from>
    <xdr:to>
      <xdr:col>24</xdr:col>
      <xdr:colOff>12700</xdr:colOff>
      <xdr:row>64</xdr:row>
      <xdr:rowOff>39370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01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167403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81026</xdr:rowOff>
    </xdr:from>
    <xdr:to>
      <xdr:col>24</xdr:col>
      <xdr:colOff>12700</xdr:colOff>
      <xdr:row>59</xdr:row>
      <xdr:rowOff>81026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15240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8321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41673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25146</xdr:rowOff>
    </xdr:from>
    <xdr:to>
      <xdr:col>23</xdr:col>
      <xdr:colOff>184150</xdr:colOff>
      <xdr:row>61</xdr:row>
      <xdr:rowOff>126746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41656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8804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65</xdr:row>
      <xdr:rowOff>41656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446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97536</xdr:rowOff>
    </xdr:from>
    <xdr:to>
      <xdr:col>15</xdr:col>
      <xdr:colOff>133350</xdr:colOff>
      <xdr:row>62</xdr:row>
      <xdr:rowOff>27686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5588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446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25146</xdr:rowOff>
    </xdr:from>
    <xdr:to>
      <xdr:col>11</xdr:col>
      <xdr:colOff>82550</xdr:colOff>
      <xdr:row>61</xdr:row>
      <xdr:rowOff>126746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136923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26941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低くなっているのは、主に人件費を要因としており、これまでの行政改革により職員数の削減が進んでいることから、引き続き人件費の抑制に努めているところである。一方で、ふるさと納税の増加や新型コロナウイルス感染症対策に伴う事務費の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た。また、公共施設の管理については、指定管理者制度の導入を進めているものの、施設の老朽化が課題となっていることから、大東市公共施設等総合管理計画に基づき、効率的な行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27688</xdr:rowOff>
    </xdr:from>
    <xdr:to>
      <xdr:col>23</xdr:col>
      <xdr:colOff>133350</xdr:colOff>
      <xdr:row>84</xdr:row>
      <xdr:rowOff>102302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29488"/>
          <a:ext cx="8382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141991</xdr:rowOff>
    </xdr:from>
    <xdr:to>
      <xdr:col>19</xdr:col>
      <xdr:colOff>133350</xdr:colOff>
      <xdr:row>84</xdr:row>
      <xdr:rowOff>27688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0891"/>
          <a:ext cx="889000" cy="22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52587</xdr:rowOff>
    </xdr:from>
    <xdr:to>
      <xdr:col>19</xdr:col>
      <xdr:colOff>184150</xdr:colOff>
      <xdr:row>84</xdr:row>
      <xdr:rowOff>154187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138964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4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26650</xdr:rowOff>
    </xdr:from>
    <xdr:to>
      <xdr:col>15</xdr:col>
      <xdr:colOff>82550</xdr:colOff>
      <xdr:row>82</xdr:row>
      <xdr:rowOff>141991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85550"/>
          <a:ext cx="8890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104111</xdr:rowOff>
    </xdr:from>
    <xdr:to>
      <xdr:col>15</xdr:col>
      <xdr:colOff>133350</xdr:colOff>
      <xdr:row>84</xdr:row>
      <xdr:rowOff>34261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19038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2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148530</xdr:rowOff>
    </xdr:from>
    <xdr:to>
      <xdr:col>11</xdr:col>
      <xdr:colOff>31750</xdr:colOff>
      <xdr:row>82</xdr:row>
      <xdr:rowOff>26650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35980"/>
          <a:ext cx="889000" cy="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33669</xdr:rowOff>
    </xdr:from>
    <xdr:to>
      <xdr:col>11</xdr:col>
      <xdr:colOff>82550</xdr:colOff>
      <xdr:row>83</xdr:row>
      <xdr:rowOff>135269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120046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5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16089</xdr:rowOff>
    </xdr:from>
    <xdr:to>
      <xdr:col>7</xdr:col>
      <xdr:colOff>31750</xdr:colOff>
      <xdr:row>83</xdr:row>
      <xdr:rowOff>117689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102466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51502</xdr:rowOff>
    </xdr:from>
    <xdr:to>
      <xdr:col>23</xdr:col>
      <xdr:colOff>184150</xdr:colOff>
      <xdr:row>84</xdr:row>
      <xdr:rowOff>153102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68029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9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148338</xdr:rowOff>
    </xdr:from>
    <xdr:to>
      <xdr:col>19</xdr:col>
      <xdr:colOff>184150</xdr:colOff>
      <xdr:row>84</xdr:row>
      <xdr:rowOff>78488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88665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47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91191</xdr:rowOff>
    </xdr:from>
    <xdr:to>
      <xdr:col>15</xdr:col>
      <xdr:colOff>133350</xdr:colOff>
      <xdr:row>83</xdr:row>
      <xdr:rowOff>21341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31518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1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147300</xdr:rowOff>
    </xdr:from>
    <xdr:to>
      <xdr:col>11</xdr:col>
      <xdr:colOff>82550</xdr:colOff>
      <xdr:row>82</xdr:row>
      <xdr:rowOff>77450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87627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0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97730</xdr:rowOff>
    </xdr:from>
    <xdr:to>
      <xdr:col>7</xdr:col>
      <xdr:colOff>31750</xdr:colOff>
      <xdr:row>82</xdr:row>
      <xdr:rowOff>27880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38057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年度より経験年数階層の分布変動のため、全国平均や大阪府平均を下回る水準となっており、今後も各種手当の見直しなどの給与抑制措置により、給与の適正化に努める。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81643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1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81643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29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150586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2947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150586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119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行財政改革プラン</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（計画期間：平成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年度）において、目標を上回るペースで職員数の削減が進んできた結果、類似団体平均を大きく下回っていることから、今後も引き続き適切な定員管理に努める。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55033</xdr:rowOff>
    </xdr:from>
    <xdr:to>
      <xdr:col>81</xdr:col>
      <xdr:colOff>44450</xdr:colOff>
      <xdr:row>61</xdr:row>
      <xdr:rowOff>63077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134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40957</xdr:rowOff>
    </xdr:from>
    <xdr:to>
      <xdr:col>77</xdr:col>
      <xdr:colOff>44450</xdr:colOff>
      <xdr:row>61</xdr:row>
      <xdr:rowOff>55033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9940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53446</xdr:rowOff>
    </xdr:from>
    <xdr:to>
      <xdr:col>77</xdr:col>
      <xdr:colOff>95250</xdr:colOff>
      <xdr:row>63</xdr:row>
      <xdr:rowOff>155046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8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139823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94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40957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73267"/>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75565</xdr:rowOff>
    </xdr:from>
    <xdr:to>
      <xdr:col>73</xdr:col>
      <xdr:colOff>44450</xdr:colOff>
      <xdr:row>64</xdr:row>
      <xdr:rowOff>5715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161942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30904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7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45403</xdr:rowOff>
    </xdr:from>
    <xdr:to>
      <xdr:col>68</xdr:col>
      <xdr:colOff>203200</xdr:colOff>
      <xdr:row>63</xdr:row>
      <xdr:rowOff>147003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131780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47413</xdr:rowOff>
    </xdr:from>
    <xdr:to>
      <xdr:col>64</xdr:col>
      <xdr:colOff>152400</xdr:colOff>
      <xdr:row>63</xdr:row>
      <xdr:rowOff>149013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133790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28804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4233</xdr:rowOff>
    </xdr:from>
    <xdr:to>
      <xdr:col>77</xdr:col>
      <xdr:colOff>95250</xdr:colOff>
      <xdr:row>61</xdr:row>
      <xdr:rowOff>105833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116010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161607</xdr:rowOff>
    </xdr:from>
    <xdr:to>
      <xdr:col>73</xdr:col>
      <xdr:colOff>44450</xdr:colOff>
      <xdr:row>61</xdr:row>
      <xdr:rowOff>91757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101934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年度では、公営企業（下水道事業）における利率見直し時の一括償還の実施により一般会計からの繰出金が増加した結果、単年度実質公債費比率は</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ポイ ント、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ポイントそれぞれ悪化することとなった。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野崎駅・四条畷駅周辺整備事業や新庁舎整備事業などの大型事業、公共施設の老朽化対策費用等により起債が増加し、公債費は高い水準で推移することが見込まれているため、その動向に十分に留意し、公債費の適切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135996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30673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66269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105833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1458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115888</xdr:rowOff>
    </xdr:from>
    <xdr:to>
      <xdr:col>73</xdr:col>
      <xdr:colOff>44450</xdr:colOff>
      <xdr:row>42</xdr:row>
      <xdr:rowOff>46038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56215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66146</xdr:rowOff>
    </xdr:from>
    <xdr:to>
      <xdr:col>68</xdr:col>
      <xdr:colOff>152400</xdr:colOff>
      <xdr:row>41</xdr:row>
      <xdr:rowOff>116417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09559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135996</xdr:rowOff>
    </xdr:from>
    <xdr:to>
      <xdr:col>64</xdr:col>
      <xdr:colOff>152400</xdr:colOff>
      <xdr:row>42</xdr:row>
      <xdr:rowOff>66146</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50923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85196</xdr:rowOff>
    </xdr:from>
    <xdr:to>
      <xdr:col>81</xdr:col>
      <xdr:colOff>95250</xdr:colOff>
      <xdr:row>43</xdr:row>
      <xdr:rowOff>15346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57273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5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15346</xdr:rowOff>
    </xdr:from>
    <xdr:to>
      <xdr:col>64</xdr:col>
      <xdr:colOff>152400</xdr:colOff>
      <xdr:row>41</xdr:row>
      <xdr:rowOff>116946</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127123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将来負担比率の分子は公営企業も含む地方債残高の減少により令和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2,702,246</a:t>
          </a:r>
          <a:r>
            <a:rPr kumimoji="1" lang="ja-JP" altLang="en-US" sz="1300">
              <a:latin typeface="ＭＳ Ｐゴシック" panose="020B0600070205080204" pitchFamily="50" charset="-128"/>
              <a:ea typeface="ＭＳ Ｐゴシック" panose="020B0600070205080204" pitchFamily="50" charset="-128"/>
            </a:rPr>
            <a:t>千円減少しており、前年度に引き続き充当可能財源等が将来負担額を上回ったため、マイナス値となり、将来負担比率が「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 なっている。 </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 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135255</xdr:rowOff>
    </xdr:from>
    <xdr:to>
      <xdr:col>77</xdr:col>
      <xdr:colOff>95250</xdr:colOff>
      <xdr:row>14</xdr:row>
      <xdr:rowOff>65405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36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75582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13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42182</xdr:rowOff>
    </xdr:from>
    <xdr:to>
      <xdr:col>73</xdr:col>
      <xdr:colOff>44450</xdr:colOff>
      <xdr:row>13</xdr:row>
      <xdr:rowOff>143782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2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153959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03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80101</xdr:rowOff>
    </xdr:from>
    <xdr:to>
      <xdr:col>68</xdr:col>
      <xdr:colOff>203200</xdr:colOff>
      <xdr:row>14</xdr:row>
      <xdr:rowOff>10251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0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20428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0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133531</xdr:rowOff>
    </xdr:from>
    <xdr:to>
      <xdr:col>64</xdr:col>
      <xdr:colOff>152400</xdr:colOff>
      <xdr:row>14</xdr:row>
      <xdr:rowOff>63681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73858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3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これまで行ってきた指定管理者制度の導入、事務事業の民間委託等の行財政改革や消防の広域化などにより職員数を削減してきたことによって、類似団体平均よりも低い水準での推移が続いている。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年度では、会計年度任用職員の報酬や期末手当が増加した一方で、職員給が減少したことにより、前年度から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19.4</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今後も引き続き適切な定員管理に努めるとともに、公民連携の推進や</a:t>
          </a:r>
          <a:r>
            <a:rPr kumimoji="1" lang="en-US" altLang="ja-JP" sz="1100">
              <a:latin typeface="ＭＳ Ｐゴシック" panose="020B0600070205080204" pitchFamily="50" charset="-128"/>
              <a:ea typeface="ＭＳ Ｐゴシック" panose="020B0600070205080204" pitchFamily="50" charset="-128"/>
            </a:rPr>
            <a:t>DX</a:t>
          </a:r>
          <a:r>
            <a:rPr kumimoji="1" lang="ja-JP" altLang="en-US" sz="1100">
              <a:latin typeface="ＭＳ Ｐゴシック" panose="020B0600070205080204" pitchFamily="50" charset="-128"/>
              <a:ea typeface="ＭＳ Ｐゴシック" panose="020B0600070205080204" pitchFamily="50" charset="-128"/>
            </a:rPr>
            <a:t>の導入推進により人件費総額の削減に努める。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00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385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xdr:rowOff>
    </xdr:from>
    <xdr:to>
      <xdr:col>20</xdr:col>
      <xdr:colOff>38100</xdr:colOff>
      <xdr:row>38</xdr:row>
      <xdr:rowOff>113792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660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158496</xdr:rowOff>
    </xdr:from>
    <xdr:to>
      <xdr:col>15</xdr:col>
      <xdr:colOff>149225</xdr:colOff>
      <xdr:row>35</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98823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物件費が類似団体平均に比べ高止まりしているのは、業務の民間委託化を推進し、職員人件費等から委託料（物件費）へのシフトが起きているためである。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現在は福祉施設や公営住宅、市民会館、公民館、スポーツ施設などの施設管理や一部の窓口業務について民間委託を実施しており、今後も順次民間委託化を進めていく。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72571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36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58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56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扶助費に係る経常収支比率が類似団体平均を上回る要因として、 生活保護費や施設型給付・地域型保育給付費の額が膨らんでいることなどが挙げられる。資格審査等の適正化や各種手当への独自加算等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157480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5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157480</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62230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148590</xdr:rowOff>
    </xdr:from>
    <xdr:to>
      <xdr:col>15</xdr:col>
      <xdr:colOff>149225</xdr:colOff>
      <xdr:row>56</xdr:row>
      <xdr:rowOff>78740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88917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39370</xdr:rowOff>
    </xdr:from>
    <xdr:to>
      <xdr:col>11</xdr:col>
      <xdr:colOff>9525</xdr:colOff>
      <xdr:row>57</xdr:row>
      <xdr:rowOff>62230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110490</xdr:rowOff>
    </xdr:from>
    <xdr:to>
      <xdr:col>11</xdr:col>
      <xdr:colOff>60325</xdr:colOff>
      <xdr:row>56</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106680</xdr:rowOff>
    </xdr:from>
    <xdr:to>
      <xdr:col>20</xdr:col>
      <xdr:colOff>38100</xdr:colOff>
      <xdr:row>57</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21607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xdr:rowOff>
    </xdr:from>
    <xdr:to>
      <xdr:col>11</xdr:col>
      <xdr:colOff>60325</xdr:colOff>
      <xdr:row>57</xdr:row>
      <xdr:rowOff>113030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97807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160020</xdr:rowOff>
    </xdr:from>
    <xdr:to>
      <xdr:col>6</xdr:col>
      <xdr:colOff>171450</xdr:colOff>
      <xdr:row>57</xdr:row>
      <xdr:rowOff>90170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74947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ポイント上回っているのは、出資金・繰出金の増加が主な要因である。これは、公債費と同じく</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年後利率見直し時の一括償還で下水道事業会計への出資金が増加したことの他には介護保険特別会計繰出金や後期高齢者医療給付費負担金が増加したためである。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今後は介護予防の推進等により、税収を主な財源とする普通会計の負担額を減らしていくよう努める。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59</xdr:row>
      <xdr:rowOff>129722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275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59</xdr:row>
      <xdr:rowOff>20865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27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59</xdr:row>
      <xdr:rowOff>20865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73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18143</xdr:rowOff>
    </xdr:from>
    <xdr:to>
      <xdr:col>69</xdr:col>
      <xdr:colOff>92075</xdr:colOff>
      <xdr:row>58</xdr:row>
      <xdr:rowOff>29028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6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29935</xdr:rowOff>
    </xdr:from>
    <xdr:to>
      <xdr:col>69</xdr:col>
      <xdr:colOff>142875</xdr:colOff>
      <xdr:row>57</xdr:row>
      <xdr:rowOff>131535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78922</xdr:rowOff>
    </xdr:from>
    <xdr:to>
      <xdr:col>82</xdr:col>
      <xdr:colOff>158750</xdr:colOff>
      <xdr:row>60</xdr:row>
      <xdr:rowOff>9072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50999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141515</xdr:rowOff>
    </xdr:from>
    <xdr:to>
      <xdr:col>74</xdr:col>
      <xdr:colOff>31750</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53720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一部事務組合への負担金の増加により、補助費等に係る経常収支比率は類似団体平均を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ポイント上回っている。　</a:t>
          </a:r>
        </a:p>
        <a:p>
          <a:r>
            <a:rPr kumimoji="1" lang="ja-JP" altLang="en-US" sz="1300">
              <a:latin typeface="ＭＳ Ｐゴシック" panose="020B0600070205080204" pitchFamily="50" charset="-128"/>
              <a:ea typeface="ＭＳ Ｐゴシック" panose="020B0600070205080204" pitchFamily="50" charset="-128"/>
            </a:rPr>
            <a:t>　今後は、一部事務組合への負担金について精査するとともに、各種団体等への補助金についても見直しを図っていくことで抑制に努める。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061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28702</xdr:rowOff>
    </xdr:from>
    <xdr:to>
      <xdr:col>78</xdr:col>
      <xdr:colOff>69850</xdr:colOff>
      <xdr:row>39</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715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145288</xdr:rowOff>
    </xdr:from>
    <xdr:to>
      <xdr:col>73</xdr:col>
      <xdr:colOff>180975</xdr:colOff>
      <xdr:row>39</xdr:row>
      <xdr:rowOff>28702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603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35052</xdr:rowOff>
    </xdr:from>
    <xdr:to>
      <xdr:col>74</xdr:col>
      <xdr:colOff>31750</xdr:colOff>
      <xdr:row>36</xdr:row>
      <xdr:rowOff>136652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145288</xdr:rowOff>
    </xdr:from>
    <xdr:to>
      <xdr:col>69</xdr:col>
      <xdr:colOff>92075</xdr:colOff>
      <xdr:row>39</xdr:row>
      <xdr:rowOff>101854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603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4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149352</xdr:rowOff>
    </xdr:from>
    <xdr:to>
      <xdr:col>74</xdr:col>
      <xdr:colOff>31750</xdr:colOff>
      <xdr:row>39</xdr:row>
      <xdr:rowOff>79502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64279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令和元年度決算時において、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年後利率見直し時の一括償還を行ったため一時的に増加していたが、令和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年度では減少し、前年度から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％となった。その結果、令和元年度を除くと類似団体平均と同水準での推移が続いている。</a:t>
          </a:r>
        </a:p>
        <a:p>
          <a:r>
            <a:rPr kumimoji="1" lang="ja-JP" altLang="en-US" sz="1100">
              <a:latin typeface="ＭＳ Ｐゴシック" panose="020B0600070205080204" pitchFamily="50" charset="-128"/>
              <a:ea typeface="ＭＳ Ｐゴシック" panose="020B0600070205080204" pitchFamily="50" charset="-128"/>
            </a:rPr>
            <a:t>　今後は野崎駅・四条畷駅周辺整備事業や庁舎整備事業などの大型事業、公共施設の老朽化対策費用等により厳しい財政運営となることが予想されるため、市債の必要性や市債発行以外の財源調達の可能性を十分に検討し、適切な市債の発行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48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78</xdr:row>
      <xdr:rowOff>157480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867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78</xdr:row>
      <xdr:rowOff>157480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943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10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類似団体平均と比較して高い要因は、主として物件費・補助費等が高いことにある。</a:t>
          </a:r>
        </a:p>
        <a:p>
          <a:r>
            <a:rPr kumimoji="1" lang="ja-JP" altLang="en-US" sz="1300">
              <a:latin typeface="ＭＳ Ｐゴシック" panose="020B0600070205080204" pitchFamily="50" charset="-128"/>
              <a:ea typeface="ＭＳ Ｐゴシック" panose="020B0600070205080204" pitchFamily="50" charset="-128"/>
            </a:rPr>
            <a:t>　行政経営改革指針に沿って、スクラップアンドビルドの徹底による歳出の抑制に努めることにより、改善を図っていく。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また、人口流入や企業誘致に取り組むことで、安定的な財源を確保するとともに、公民連携の推進や各種補助金の活用等により歳入確保に努める。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147574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6738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79</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6738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83565</xdr:rowOff>
    </xdr:from>
    <xdr:to>
      <xdr:col>73</xdr:col>
      <xdr:colOff>180975</xdr:colOff>
      <xdr:row>79</xdr:row>
      <xdr:rowOff>170435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281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83565</xdr:rowOff>
    </xdr:from>
    <xdr:to>
      <xdr:col>69</xdr:col>
      <xdr:colOff>92075</xdr:colOff>
      <xdr:row>79</xdr:row>
      <xdr:rowOff>165863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628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96774</xdr:rowOff>
    </xdr:from>
    <xdr:to>
      <xdr:col>82</xdr:col>
      <xdr:colOff>158750</xdr:colOff>
      <xdr:row>80</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5351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119635</xdr:rowOff>
    </xdr:from>
    <xdr:to>
      <xdr:col>74</xdr:col>
      <xdr:colOff>31750</xdr:colOff>
      <xdr:row>80</xdr:row>
      <xdr:rowOff>49785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34562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32765</xdr:rowOff>
    </xdr:from>
    <xdr:to>
      <xdr:col>69</xdr:col>
      <xdr:colOff>142875</xdr:colOff>
      <xdr:row>79</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115063</xdr:rowOff>
    </xdr:from>
    <xdr:to>
      <xdr:col>65</xdr:col>
      <xdr:colOff>53975</xdr:colOff>
      <xdr:row>80</xdr:row>
      <xdr:rowOff>45213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29990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91215</xdr:rowOff>
    </xdr:from>
    <xdr:to>
      <xdr:col>29</xdr:col>
      <xdr:colOff>127000</xdr:colOff>
      <xdr:row>17</xdr:row>
      <xdr:rowOff>122104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53490"/>
          <a:ext cx="647700" cy="3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122104</xdr:rowOff>
    </xdr:from>
    <xdr:to>
      <xdr:col>26</xdr:col>
      <xdr:colOff>50800</xdr:colOff>
      <xdr:row>18</xdr:row>
      <xdr:rowOff>35322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84379"/>
          <a:ext cx="698500" cy="84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155372</xdr:rowOff>
    </xdr:from>
    <xdr:to>
      <xdr:col>26</xdr:col>
      <xdr:colOff>101600</xdr:colOff>
      <xdr:row>16</xdr:row>
      <xdr:rowOff>85522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774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95699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4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35322</xdr:rowOff>
    </xdr:from>
    <xdr:to>
      <xdr:col>22</xdr:col>
      <xdr:colOff>114300</xdr:colOff>
      <xdr:row>18</xdr:row>
      <xdr:rowOff>45895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69047"/>
          <a:ext cx="698500" cy="10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15583</xdr:rowOff>
    </xdr:from>
    <xdr:to>
      <xdr:col>22</xdr:col>
      <xdr:colOff>165100</xdr:colOff>
      <xdr:row>16</xdr:row>
      <xdr:rowOff>117183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06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127360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5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45895</xdr:rowOff>
    </xdr:from>
    <xdr:to>
      <xdr:col>18</xdr:col>
      <xdr:colOff>177800</xdr:colOff>
      <xdr:row>18</xdr:row>
      <xdr:rowOff>65097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79620"/>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74647</xdr:rowOff>
    </xdr:from>
    <xdr:to>
      <xdr:col>19</xdr:col>
      <xdr:colOff>38100</xdr:colOff>
      <xdr:row>17</xdr:row>
      <xdr:rowOff>4797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86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14974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3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79219</xdr:rowOff>
    </xdr:from>
    <xdr:to>
      <xdr:col>15</xdr:col>
      <xdr:colOff>101600</xdr:colOff>
      <xdr:row>17</xdr:row>
      <xdr:rowOff>9369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870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19546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63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40415</xdr:rowOff>
    </xdr:from>
    <xdr:to>
      <xdr:col>29</xdr:col>
      <xdr:colOff>177800</xdr:colOff>
      <xdr:row>17</xdr:row>
      <xdr:rowOff>142015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0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12492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71304</xdr:rowOff>
    </xdr:from>
    <xdr:to>
      <xdr:col>26</xdr:col>
      <xdr:colOff>101600</xdr:colOff>
      <xdr:row>18</xdr:row>
      <xdr:rowOff>1454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3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157681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19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155972</xdr:rowOff>
    </xdr:from>
    <xdr:to>
      <xdr:col>22</xdr:col>
      <xdr:colOff>165100</xdr:colOff>
      <xdr:row>18</xdr:row>
      <xdr:rowOff>86122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18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70899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166545</xdr:rowOff>
    </xdr:from>
    <xdr:to>
      <xdr:col>19</xdr:col>
      <xdr:colOff>38100</xdr:colOff>
      <xdr:row>18</xdr:row>
      <xdr:rowOff>96695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2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81471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1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14297</xdr:rowOff>
    </xdr:from>
    <xdr:to>
      <xdr:col>15</xdr:col>
      <xdr:colOff>101600</xdr:colOff>
      <xdr:row>18</xdr:row>
      <xdr:rowOff>115897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4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100674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133629</xdr:rowOff>
    </xdr:from>
    <xdr:to>
      <xdr:col>29</xdr:col>
      <xdr:colOff>127000</xdr:colOff>
      <xdr:row>35</xdr:row>
      <xdr:rowOff>284696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43979"/>
          <a:ext cx="647700" cy="15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275399</xdr:rowOff>
    </xdr:from>
    <xdr:to>
      <xdr:col>26</xdr:col>
      <xdr:colOff>50800</xdr:colOff>
      <xdr:row>35</xdr:row>
      <xdr:rowOff>284696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42849"/>
          <a:ext cx="698500" cy="35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132017</xdr:rowOff>
    </xdr:from>
    <xdr:to>
      <xdr:col>26</xdr:col>
      <xdr:colOff>101600</xdr:colOff>
      <xdr:row>35</xdr:row>
      <xdr:rowOff>233617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4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243794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1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275399</xdr:rowOff>
    </xdr:from>
    <xdr:to>
      <xdr:col>22</xdr:col>
      <xdr:colOff>114300</xdr:colOff>
      <xdr:row>35</xdr:row>
      <xdr:rowOff>239205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542849"/>
          <a:ext cx="698500" cy="30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140780</xdr:rowOff>
    </xdr:from>
    <xdr:to>
      <xdr:col>22</xdr:col>
      <xdr:colOff>165100</xdr:colOff>
      <xdr:row>35</xdr:row>
      <xdr:rowOff>242380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227157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239205</xdr:rowOff>
    </xdr:from>
    <xdr:to>
      <xdr:col>18</xdr:col>
      <xdr:colOff>177800</xdr:colOff>
      <xdr:row>35</xdr:row>
      <xdr:rowOff>300050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49555"/>
          <a:ext cx="6985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171603</xdr:rowOff>
    </xdr:from>
    <xdr:to>
      <xdr:col>19</xdr:col>
      <xdr:colOff>38100</xdr:colOff>
      <xdr:row>35</xdr:row>
      <xdr:rowOff>273203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283380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144894</xdr:rowOff>
    </xdr:from>
    <xdr:to>
      <xdr:col>15</xdr:col>
      <xdr:colOff>101600</xdr:colOff>
      <xdr:row>35</xdr:row>
      <xdr:rowOff>246494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256671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82829</xdr:rowOff>
    </xdr:from>
    <xdr:to>
      <xdr:col>29</xdr:col>
      <xdr:colOff>177800</xdr:colOff>
      <xdr:row>35</xdr:row>
      <xdr:rowOff>184429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9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270806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233896</xdr:rowOff>
    </xdr:from>
    <xdr:to>
      <xdr:col>26</xdr:col>
      <xdr:colOff>101600</xdr:colOff>
      <xdr:row>35</xdr:row>
      <xdr:rowOff>335496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4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320273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3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224599</xdr:rowOff>
    </xdr:from>
    <xdr:to>
      <xdr:col>22</xdr:col>
      <xdr:colOff>165100</xdr:colOff>
      <xdr:row>34</xdr:row>
      <xdr:rowOff>326199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9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336376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6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188405</xdr:rowOff>
    </xdr:from>
    <xdr:to>
      <xdr:col>19</xdr:col>
      <xdr:colOff>38100</xdr:colOff>
      <xdr:row>35</xdr:row>
      <xdr:rowOff>290005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9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274782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249250</xdr:rowOff>
    </xdr:from>
    <xdr:to>
      <xdr:col>15</xdr:col>
      <xdr:colOff>101600</xdr:colOff>
      <xdr:row>36</xdr:row>
      <xdr:rowOff>7950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5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335627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86573</xdr:rowOff>
    </xdr:from>
    <xdr:to>
      <xdr:col>24</xdr:col>
      <xdr:colOff>63500</xdr:colOff>
      <xdr:row>37</xdr:row>
      <xdr:rowOff>121892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30223"/>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121892</xdr:rowOff>
    </xdr:from>
    <xdr:to>
      <xdr:col>19</xdr:col>
      <xdr:colOff>177800</xdr:colOff>
      <xdr:row>38</xdr:row>
      <xdr:rowOff>68651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65542"/>
          <a:ext cx="889000" cy="11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69583</xdr:rowOff>
    </xdr:from>
    <xdr:to>
      <xdr:col>20</xdr:col>
      <xdr:colOff>38100</xdr:colOff>
      <xdr:row>35</xdr:row>
      <xdr:rowOff>171183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7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16260</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68651</xdr:rowOff>
    </xdr:from>
    <xdr:to>
      <xdr:col>15</xdr:col>
      <xdr:colOff>50800</xdr:colOff>
      <xdr:row>38</xdr:row>
      <xdr:rowOff>78504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83751"/>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50655</xdr:rowOff>
    </xdr:from>
    <xdr:to>
      <xdr:col>15</xdr:col>
      <xdr:colOff>101600</xdr:colOff>
      <xdr:row>36</xdr:row>
      <xdr:rowOff>152255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2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168782</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36282</xdr:rowOff>
    </xdr:from>
    <xdr:to>
      <xdr:col>10</xdr:col>
      <xdr:colOff>114300</xdr:colOff>
      <xdr:row>38</xdr:row>
      <xdr:rowOff>78504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51382"/>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65148</xdr:rowOff>
    </xdr:from>
    <xdr:to>
      <xdr:col>10</xdr:col>
      <xdr:colOff>165100</xdr:colOff>
      <xdr:row>36</xdr:row>
      <xdr:rowOff>166748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3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62977</xdr:rowOff>
    </xdr:from>
    <xdr:to>
      <xdr:col>6</xdr:col>
      <xdr:colOff>38100</xdr:colOff>
      <xdr:row>36</xdr:row>
      <xdr:rowOff>164577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9654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35773</xdr:rowOff>
    </xdr:from>
    <xdr:to>
      <xdr:col>24</xdr:col>
      <xdr:colOff>114300</xdr:colOff>
      <xdr:row>37</xdr:row>
      <xdr:rowOff>137373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71092</xdr:rowOff>
    </xdr:from>
    <xdr:to>
      <xdr:col>20</xdr:col>
      <xdr:colOff>38100</xdr:colOff>
      <xdr:row>38</xdr:row>
      <xdr:rowOff>1242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1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163819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17851</xdr:rowOff>
    </xdr:from>
    <xdr:to>
      <xdr:col>15</xdr:col>
      <xdr:colOff>101600</xdr:colOff>
      <xdr:row>38</xdr:row>
      <xdr:rowOff>119451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3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110578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2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27704</xdr:rowOff>
    </xdr:from>
    <xdr:to>
      <xdr:col>10</xdr:col>
      <xdr:colOff>165100</xdr:colOff>
      <xdr:row>38</xdr:row>
      <xdr:rowOff>129304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120431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156932</xdr:rowOff>
    </xdr:from>
    <xdr:to>
      <xdr:col>6</xdr:col>
      <xdr:colOff>38100</xdr:colOff>
      <xdr:row>38</xdr:row>
      <xdr:rowOff>87082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78209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99352</xdr:rowOff>
    </xdr:from>
    <xdr:to>
      <xdr:col>24</xdr:col>
      <xdr:colOff>63500</xdr:colOff>
      <xdr:row>55</xdr:row>
      <xdr:rowOff>141872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29102"/>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141872</xdr:rowOff>
    </xdr:from>
    <xdr:to>
      <xdr:col>19</xdr:col>
      <xdr:colOff>177800</xdr:colOff>
      <xdr:row>56</xdr:row>
      <xdr:rowOff>98152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71622"/>
          <a:ext cx="889000" cy="1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144679</xdr:rowOff>
    </xdr:from>
    <xdr:to>
      <xdr:col>20</xdr:col>
      <xdr:colOff>38100</xdr:colOff>
      <xdr:row>57</xdr:row>
      <xdr:rowOff>74829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65956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98152</xdr:rowOff>
    </xdr:from>
    <xdr:to>
      <xdr:col>15</xdr:col>
      <xdr:colOff>50800</xdr:colOff>
      <xdr:row>57</xdr:row>
      <xdr:rowOff>55766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99352"/>
          <a:ext cx="889000" cy="1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145097</xdr:rowOff>
    </xdr:from>
    <xdr:to>
      <xdr:col>15</xdr:col>
      <xdr:colOff>101600</xdr:colOff>
      <xdr:row>57</xdr:row>
      <xdr:rowOff>75247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66374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55766</xdr:rowOff>
    </xdr:from>
    <xdr:to>
      <xdr:col>10</xdr:col>
      <xdr:colOff>114300</xdr:colOff>
      <xdr:row>57</xdr:row>
      <xdr:rowOff>101009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28416"/>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29731</xdr:rowOff>
    </xdr:from>
    <xdr:to>
      <xdr:col>10</xdr:col>
      <xdr:colOff>165100</xdr:colOff>
      <xdr:row>57</xdr:row>
      <xdr:rowOff>131331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0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122458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45638</xdr:rowOff>
    </xdr:from>
    <xdr:to>
      <xdr:col>6</xdr:col>
      <xdr:colOff>38100</xdr:colOff>
      <xdr:row>57</xdr:row>
      <xdr:rowOff>147238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163765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48552</xdr:rowOff>
    </xdr:from>
    <xdr:to>
      <xdr:col>24</xdr:col>
      <xdr:colOff>114300</xdr:colOff>
      <xdr:row>55</xdr:row>
      <xdr:rowOff>150152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71429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91072</xdr:rowOff>
    </xdr:from>
    <xdr:to>
      <xdr:col>20</xdr:col>
      <xdr:colOff>38100</xdr:colOff>
      <xdr:row>56</xdr:row>
      <xdr:rowOff>21222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37749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29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47352</xdr:rowOff>
    </xdr:from>
    <xdr:to>
      <xdr:col>15</xdr:col>
      <xdr:colOff>101600</xdr:colOff>
      <xdr:row>56</xdr:row>
      <xdr:rowOff>148952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165479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4966</xdr:rowOff>
    </xdr:from>
    <xdr:to>
      <xdr:col>10</xdr:col>
      <xdr:colOff>165100</xdr:colOff>
      <xdr:row>57</xdr:row>
      <xdr:rowOff>106566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123093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50209</xdr:rowOff>
    </xdr:from>
    <xdr:to>
      <xdr:col>6</xdr:col>
      <xdr:colOff>38100</xdr:colOff>
      <xdr:row>57</xdr:row>
      <xdr:rowOff>151809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142936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152730</xdr:rowOff>
    </xdr:from>
    <xdr:to>
      <xdr:col>24</xdr:col>
      <xdr:colOff>63500</xdr:colOff>
      <xdr:row>77</xdr:row>
      <xdr:rowOff>78778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82930"/>
          <a:ext cx="8382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78778</xdr:rowOff>
    </xdr:from>
    <xdr:to>
      <xdr:col>19</xdr:col>
      <xdr:colOff>177800</xdr:colOff>
      <xdr:row>77</xdr:row>
      <xdr:rowOff>103524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80428"/>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78670</xdr:rowOff>
    </xdr:from>
    <xdr:to>
      <xdr:col>20</xdr:col>
      <xdr:colOff>38100</xdr:colOff>
      <xdr:row>77</xdr:row>
      <xdr:rowOff>8820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25347</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103524</xdr:rowOff>
    </xdr:from>
    <xdr:to>
      <xdr:col>15</xdr:col>
      <xdr:colOff>50800</xdr:colOff>
      <xdr:row>77</xdr:row>
      <xdr:rowOff>107011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05174"/>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82156</xdr:rowOff>
    </xdr:from>
    <xdr:to>
      <xdr:col>15</xdr:col>
      <xdr:colOff>101600</xdr:colOff>
      <xdr:row>77</xdr:row>
      <xdr:rowOff>12306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28833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107011</xdr:rowOff>
    </xdr:from>
    <xdr:to>
      <xdr:col>10</xdr:col>
      <xdr:colOff>114300</xdr:colOff>
      <xdr:row>77</xdr:row>
      <xdr:rowOff>132328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08661"/>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74613</xdr:rowOff>
    </xdr:from>
    <xdr:to>
      <xdr:col>10</xdr:col>
      <xdr:colOff>165100</xdr:colOff>
      <xdr:row>77</xdr:row>
      <xdr:rowOff>4763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21290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80042</xdr:rowOff>
    </xdr:from>
    <xdr:to>
      <xdr:col>6</xdr:col>
      <xdr:colOff>38100</xdr:colOff>
      <xdr:row>77</xdr:row>
      <xdr:rowOff>10192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26719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101930</xdr:rowOff>
    </xdr:from>
    <xdr:to>
      <xdr:col>24</xdr:col>
      <xdr:colOff>114300</xdr:colOff>
      <xdr:row>77</xdr:row>
      <xdr:rowOff>32080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80357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27978</xdr:rowOff>
    </xdr:from>
    <xdr:to>
      <xdr:col>20</xdr:col>
      <xdr:colOff>38100</xdr:colOff>
      <xdr:row>77</xdr:row>
      <xdr:rowOff>129578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120705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2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52724</xdr:rowOff>
    </xdr:from>
    <xdr:to>
      <xdr:col>15</xdr:col>
      <xdr:colOff>101600</xdr:colOff>
      <xdr:row>77</xdr:row>
      <xdr:rowOff>154324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4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56211</xdr:rowOff>
    </xdr:from>
    <xdr:to>
      <xdr:col>10</xdr:col>
      <xdr:colOff>165100</xdr:colOff>
      <xdr:row>77</xdr:row>
      <xdr:rowOff>157811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148938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81528</xdr:rowOff>
    </xdr:from>
    <xdr:to>
      <xdr:col>6</xdr:col>
      <xdr:colOff>38100</xdr:colOff>
      <xdr:row>78</xdr:row>
      <xdr:rowOff>11678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2805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7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66853</xdr:rowOff>
    </xdr:from>
    <xdr:to>
      <xdr:col>24</xdr:col>
      <xdr:colOff>63500</xdr:colOff>
      <xdr:row>96</xdr:row>
      <xdr:rowOff>118807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354603"/>
          <a:ext cx="838200" cy="2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118807</xdr:rowOff>
    </xdr:from>
    <xdr:to>
      <xdr:col>19</xdr:col>
      <xdr:colOff>177800</xdr:colOff>
      <xdr:row>96</xdr:row>
      <xdr:rowOff>150757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78007"/>
          <a:ext cx="889000" cy="3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39142</xdr:rowOff>
    </xdr:from>
    <xdr:to>
      <xdr:col>20</xdr:col>
      <xdr:colOff>38100</xdr:colOff>
      <xdr:row>97</xdr:row>
      <xdr:rowOff>140742</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131869</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150757</xdr:rowOff>
    </xdr:from>
    <xdr:to>
      <xdr:col>15</xdr:col>
      <xdr:colOff>50800</xdr:colOff>
      <xdr:row>97</xdr:row>
      <xdr:rowOff>20698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09957"/>
          <a:ext cx="889000" cy="4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68349</xdr:rowOff>
    </xdr:from>
    <xdr:to>
      <xdr:col>15</xdr:col>
      <xdr:colOff>101600</xdr:colOff>
      <xdr:row>97</xdr:row>
      <xdr:rowOff>169949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161076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15326</xdr:rowOff>
    </xdr:from>
    <xdr:to>
      <xdr:col>10</xdr:col>
      <xdr:colOff>114300</xdr:colOff>
      <xdr:row>97</xdr:row>
      <xdr:rowOff>20698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64597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109604</xdr:rowOff>
    </xdr:from>
    <xdr:to>
      <xdr:col>10</xdr:col>
      <xdr:colOff>165100</xdr:colOff>
      <xdr:row>98</xdr:row>
      <xdr:rowOff>39754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30881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108888</xdr:rowOff>
    </xdr:from>
    <xdr:to>
      <xdr:col>6</xdr:col>
      <xdr:colOff>38100</xdr:colOff>
      <xdr:row>98</xdr:row>
      <xdr:rowOff>39038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30165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16053</xdr:rowOff>
    </xdr:from>
    <xdr:to>
      <xdr:col>24</xdr:col>
      <xdr:colOff>114300</xdr:colOff>
      <xdr:row>95</xdr:row>
      <xdr:rowOff>117653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165930</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28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68007</xdr:rowOff>
    </xdr:from>
    <xdr:to>
      <xdr:col>20</xdr:col>
      <xdr:colOff>38100</xdr:colOff>
      <xdr:row>96</xdr:row>
      <xdr:rowOff>169607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14684</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30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99957</xdr:rowOff>
    </xdr:from>
    <xdr:to>
      <xdr:col>15</xdr:col>
      <xdr:colOff>101600</xdr:colOff>
      <xdr:row>97</xdr:row>
      <xdr:rowOff>30107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46634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33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141348</xdr:rowOff>
    </xdr:from>
    <xdr:to>
      <xdr:col>10</xdr:col>
      <xdr:colOff>165100</xdr:colOff>
      <xdr:row>97</xdr:row>
      <xdr:rowOff>71498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88025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7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135976</xdr:rowOff>
    </xdr:from>
    <xdr:to>
      <xdr:col>6</xdr:col>
      <xdr:colOff>38100</xdr:colOff>
      <xdr:row>97</xdr:row>
      <xdr:rowOff>66126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82653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9442</xdr:rowOff>
    </xdr:from>
    <xdr:to>
      <xdr:col>55</xdr:col>
      <xdr:colOff>0</xdr:colOff>
      <xdr:row>36</xdr:row>
      <xdr:rowOff>60234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152942"/>
          <a:ext cx="838200" cy="107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9442</xdr:rowOff>
    </xdr:from>
    <xdr:to>
      <xdr:col>50</xdr:col>
      <xdr:colOff>114300</xdr:colOff>
      <xdr:row>37</xdr:row>
      <xdr:rowOff>13448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152942"/>
          <a:ext cx="889000" cy="120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123538</xdr:rowOff>
    </xdr:from>
    <xdr:to>
      <xdr:col>50</xdr:col>
      <xdr:colOff>165100</xdr:colOff>
      <xdr:row>30</xdr:row>
      <xdr:rowOff>53688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09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70215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87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13448</xdr:rowOff>
    </xdr:from>
    <xdr:to>
      <xdr:col>45</xdr:col>
      <xdr:colOff>177800</xdr:colOff>
      <xdr:row>37</xdr:row>
      <xdr:rowOff>22787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57098"/>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120469</xdr:rowOff>
    </xdr:from>
    <xdr:to>
      <xdr:col>46</xdr:col>
      <xdr:colOff>38100</xdr:colOff>
      <xdr:row>37</xdr:row>
      <xdr:rowOff>50619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9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67146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6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22341</xdr:rowOff>
    </xdr:from>
    <xdr:to>
      <xdr:col>41</xdr:col>
      <xdr:colOff>50800</xdr:colOff>
      <xdr:row>37</xdr:row>
      <xdr:rowOff>22787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365991"/>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151874</xdr:rowOff>
    </xdr:from>
    <xdr:to>
      <xdr:col>41</xdr:col>
      <xdr:colOff>101600</xdr:colOff>
      <xdr:row>37</xdr:row>
      <xdr:rowOff>82024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2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73151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41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xdr:rowOff>
    </xdr:from>
    <xdr:to>
      <xdr:col>36</xdr:col>
      <xdr:colOff>165100</xdr:colOff>
      <xdr:row>37</xdr:row>
      <xdr:rowOff>101901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93028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3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32311</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130092</xdr:rowOff>
    </xdr:from>
    <xdr:to>
      <xdr:col>50</xdr:col>
      <xdr:colOff>165100</xdr:colOff>
      <xdr:row>30</xdr:row>
      <xdr:rowOff>60242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1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51369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19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134098</xdr:rowOff>
    </xdr:from>
    <xdr:to>
      <xdr:col>46</xdr:col>
      <xdr:colOff>38100</xdr:colOff>
      <xdr:row>37</xdr:row>
      <xdr:rowOff>64248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55375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143437</xdr:rowOff>
    </xdr:from>
    <xdr:to>
      <xdr:col>41</xdr:col>
      <xdr:colOff>101600</xdr:colOff>
      <xdr:row>37</xdr:row>
      <xdr:rowOff>73587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90114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0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142991</xdr:rowOff>
    </xdr:from>
    <xdr:to>
      <xdr:col>36</xdr:col>
      <xdr:colOff>165100</xdr:colOff>
      <xdr:row>37</xdr:row>
      <xdr:rowOff>73141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89668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0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89446</xdr:rowOff>
    </xdr:from>
    <xdr:to>
      <xdr:col>55</xdr:col>
      <xdr:colOff>0</xdr:colOff>
      <xdr:row>58</xdr:row>
      <xdr:rowOff>5283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62096"/>
          <a:ext cx="8382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89446</xdr:rowOff>
    </xdr:from>
    <xdr:to>
      <xdr:col>50</xdr:col>
      <xdr:colOff>114300</xdr:colOff>
      <xdr:row>57</xdr:row>
      <xdr:rowOff>112177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62096"/>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78110</xdr:rowOff>
    </xdr:from>
    <xdr:to>
      <xdr:col>50</xdr:col>
      <xdr:colOff>165100</xdr:colOff>
      <xdr:row>57</xdr:row>
      <xdr:rowOff>8260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24787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112177</xdr:rowOff>
    </xdr:from>
    <xdr:to>
      <xdr:col>45</xdr:col>
      <xdr:colOff>177800</xdr:colOff>
      <xdr:row>58</xdr:row>
      <xdr:rowOff>34468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84827"/>
          <a:ext cx="889000" cy="9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2467</xdr:rowOff>
    </xdr:from>
    <xdr:to>
      <xdr:col>46</xdr:col>
      <xdr:colOff>38100</xdr:colOff>
      <xdr:row>56</xdr:row>
      <xdr:rowOff>104067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0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120594</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32303</xdr:rowOff>
    </xdr:from>
    <xdr:to>
      <xdr:col>41</xdr:col>
      <xdr:colOff>50800</xdr:colOff>
      <xdr:row>58</xdr:row>
      <xdr:rowOff>34468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76403"/>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154417</xdr:rowOff>
    </xdr:from>
    <xdr:to>
      <xdr:col>41</xdr:col>
      <xdr:colOff>101600</xdr:colOff>
      <xdr:row>57</xdr:row>
      <xdr:rowOff>84567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5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101094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109413</xdr:rowOff>
    </xdr:from>
    <xdr:to>
      <xdr:col>36</xdr:col>
      <xdr:colOff>165100</xdr:colOff>
      <xdr:row>57</xdr:row>
      <xdr:rowOff>39563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1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56090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4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125933</xdr:rowOff>
    </xdr:from>
    <xdr:to>
      <xdr:col>55</xdr:col>
      <xdr:colOff>50800</xdr:colOff>
      <xdr:row>58</xdr:row>
      <xdr:rowOff>56083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104360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38646</xdr:rowOff>
    </xdr:from>
    <xdr:to>
      <xdr:col>50</xdr:col>
      <xdr:colOff>165100</xdr:colOff>
      <xdr:row>57</xdr:row>
      <xdr:rowOff>140246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131373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61377</xdr:rowOff>
    </xdr:from>
    <xdr:to>
      <xdr:col>46</xdr:col>
      <xdr:colOff>38100</xdr:colOff>
      <xdr:row>57</xdr:row>
      <xdr:rowOff>162977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154104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155118</xdr:rowOff>
    </xdr:from>
    <xdr:to>
      <xdr:col>41</xdr:col>
      <xdr:colOff>101600</xdr:colOff>
      <xdr:row>58</xdr:row>
      <xdr:rowOff>85268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76395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152953</xdr:rowOff>
    </xdr:from>
    <xdr:to>
      <xdr:col>36</xdr:col>
      <xdr:colOff>165100</xdr:colOff>
      <xdr:row>58</xdr:row>
      <xdr:rowOff>83103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74230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47537</xdr:rowOff>
    </xdr:from>
    <xdr:to>
      <xdr:col>55</xdr:col>
      <xdr:colOff>0</xdr:colOff>
      <xdr:row>78</xdr:row>
      <xdr:rowOff>130848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20637"/>
          <a:ext cx="838200" cy="8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47537</xdr:rowOff>
    </xdr:from>
    <xdr:to>
      <xdr:col>50</xdr:col>
      <xdr:colOff>114300</xdr:colOff>
      <xdr:row>78</xdr:row>
      <xdr:rowOff>90793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20637"/>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136234</xdr:rowOff>
    </xdr:from>
    <xdr:to>
      <xdr:col>50</xdr:col>
      <xdr:colOff>165100</xdr:colOff>
      <xdr:row>78</xdr:row>
      <xdr:rowOff>66384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82911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90793</xdr:rowOff>
    </xdr:from>
    <xdr:to>
      <xdr:col>45</xdr:col>
      <xdr:colOff>177800</xdr:colOff>
      <xdr:row>78</xdr:row>
      <xdr:rowOff>128930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63893"/>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28766</xdr:rowOff>
    </xdr:from>
    <xdr:to>
      <xdr:col>46</xdr:col>
      <xdr:colOff>38100</xdr:colOff>
      <xdr:row>77</xdr:row>
      <xdr:rowOff>130366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23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146893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128930</xdr:rowOff>
    </xdr:from>
    <xdr:to>
      <xdr:col>41</xdr:col>
      <xdr:colOff>50800</xdr:colOff>
      <xdr:row>79</xdr:row>
      <xdr:rowOff>22682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502030"/>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2412</xdr:rowOff>
    </xdr:from>
    <xdr:to>
      <xdr:col>41</xdr:col>
      <xdr:colOff>101600</xdr:colOff>
      <xdr:row>78</xdr:row>
      <xdr:rowOff>104012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7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120539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35153</xdr:rowOff>
    </xdr:from>
    <xdr:to>
      <xdr:col>36</xdr:col>
      <xdr:colOff>165100</xdr:colOff>
      <xdr:row>78</xdr:row>
      <xdr:rowOff>136753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153280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80048</xdr:rowOff>
    </xdr:from>
    <xdr:to>
      <xdr:col>55</xdr:col>
      <xdr:colOff>50800</xdr:colOff>
      <xdr:row>79</xdr:row>
      <xdr:rowOff>10198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168187</xdr:rowOff>
    </xdr:from>
    <xdr:to>
      <xdr:col>50</xdr:col>
      <xdr:colOff>165100</xdr:colOff>
      <xdr:row>78</xdr:row>
      <xdr:rowOff>98337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89464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39993</xdr:rowOff>
    </xdr:from>
    <xdr:to>
      <xdr:col>46</xdr:col>
      <xdr:colOff>38100</xdr:colOff>
      <xdr:row>78</xdr:row>
      <xdr:rowOff>141593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132720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78130</xdr:rowOff>
    </xdr:from>
    <xdr:to>
      <xdr:col>41</xdr:col>
      <xdr:colOff>101600</xdr:colOff>
      <xdr:row>79</xdr:row>
      <xdr:rowOff>8280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170857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143332</xdr:rowOff>
    </xdr:from>
    <xdr:to>
      <xdr:col>36</xdr:col>
      <xdr:colOff>165100</xdr:colOff>
      <xdr:row>79</xdr:row>
      <xdr:rowOff>73482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64609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6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117594</xdr:rowOff>
    </xdr:from>
    <xdr:to>
      <xdr:col>55</xdr:col>
      <xdr:colOff>0</xdr:colOff>
      <xdr:row>97</xdr:row>
      <xdr:rowOff>56032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576794"/>
          <a:ext cx="838200" cy="1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14725</xdr:rowOff>
    </xdr:from>
    <xdr:to>
      <xdr:col>50</xdr:col>
      <xdr:colOff>114300</xdr:colOff>
      <xdr:row>96</xdr:row>
      <xdr:rowOff>117594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47392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14725</xdr:rowOff>
    </xdr:from>
    <xdr:to>
      <xdr:col>45</xdr:col>
      <xdr:colOff>177800</xdr:colOff>
      <xdr:row>97</xdr:row>
      <xdr:rowOff>3546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473925"/>
          <a:ext cx="889000" cy="16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85888</xdr:rowOff>
    </xdr:from>
    <xdr:to>
      <xdr:col>41</xdr:col>
      <xdr:colOff>50800</xdr:colOff>
      <xdr:row>97</xdr:row>
      <xdr:rowOff>3546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45088"/>
          <a:ext cx="8890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5232</xdr:rowOff>
    </xdr:from>
    <xdr:to>
      <xdr:col>55</xdr:col>
      <xdr:colOff>50800</xdr:colOff>
      <xdr:row>97</xdr:row>
      <xdr:rowOff>106832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155109</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66794</xdr:rowOff>
    </xdr:from>
    <xdr:to>
      <xdr:col>50</xdr:col>
      <xdr:colOff>165100</xdr:colOff>
      <xdr:row>96</xdr:row>
      <xdr:rowOff>168394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159521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1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135375</xdr:rowOff>
    </xdr:from>
    <xdr:to>
      <xdr:col>46</xdr:col>
      <xdr:colOff>38100</xdr:colOff>
      <xdr:row>96</xdr:row>
      <xdr:rowOff>65525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4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56652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5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124196</xdr:rowOff>
    </xdr:from>
    <xdr:to>
      <xdr:col>41</xdr:col>
      <xdr:colOff>101600</xdr:colOff>
      <xdr:row>97</xdr:row>
      <xdr:rowOff>54346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45473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35088</xdr:rowOff>
    </xdr:from>
    <xdr:to>
      <xdr:col>36</xdr:col>
      <xdr:colOff>165100</xdr:colOff>
      <xdr:row>96</xdr:row>
      <xdr:rowOff>136688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4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127815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8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40767</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731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112395</xdr:rowOff>
    </xdr:from>
    <xdr:to>
      <xdr:col>81</xdr:col>
      <xdr:colOff>101600</xdr:colOff>
      <xdr:row>38</xdr:row>
      <xdr:rowOff>42545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59072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109728</xdr:rowOff>
    </xdr:from>
    <xdr:to>
      <xdr:col>76</xdr:col>
      <xdr:colOff>114300</xdr:colOff>
      <xdr:row>39</xdr:row>
      <xdr:rowOff>40767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24828"/>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7493</xdr:rowOff>
    </xdr:from>
    <xdr:to>
      <xdr:col>76</xdr:col>
      <xdr:colOff>165100</xdr:colOff>
      <xdr:row>34</xdr:row>
      <xdr:rowOff>109093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583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125620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56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109728</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248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508</xdr:rowOff>
    </xdr:from>
    <xdr:to>
      <xdr:col>72</xdr:col>
      <xdr:colOff>38100</xdr:colOff>
      <xdr:row>38</xdr:row>
      <xdr:rowOff>102108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118635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101600</xdr:rowOff>
    </xdr:from>
    <xdr:to>
      <xdr:col>67</xdr:col>
      <xdr:colOff>101600</xdr:colOff>
      <xdr:row>39</xdr:row>
      <xdr:rowOff>31750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48277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161417</xdr:rowOff>
    </xdr:from>
    <xdr:to>
      <xdr:col>76</xdr:col>
      <xdr:colOff>165100</xdr:colOff>
      <xdr:row>39</xdr:row>
      <xdr:rowOff>91567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82694</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35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58928</xdr:rowOff>
    </xdr:from>
    <xdr:to>
      <xdr:col>72</xdr:col>
      <xdr:colOff>38100</xdr:colOff>
      <xdr:row>38</xdr:row>
      <xdr:rowOff>160528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151655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6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100209</xdr:rowOff>
    </xdr:from>
    <xdr:to>
      <xdr:col>85</xdr:col>
      <xdr:colOff>127000</xdr:colOff>
      <xdr:row>75</xdr:row>
      <xdr:rowOff>123184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58959"/>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171018</xdr:rowOff>
    </xdr:from>
    <xdr:to>
      <xdr:col>81</xdr:col>
      <xdr:colOff>50800</xdr:colOff>
      <xdr:row>75</xdr:row>
      <xdr:rowOff>123184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858318"/>
          <a:ext cx="889000" cy="1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157328</xdr:rowOff>
    </xdr:from>
    <xdr:to>
      <xdr:col>81</xdr:col>
      <xdr:colOff>101600</xdr:colOff>
      <xdr:row>75</xdr:row>
      <xdr:rowOff>87478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104005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171018</xdr:rowOff>
    </xdr:from>
    <xdr:to>
      <xdr:col>76</xdr:col>
      <xdr:colOff>114300</xdr:colOff>
      <xdr:row>75</xdr:row>
      <xdr:rowOff>133318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858318"/>
          <a:ext cx="889000" cy="1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168510</xdr:rowOff>
    </xdr:from>
    <xdr:to>
      <xdr:col>76</xdr:col>
      <xdr:colOff>165100</xdr:colOff>
      <xdr:row>75</xdr:row>
      <xdr:rowOff>98660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89787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133318</xdr:rowOff>
    </xdr:from>
    <xdr:to>
      <xdr:col>71</xdr:col>
      <xdr:colOff>177800</xdr:colOff>
      <xdr:row>76</xdr:row>
      <xdr:rowOff>11322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992068"/>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17043</xdr:rowOff>
    </xdr:from>
    <xdr:to>
      <xdr:col>72</xdr:col>
      <xdr:colOff>38100</xdr:colOff>
      <xdr:row>75</xdr:row>
      <xdr:rowOff>118643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135170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3994</xdr:rowOff>
    </xdr:from>
    <xdr:to>
      <xdr:col>67</xdr:col>
      <xdr:colOff>101600</xdr:colOff>
      <xdr:row>75</xdr:row>
      <xdr:rowOff>105594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122121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49409</xdr:rowOff>
    </xdr:from>
    <xdr:to>
      <xdr:col>85</xdr:col>
      <xdr:colOff>177800</xdr:colOff>
      <xdr:row>75</xdr:row>
      <xdr:rowOff>151009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27836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72384</xdr:rowOff>
    </xdr:from>
    <xdr:to>
      <xdr:col>81</xdr:col>
      <xdr:colOff>101600</xdr:colOff>
      <xdr:row>76</xdr:row>
      <xdr:rowOff>2533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931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165110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0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120218</xdr:rowOff>
    </xdr:from>
    <xdr:to>
      <xdr:col>76</xdr:col>
      <xdr:colOff>165100</xdr:colOff>
      <xdr:row>75</xdr:row>
      <xdr:rowOff>50368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66895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5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82518</xdr:rowOff>
    </xdr:from>
    <xdr:to>
      <xdr:col>72</xdr:col>
      <xdr:colOff>38100</xdr:colOff>
      <xdr:row>76</xdr:row>
      <xdr:rowOff>12669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941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3796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131972</xdr:rowOff>
    </xdr:from>
    <xdr:to>
      <xdr:col>67</xdr:col>
      <xdr:colOff>101600</xdr:colOff>
      <xdr:row>76</xdr:row>
      <xdr:rowOff>62122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53249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112637</xdr:rowOff>
    </xdr:from>
    <xdr:to>
      <xdr:col>85</xdr:col>
      <xdr:colOff>127000</xdr:colOff>
      <xdr:row>98</xdr:row>
      <xdr:rowOff>17030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43287"/>
          <a:ext cx="838200" cy="7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17030</xdr:rowOff>
    </xdr:from>
    <xdr:to>
      <xdr:col>81</xdr:col>
      <xdr:colOff>50800</xdr:colOff>
      <xdr:row>98</xdr:row>
      <xdr:rowOff>45810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19130"/>
          <a:ext cx="889000" cy="2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171081</xdr:rowOff>
    </xdr:from>
    <xdr:to>
      <xdr:col>81</xdr:col>
      <xdr:colOff>101600</xdr:colOff>
      <xdr:row>98</xdr:row>
      <xdr:rowOff>101231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0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92358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45810</xdr:rowOff>
    </xdr:from>
    <xdr:to>
      <xdr:col>76</xdr:col>
      <xdr:colOff>114300</xdr:colOff>
      <xdr:row>98</xdr:row>
      <xdr:rowOff>139864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47910"/>
          <a:ext cx="889000" cy="9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46343</xdr:rowOff>
    </xdr:from>
    <xdr:to>
      <xdr:col>76</xdr:col>
      <xdr:colOff>165100</xdr:colOff>
      <xdr:row>97</xdr:row>
      <xdr:rowOff>147943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164470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105169</xdr:rowOff>
    </xdr:from>
    <xdr:to>
      <xdr:col>71</xdr:col>
      <xdr:colOff>177800</xdr:colOff>
      <xdr:row>98</xdr:row>
      <xdr:rowOff>139864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564369"/>
          <a:ext cx="889000" cy="37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31381</xdr:rowOff>
    </xdr:from>
    <xdr:to>
      <xdr:col>72</xdr:col>
      <xdr:colOff>38100</xdr:colOff>
      <xdr:row>98</xdr:row>
      <xdr:rowOff>132981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3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149508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15584</xdr:rowOff>
    </xdr:from>
    <xdr:to>
      <xdr:col>67</xdr:col>
      <xdr:colOff>101600</xdr:colOff>
      <xdr:row>98</xdr:row>
      <xdr:rowOff>117184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108311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61837</xdr:rowOff>
    </xdr:from>
    <xdr:to>
      <xdr:col>85</xdr:col>
      <xdr:colOff>177800</xdr:colOff>
      <xdr:row>97</xdr:row>
      <xdr:rowOff>163437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40264</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137680</xdr:rowOff>
    </xdr:from>
    <xdr:to>
      <xdr:col>81</xdr:col>
      <xdr:colOff>101600</xdr:colOff>
      <xdr:row>98</xdr:row>
      <xdr:rowOff>67830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84357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166460</xdr:rowOff>
    </xdr:from>
    <xdr:to>
      <xdr:col>76</xdr:col>
      <xdr:colOff>165100</xdr:colOff>
      <xdr:row>98</xdr:row>
      <xdr:rowOff>96610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87737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8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89064</xdr:rowOff>
    </xdr:from>
    <xdr:to>
      <xdr:col>72</xdr:col>
      <xdr:colOff>38100</xdr:colOff>
      <xdr:row>99</xdr:row>
      <xdr:rowOff>19214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10341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8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54369</xdr:rowOff>
    </xdr:from>
    <xdr:to>
      <xdr:col>67</xdr:col>
      <xdr:colOff>101600</xdr:colOff>
      <xdr:row>96</xdr:row>
      <xdr:rowOff>155969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5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2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136108</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451058"/>
          <a:ext cx="1269" cy="1334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82785</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22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136108</xdr:rowOff>
    </xdr:from>
    <xdr:to>
      <xdr:col>116</xdr:col>
      <xdr:colOff>152400</xdr:colOff>
      <xdr:row>31</xdr:row>
      <xdr:rowOff>136108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4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22134</xdr:rowOff>
    </xdr:from>
    <xdr:to>
      <xdr:col>116</xdr:col>
      <xdr:colOff>63500</xdr:colOff>
      <xdr:row>37</xdr:row>
      <xdr:rowOff>122229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851434"/>
          <a:ext cx="838200" cy="6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41854</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63427</xdr:rowOff>
    </xdr:from>
    <xdr:to>
      <xdr:col>116</xdr:col>
      <xdr:colOff>114300</xdr:colOff>
      <xdr:row>38</xdr:row>
      <xdr:rowOff>165027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32258</xdr:rowOff>
    </xdr:from>
    <xdr:to>
      <xdr:col>111</xdr:col>
      <xdr:colOff>177800</xdr:colOff>
      <xdr:row>37</xdr:row>
      <xdr:rowOff>122229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347208"/>
          <a:ext cx="889000" cy="11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137233</xdr:rowOff>
    </xdr:from>
    <xdr:to>
      <xdr:col>112</xdr:col>
      <xdr:colOff>38100</xdr:colOff>
      <xdr:row>37</xdr:row>
      <xdr:rowOff>67383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83910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32258</xdr:rowOff>
    </xdr:from>
    <xdr:to>
      <xdr:col>107</xdr:col>
      <xdr:colOff>50800</xdr:colOff>
      <xdr:row>35</xdr:row>
      <xdr:rowOff>34544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347208"/>
          <a:ext cx="889000" cy="68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4481</xdr:rowOff>
    </xdr:from>
    <xdr:to>
      <xdr:col>107</xdr:col>
      <xdr:colOff>101600</xdr:colOff>
      <xdr:row>37</xdr:row>
      <xdr:rowOff>106081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4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97208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92674</xdr:rowOff>
    </xdr:from>
    <xdr:to>
      <xdr:col>102</xdr:col>
      <xdr:colOff>114300</xdr:colOff>
      <xdr:row>35</xdr:row>
      <xdr:rowOff>34544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5921974"/>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48242</xdr:rowOff>
    </xdr:from>
    <xdr:to>
      <xdr:col>102</xdr:col>
      <xdr:colOff>165100</xdr:colOff>
      <xdr:row>37</xdr:row>
      <xdr:rowOff>149842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9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140969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8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152581</xdr:rowOff>
    </xdr:from>
    <xdr:to>
      <xdr:col>98</xdr:col>
      <xdr:colOff>38100</xdr:colOff>
      <xdr:row>37</xdr:row>
      <xdr:rowOff>82731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2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73858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1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142784</xdr:rowOff>
    </xdr:from>
    <xdr:to>
      <xdr:col>116</xdr:col>
      <xdr:colOff>114300</xdr:colOff>
      <xdr:row>34</xdr:row>
      <xdr:rowOff>72934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8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165661</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65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71429</xdr:rowOff>
    </xdr:from>
    <xdr:to>
      <xdr:col>112</xdr:col>
      <xdr:colOff>38100</xdr:colOff>
      <xdr:row>38</xdr:row>
      <xdr:rowOff>1578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150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164155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50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152908</xdr:rowOff>
    </xdr:from>
    <xdr:to>
      <xdr:col>107</xdr:col>
      <xdr:colOff>101600</xdr:colOff>
      <xdr:row>31</xdr:row>
      <xdr:rowOff>83058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29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99585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0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155194</xdr:rowOff>
    </xdr:from>
    <xdr:to>
      <xdr:col>102</xdr:col>
      <xdr:colOff>165100</xdr:colOff>
      <xdr:row>35</xdr:row>
      <xdr:rowOff>85344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101871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41874</xdr:rowOff>
    </xdr:from>
    <xdr:to>
      <xdr:col>98</xdr:col>
      <xdr:colOff>38100</xdr:colOff>
      <xdr:row>34</xdr:row>
      <xdr:rowOff>143474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8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160001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564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69774</xdr:rowOff>
    </xdr:from>
    <xdr:to>
      <xdr:col>112</xdr:col>
      <xdr:colOff>38100</xdr:colOff>
      <xdr:row>58</xdr:row>
      <xdr:rowOff>171374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16451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59296</xdr:rowOff>
    </xdr:from>
    <xdr:to>
      <xdr:col>102</xdr:col>
      <xdr:colOff>165100</xdr:colOff>
      <xdr:row>58</xdr:row>
      <xdr:rowOff>160896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5973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15386</xdr:rowOff>
    </xdr:from>
    <xdr:to>
      <xdr:col>98</xdr:col>
      <xdr:colOff>38100</xdr:colOff>
      <xdr:row>58</xdr:row>
      <xdr:rowOff>116986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133513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77750</xdr:rowOff>
    </xdr:from>
    <xdr:to>
      <xdr:col>116</xdr:col>
      <xdr:colOff>63500</xdr:colOff>
      <xdr:row>74</xdr:row>
      <xdr:rowOff>151473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65050"/>
          <a:ext cx="838200" cy="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151473</xdr:rowOff>
    </xdr:from>
    <xdr:to>
      <xdr:col>111</xdr:col>
      <xdr:colOff>177800</xdr:colOff>
      <xdr:row>75</xdr:row>
      <xdr:rowOff>32182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38773"/>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136068</xdr:rowOff>
    </xdr:from>
    <xdr:to>
      <xdr:col>112</xdr:col>
      <xdr:colOff>38100</xdr:colOff>
      <xdr:row>76</xdr:row>
      <xdr:rowOff>66218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57345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32182</xdr:rowOff>
    </xdr:from>
    <xdr:to>
      <xdr:col>107</xdr:col>
      <xdr:colOff>50800</xdr:colOff>
      <xdr:row>76</xdr:row>
      <xdr:rowOff>30544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90932"/>
          <a:ext cx="889000" cy="1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120083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122136</xdr:rowOff>
    </xdr:from>
    <xdr:to>
      <xdr:col>102</xdr:col>
      <xdr:colOff>114300</xdr:colOff>
      <xdr:row>76</xdr:row>
      <xdr:rowOff>30544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980886"/>
          <a:ext cx="8890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93146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54665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26950</xdr:rowOff>
    </xdr:from>
    <xdr:to>
      <xdr:col>116</xdr:col>
      <xdr:colOff>114300</xdr:colOff>
      <xdr:row>74</xdr:row>
      <xdr:rowOff>128550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49827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6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100673</xdr:rowOff>
    </xdr:from>
    <xdr:to>
      <xdr:col>112</xdr:col>
      <xdr:colOff>38100</xdr:colOff>
      <xdr:row>75</xdr:row>
      <xdr:rowOff>30823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47350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152832</xdr:rowOff>
    </xdr:from>
    <xdr:to>
      <xdr:col>107</xdr:col>
      <xdr:colOff>101600</xdr:colOff>
      <xdr:row>75</xdr:row>
      <xdr:rowOff>82982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74109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151194</xdr:rowOff>
    </xdr:from>
    <xdr:to>
      <xdr:col>102</xdr:col>
      <xdr:colOff>165100</xdr:colOff>
      <xdr:row>76</xdr:row>
      <xdr:rowOff>81344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72471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71336</xdr:rowOff>
    </xdr:from>
    <xdr:to>
      <xdr:col>98</xdr:col>
      <xdr:colOff>38100</xdr:colOff>
      <xdr:row>76</xdr:row>
      <xdr:rowOff>1485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30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164062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444,263</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100">
              <a:latin typeface="ＭＳ Ｐゴシック" panose="020B0600070205080204" pitchFamily="50" charset="-128"/>
              <a:ea typeface="ＭＳ Ｐゴシック" panose="020B0600070205080204" pitchFamily="50" charset="-128"/>
            </a:rPr>
            <a:t>137,060</a:t>
          </a:r>
          <a:r>
            <a:rPr kumimoji="1" lang="ja-JP" altLang="en-US" sz="1100">
              <a:latin typeface="ＭＳ Ｐゴシック" panose="020B0600070205080204" pitchFamily="50" charset="-128"/>
              <a:ea typeface="ＭＳ Ｐゴシック" panose="020B0600070205080204" pitchFamily="50" charset="-128"/>
            </a:rPr>
            <a:t>円となっており、類似団体内では最も高い状況であった令和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と比較すると大きく改善している。ただし、保育関連や障害福祉の分野で経費が年々膨らんでおり、今後も扶助費の増加傾向は続くものと見込まれる。そのため、他団体の動向も鑑みながら適切に施策を実施し、扶助費の増加を抑制す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物件費については、類似団体内平均値と同水準で推移していたが、令和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年度では住民一人当たり</a:t>
          </a:r>
          <a:r>
            <a:rPr kumimoji="1" lang="en-US" altLang="ja-JP" sz="1100">
              <a:latin typeface="ＭＳ Ｐゴシック" panose="020B0600070205080204" pitchFamily="50" charset="-128"/>
              <a:ea typeface="ＭＳ Ｐゴシック" panose="020B0600070205080204" pitchFamily="50" charset="-128"/>
            </a:rPr>
            <a:t>73,118</a:t>
          </a:r>
          <a:r>
            <a:rPr kumimoji="1" lang="ja-JP" altLang="en-US" sz="1100">
              <a:latin typeface="ＭＳ Ｐゴシック" panose="020B0600070205080204" pitchFamily="50" charset="-128"/>
              <a:ea typeface="ＭＳ Ｐゴシック" panose="020B0600070205080204" pitchFamily="50" charset="-128"/>
            </a:rPr>
            <a:t>円となり増加傾向が続いている。これは、行財政改革による職員数の削減等の結果、指定管理者制度の導入や窓口業務など各種業務の委託化を進めてきたことや、近年のふるさと納税寄付金の増加に伴う事務費の増加も要因として挙げられる。今後も事務事業のアウトソーシングを推進する上で、これまでより高い水準で推移することが見込まれる。</a:t>
          </a:r>
        </a:p>
        <a:p>
          <a:r>
            <a:rPr kumimoji="1" lang="ja-JP" altLang="en-US" sz="1100">
              <a:latin typeface="ＭＳ Ｐゴシック" panose="020B0600070205080204" pitchFamily="50" charset="-128"/>
              <a:ea typeface="ＭＳ Ｐゴシック" panose="020B0600070205080204" pitchFamily="50" charset="-128"/>
            </a:rPr>
            <a:t>　人件費については、行財政改革による職員数の削減等の結果、類似団体平均を下回る水準で推移してきている。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投資及び出資金については、令和元年度と同じく</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年後利率見直し時の一括償還で下水道事業会計への出資金が増加したため、住民一人当たりコストが一時的に上昇したものである。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95352</xdr:rowOff>
    </xdr:from>
    <xdr:to>
      <xdr:col>24</xdr:col>
      <xdr:colOff>63500</xdr:colOff>
      <xdr:row>36</xdr:row>
      <xdr:rowOff>5283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96102"/>
          <a:ext cx="8382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68834</xdr:rowOff>
    </xdr:from>
    <xdr:to>
      <xdr:col>19</xdr:col>
      <xdr:colOff>177800</xdr:colOff>
      <xdr:row>36</xdr:row>
      <xdr:rowOff>5283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69584"/>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66954</xdr:rowOff>
    </xdr:from>
    <xdr:to>
      <xdr:col>20</xdr:col>
      <xdr:colOff>38100</xdr:colOff>
      <xdr:row>36</xdr:row>
      <xdr:rowOff>168554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159681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51460</xdr:rowOff>
    </xdr:from>
    <xdr:to>
      <xdr:col>15</xdr:col>
      <xdr:colOff>50800</xdr:colOff>
      <xdr:row>35</xdr:row>
      <xdr:rowOff>68834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5221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157937</xdr:rowOff>
    </xdr:from>
    <xdr:to>
      <xdr:col>15</xdr:col>
      <xdr:colOff>101600</xdr:colOff>
      <xdr:row>36</xdr:row>
      <xdr:rowOff>88087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79214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51460</xdr:rowOff>
    </xdr:from>
    <xdr:to>
      <xdr:col>10</xdr:col>
      <xdr:colOff>114300</xdr:colOff>
      <xdr:row>35</xdr:row>
      <xdr:rowOff>55118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221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122191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7519</xdr:rowOff>
    </xdr:from>
    <xdr:to>
      <xdr:col>6</xdr:col>
      <xdr:colOff>38100</xdr:colOff>
      <xdr:row>36</xdr:row>
      <xdr:rowOff>109119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7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100246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44552</xdr:rowOff>
    </xdr:from>
    <xdr:to>
      <xdr:col>24</xdr:col>
      <xdr:colOff>114300</xdr:colOff>
      <xdr:row>35</xdr:row>
      <xdr:rowOff>146152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67429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125933</xdr:rowOff>
    </xdr:from>
    <xdr:to>
      <xdr:col>20</xdr:col>
      <xdr:colOff>38100</xdr:colOff>
      <xdr:row>36</xdr:row>
      <xdr:rowOff>56083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18034</xdr:rowOff>
    </xdr:from>
    <xdr:to>
      <xdr:col>15</xdr:col>
      <xdr:colOff>101600</xdr:colOff>
      <xdr:row>35</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136161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660</xdr:rowOff>
    </xdr:from>
    <xdr:to>
      <xdr:col>10</xdr:col>
      <xdr:colOff>165100</xdr:colOff>
      <xdr:row>35</xdr:row>
      <xdr:rowOff>102260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118787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xdr:rowOff>
    </xdr:from>
    <xdr:to>
      <xdr:col>6</xdr:col>
      <xdr:colOff>38100</xdr:colOff>
      <xdr:row>35</xdr:row>
      <xdr:rowOff>105918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122445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105401</xdr:rowOff>
    </xdr:from>
    <xdr:to>
      <xdr:col>24</xdr:col>
      <xdr:colOff>63500</xdr:colOff>
      <xdr:row>57</xdr:row>
      <xdr:rowOff>82605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63701"/>
          <a:ext cx="838200" cy="4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105401</xdr:rowOff>
    </xdr:from>
    <xdr:to>
      <xdr:col>19</xdr:col>
      <xdr:colOff>177800</xdr:colOff>
      <xdr:row>57</xdr:row>
      <xdr:rowOff>56910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63701"/>
          <a:ext cx="889000" cy="46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72665</xdr:rowOff>
    </xdr:from>
    <xdr:to>
      <xdr:col>20</xdr:col>
      <xdr:colOff>38100</xdr:colOff>
      <xdr:row>55</xdr:row>
      <xdr:rowOff>2815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3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165392</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2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56910</xdr:rowOff>
    </xdr:from>
    <xdr:to>
      <xdr:col>15</xdr:col>
      <xdr:colOff>50800</xdr:colOff>
      <xdr:row>57</xdr:row>
      <xdr:rowOff>136865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29560"/>
          <a:ext cx="889000" cy="7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161316</xdr:rowOff>
    </xdr:from>
    <xdr:to>
      <xdr:col>15</xdr:col>
      <xdr:colOff>101600</xdr:colOff>
      <xdr:row>57</xdr:row>
      <xdr:rowOff>91466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107993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136865</xdr:rowOff>
    </xdr:from>
    <xdr:to>
      <xdr:col>10</xdr:col>
      <xdr:colOff>114300</xdr:colOff>
      <xdr:row>57</xdr:row>
      <xdr:rowOff>142036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0951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63100</xdr:rowOff>
    </xdr:from>
    <xdr:to>
      <xdr:col>10</xdr:col>
      <xdr:colOff>165100</xdr:colOff>
      <xdr:row>57</xdr:row>
      <xdr:rowOff>164700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9777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6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48355</xdr:rowOff>
    </xdr:from>
    <xdr:to>
      <xdr:col>6</xdr:col>
      <xdr:colOff>38100</xdr:colOff>
      <xdr:row>57</xdr:row>
      <xdr:rowOff>149955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166482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31805</xdr:rowOff>
    </xdr:from>
    <xdr:to>
      <xdr:col>24</xdr:col>
      <xdr:colOff>114300</xdr:colOff>
      <xdr:row>57</xdr:row>
      <xdr:rowOff>133405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54601</xdr:rowOff>
    </xdr:from>
    <xdr:to>
      <xdr:col>20</xdr:col>
      <xdr:colOff>38100</xdr:colOff>
      <xdr:row>54</xdr:row>
      <xdr:rowOff>156201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1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1278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8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6110</xdr:rowOff>
    </xdr:from>
    <xdr:to>
      <xdr:col>15</xdr:col>
      <xdr:colOff>101600</xdr:colOff>
      <xdr:row>57</xdr:row>
      <xdr:rowOff>107710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98837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86065</xdr:rowOff>
    </xdr:from>
    <xdr:to>
      <xdr:col>10</xdr:col>
      <xdr:colOff>165100</xdr:colOff>
      <xdr:row>58</xdr:row>
      <xdr:rowOff>16215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91236</xdr:rowOff>
    </xdr:from>
    <xdr:to>
      <xdr:col>6</xdr:col>
      <xdr:colOff>38100</xdr:colOff>
      <xdr:row>58</xdr:row>
      <xdr:rowOff>21386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102007</xdr:rowOff>
    </xdr:from>
    <xdr:to>
      <xdr:col>24</xdr:col>
      <xdr:colOff>63500</xdr:colOff>
      <xdr:row>76</xdr:row>
      <xdr:rowOff>134409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60757"/>
          <a:ext cx="838200" cy="20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55074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3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134409</xdr:rowOff>
    </xdr:from>
    <xdr:to>
      <xdr:col>19</xdr:col>
      <xdr:colOff>177800</xdr:colOff>
      <xdr:row>77</xdr:row>
      <xdr:rowOff>25811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4609"/>
          <a:ext cx="889000" cy="6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92976</xdr:rowOff>
    </xdr:from>
    <xdr:to>
      <xdr:col>20</xdr:col>
      <xdr:colOff>38100</xdr:colOff>
      <xdr:row>78</xdr:row>
      <xdr:rowOff>23126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9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8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25811</xdr:rowOff>
    </xdr:from>
    <xdr:to>
      <xdr:col>15</xdr:col>
      <xdr:colOff>50800</xdr:colOff>
      <xdr:row>77</xdr:row>
      <xdr:rowOff>74823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7461"/>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125868</xdr:rowOff>
    </xdr:from>
    <xdr:to>
      <xdr:col>15</xdr:col>
      <xdr:colOff>101600</xdr:colOff>
      <xdr:row>78</xdr:row>
      <xdr:rowOff>56018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2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47145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2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44295</xdr:rowOff>
    </xdr:from>
    <xdr:to>
      <xdr:col>10</xdr:col>
      <xdr:colOff>114300</xdr:colOff>
      <xdr:row>77</xdr:row>
      <xdr:rowOff>74823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45945"/>
          <a:ext cx="8890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6989</xdr:rowOff>
    </xdr:from>
    <xdr:to>
      <xdr:col>10</xdr:col>
      <xdr:colOff>165100</xdr:colOff>
      <xdr:row>78</xdr:row>
      <xdr:rowOff>108589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8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99716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5690</xdr:rowOff>
    </xdr:from>
    <xdr:to>
      <xdr:col>6</xdr:col>
      <xdr:colOff>38100</xdr:colOff>
      <xdr:row>78</xdr:row>
      <xdr:rowOff>107290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98417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51207</xdr:rowOff>
    </xdr:from>
    <xdr:to>
      <xdr:col>24</xdr:col>
      <xdr:colOff>114300</xdr:colOff>
      <xdr:row>75</xdr:row>
      <xdr:rowOff>152806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099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74084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83609</xdr:rowOff>
    </xdr:from>
    <xdr:to>
      <xdr:col>20</xdr:col>
      <xdr:colOff>38100</xdr:colOff>
      <xdr:row>77</xdr:row>
      <xdr:rowOff>13759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30287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8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146461</xdr:rowOff>
    </xdr:from>
    <xdr:to>
      <xdr:col>15</xdr:col>
      <xdr:colOff>101600</xdr:colOff>
      <xdr:row>77</xdr:row>
      <xdr:rowOff>76611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93139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24023</xdr:rowOff>
    </xdr:from>
    <xdr:to>
      <xdr:col>10</xdr:col>
      <xdr:colOff>165100</xdr:colOff>
      <xdr:row>77</xdr:row>
      <xdr:rowOff>125623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142150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0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164945</xdr:rowOff>
    </xdr:from>
    <xdr:to>
      <xdr:col>6</xdr:col>
      <xdr:colOff>38100</xdr:colOff>
      <xdr:row>77</xdr:row>
      <xdr:rowOff>95095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111623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7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13993</xdr:rowOff>
    </xdr:from>
    <xdr:to>
      <xdr:col>24</xdr:col>
      <xdr:colOff>63500</xdr:colOff>
      <xdr:row>97</xdr:row>
      <xdr:rowOff>114120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644643"/>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114120</xdr:rowOff>
    </xdr:from>
    <xdr:to>
      <xdr:col>19</xdr:col>
      <xdr:colOff>177800</xdr:colOff>
      <xdr:row>98</xdr:row>
      <xdr:rowOff>60034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744770"/>
          <a:ext cx="889000" cy="1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53649</xdr:rowOff>
    </xdr:from>
    <xdr:to>
      <xdr:col>20</xdr:col>
      <xdr:colOff>38100</xdr:colOff>
      <xdr:row>96</xdr:row>
      <xdr:rowOff>155249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60034</xdr:rowOff>
    </xdr:from>
    <xdr:to>
      <xdr:col>15</xdr:col>
      <xdr:colOff>50800</xdr:colOff>
      <xdr:row>98</xdr:row>
      <xdr:rowOff>73885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862134"/>
          <a:ext cx="8890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87506</xdr:rowOff>
    </xdr:from>
    <xdr:to>
      <xdr:col>15</xdr:col>
      <xdr:colOff>101600</xdr:colOff>
      <xdr:row>97</xdr:row>
      <xdr:rowOff>17656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34183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73885</xdr:rowOff>
    </xdr:from>
    <xdr:to>
      <xdr:col>10</xdr:col>
      <xdr:colOff>114300</xdr:colOff>
      <xdr:row>98</xdr:row>
      <xdr:rowOff>78961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875985"/>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77608</xdr:rowOff>
    </xdr:from>
    <xdr:to>
      <xdr:col>10</xdr:col>
      <xdr:colOff>165100</xdr:colOff>
      <xdr:row>97</xdr:row>
      <xdr:rowOff>7758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24285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135145</xdr:rowOff>
    </xdr:from>
    <xdr:to>
      <xdr:col>6</xdr:col>
      <xdr:colOff>38100</xdr:colOff>
      <xdr:row>96</xdr:row>
      <xdr:rowOff>65295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42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81822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1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134643</xdr:rowOff>
    </xdr:from>
    <xdr:to>
      <xdr:col>24</xdr:col>
      <xdr:colOff>114300</xdr:colOff>
      <xdr:row>97</xdr:row>
      <xdr:rowOff>64793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5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113070</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5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63320</xdr:rowOff>
    </xdr:from>
    <xdr:to>
      <xdr:col>20</xdr:col>
      <xdr:colOff>38100</xdr:colOff>
      <xdr:row>97</xdr:row>
      <xdr:rowOff>164920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6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156047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7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9234</xdr:rowOff>
    </xdr:from>
    <xdr:to>
      <xdr:col>15</xdr:col>
      <xdr:colOff>101600</xdr:colOff>
      <xdr:row>98</xdr:row>
      <xdr:rowOff>110834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101961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9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23085</xdr:rowOff>
    </xdr:from>
    <xdr:to>
      <xdr:col>10</xdr:col>
      <xdr:colOff>165100</xdr:colOff>
      <xdr:row>98</xdr:row>
      <xdr:rowOff>124685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8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115812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9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28161</xdr:rowOff>
    </xdr:from>
    <xdr:to>
      <xdr:col>6</xdr:col>
      <xdr:colOff>38100</xdr:colOff>
      <xdr:row>98</xdr:row>
      <xdr:rowOff>129761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8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120888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9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106782</xdr:rowOff>
    </xdr:from>
    <xdr:to>
      <xdr:col>55</xdr:col>
      <xdr:colOff>0</xdr:colOff>
      <xdr:row>38</xdr:row>
      <xdr:rowOff>108153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62188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108153</xdr:rowOff>
    </xdr:from>
    <xdr:to>
      <xdr:col>50</xdr:col>
      <xdr:colOff>114300</xdr:colOff>
      <xdr:row>38</xdr:row>
      <xdr:rowOff>108153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232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124104</xdr:rowOff>
    </xdr:from>
    <xdr:to>
      <xdr:col>50</xdr:col>
      <xdr:colOff>165100</xdr:colOff>
      <xdr:row>33</xdr:row>
      <xdr:rowOff>54254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5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70781</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53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108153</xdr:rowOff>
    </xdr:from>
    <xdr:to>
      <xdr:col>45</xdr:col>
      <xdr:colOff>177800</xdr:colOff>
      <xdr:row>38</xdr:row>
      <xdr:rowOff>108610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6232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32207</xdr:rowOff>
    </xdr:from>
    <xdr:to>
      <xdr:col>46</xdr:col>
      <xdr:colOff>38100</xdr:colOff>
      <xdr:row>32</xdr:row>
      <xdr:rowOff>133807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51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150334</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29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82093</xdr:rowOff>
    </xdr:from>
    <xdr:to>
      <xdr:col>41</xdr:col>
      <xdr:colOff>50800</xdr:colOff>
      <xdr:row>38</xdr:row>
      <xdr:rowOff>108610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9719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34493</xdr:rowOff>
    </xdr:from>
    <xdr:to>
      <xdr:col>41</xdr:col>
      <xdr:colOff>101600</xdr:colOff>
      <xdr:row>32</xdr:row>
      <xdr:rowOff>136093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52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152620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29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81128</xdr:rowOff>
    </xdr:from>
    <xdr:to>
      <xdr:col>36</xdr:col>
      <xdr:colOff>165100</xdr:colOff>
      <xdr:row>33</xdr:row>
      <xdr:rowOff>11278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56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27805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3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55982</xdr:rowOff>
    </xdr:from>
    <xdr:to>
      <xdr:col>55</xdr:col>
      <xdr:colOff>50800</xdr:colOff>
      <xdr:row>38</xdr:row>
      <xdr:rowOff>157582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142359</xdr:rowOff>
    </xdr:from>
    <xdr:ext cx="313932"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860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57353</xdr:rowOff>
    </xdr:from>
    <xdr:to>
      <xdr:col>50</xdr:col>
      <xdr:colOff>165100</xdr:colOff>
      <xdr:row>38</xdr:row>
      <xdr:rowOff>158953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150080</xdr:rowOff>
    </xdr:from>
    <xdr:ext cx="313932"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82333" y="66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57353</xdr:rowOff>
    </xdr:from>
    <xdr:to>
      <xdr:col>46</xdr:col>
      <xdr:colOff>38100</xdr:colOff>
      <xdr:row>38</xdr:row>
      <xdr:rowOff>158953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150080</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93333" y="66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57810</xdr:rowOff>
    </xdr:from>
    <xdr:to>
      <xdr:col>41</xdr:col>
      <xdr:colOff>101600</xdr:colOff>
      <xdr:row>38</xdr:row>
      <xdr:rowOff>159410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150537</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04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114966</xdr:rowOff>
    </xdr:from>
    <xdr:to>
      <xdr:col>55</xdr:col>
      <xdr:colOff>0</xdr:colOff>
      <xdr:row>58</xdr:row>
      <xdr:rowOff>121092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10059066"/>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121092</xdr:rowOff>
    </xdr:from>
    <xdr:to>
      <xdr:col>50</xdr:col>
      <xdr:colOff>114300</xdr:colOff>
      <xdr:row>58</xdr:row>
      <xdr:rowOff>125299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10065192"/>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125299</xdr:rowOff>
    </xdr:from>
    <xdr:to>
      <xdr:col>45</xdr:col>
      <xdr:colOff>177800</xdr:colOff>
      <xdr:row>58</xdr:row>
      <xdr:rowOff>127676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10069399"/>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127081</xdr:rowOff>
    </xdr:from>
    <xdr:to>
      <xdr:col>41</xdr:col>
      <xdr:colOff>50800</xdr:colOff>
      <xdr:row>58</xdr:row>
      <xdr:rowOff>127676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1007118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64166</xdr:rowOff>
    </xdr:from>
    <xdr:to>
      <xdr:col>55</xdr:col>
      <xdr:colOff>50800</xdr:colOff>
      <xdr:row>58</xdr:row>
      <xdr:rowOff>165766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10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150543</xdr:rowOff>
    </xdr:from>
    <xdr:ext cx="378565"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92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70292</xdr:rowOff>
    </xdr:from>
    <xdr:to>
      <xdr:col>50</xdr:col>
      <xdr:colOff>165100</xdr:colOff>
      <xdr:row>59</xdr:row>
      <xdr:rowOff>442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100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163019</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50017" y="1010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74499</xdr:rowOff>
    </xdr:from>
    <xdr:to>
      <xdr:col>46</xdr:col>
      <xdr:colOff>38100</xdr:colOff>
      <xdr:row>59</xdr:row>
      <xdr:rowOff>4649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100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167226</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61017" y="10111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76876</xdr:rowOff>
    </xdr:from>
    <xdr:to>
      <xdr:col>41</xdr:col>
      <xdr:colOff>101600</xdr:colOff>
      <xdr:row>59</xdr:row>
      <xdr:rowOff>7026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10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169603</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2017" y="1011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76281</xdr:rowOff>
    </xdr:from>
    <xdr:to>
      <xdr:col>36</xdr:col>
      <xdr:colOff>165100</xdr:colOff>
      <xdr:row>59</xdr:row>
      <xdr:rowOff>6431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100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169008</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3017" y="1011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114897</xdr:rowOff>
    </xdr:from>
    <xdr:to>
      <xdr:col>55</xdr:col>
      <xdr:colOff>0</xdr:colOff>
      <xdr:row>79</xdr:row>
      <xdr:rowOff>16142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487997"/>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16142</xdr:rowOff>
    </xdr:from>
    <xdr:to>
      <xdr:col>50</xdr:col>
      <xdr:colOff>114300</xdr:colOff>
      <xdr:row>79</xdr:row>
      <xdr:rowOff>70402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60692"/>
          <a:ext cx="889000" cy="5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154591</xdr:rowOff>
    </xdr:from>
    <xdr:to>
      <xdr:col>50</xdr:col>
      <xdr:colOff>165100</xdr:colOff>
      <xdr:row>78</xdr:row>
      <xdr:rowOff>84741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101268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70402</xdr:rowOff>
    </xdr:from>
    <xdr:to>
      <xdr:col>45</xdr:col>
      <xdr:colOff>177800</xdr:colOff>
      <xdr:row>79</xdr:row>
      <xdr:rowOff>84869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614952"/>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43703</xdr:rowOff>
    </xdr:from>
    <xdr:to>
      <xdr:col>46</xdr:col>
      <xdr:colOff>38100</xdr:colOff>
      <xdr:row>78</xdr:row>
      <xdr:rowOff>145303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161830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1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78908</xdr:rowOff>
    </xdr:from>
    <xdr:to>
      <xdr:col>41</xdr:col>
      <xdr:colOff>50800</xdr:colOff>
      <xdr:row>79</xdr:row>
      <xdr:rowOff>84869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23458"/>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52716</xdr:rowOff>
    </xdr:from>
    <xdr:to>
      <xdr:col>41</xdr:col>
      <xdr:colOff>101600</xdr:colOff>
      <xdr:row>78</xdr:row>
      <xdr:rowOff>154316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2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170843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46968</xdr:rowOff>
    </xdr:from>
    <xdr:to>
      <xdr:col>36</xdr:col>
      <xdr:colOff>165100</xdr:colOff>
      <xdr:row>78</xdr:row>
      <xdr:rowOff>148568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165095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64097</xdr:rowOff>
    </xdr:from>
    <xdr:to>
      <xdr:col>55</xdr:col>
      <xdr:colOff>50800</xdr:colOff>
      <xdr:row>78</xdr:row>
      <xdr:rowOff>165697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42524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1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136792</xdr:rowOff>
    </xdr:from>
    <xdr:to>
      <xdr:col>50</xdr:col>
      <xdr:colOff>165100</xdr:colOff>
      <xdr:row>79</xdr:row>
      <xdr:rowOff>66942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58069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19602</xdr:rowOff>
    </xdr:from>
    <xdr:to>
      <xdr:col>46</xdr:col>
      <xdr:colOff>38100</xdr:colOff>
      <xdr:row>79</xdr:row>
      <xdr:rowOff>121202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112329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5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34069</xdr:rowOff>
    </xdr:from>
    <xdr:to>
      <xdr:col>41</xdr:col>
      <xdr:colOff>101600</xdr:colOff>
      <xdr:row>79</xdr:row>
      <xdr:rowOff>135669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126796</xdr:rowOff>
    </xdr:from>
    <xdr:ext cx="378565"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2017" y="1367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28108</xdr:rowOff>
    </xdr:from>
    <xdr:to>
      <xdr:col>36</xdr:col>
      <xdr:colOff>165100</xdr:colOff>
      <xdr:row>79</xdr:row>
      <xdr:rowOff>129708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120835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124391</xdr:rowOff>
    </xdr:from>
    <xdr:to>
      <xdr:col>55</xdr:col>
      <xdr:colOff>0</xdr:colOff>
      <xdr:row>96</xdr:row>
      <xdr:rowOff>164427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83591"/>
          <a:ext cx="838200" cy="4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136843</xdr:rowOff>
    </xdr:from>
    <xdr:to>
      <xdr:col>50</xdr:col>
      <xdr:colOff>114300</xdr:colOff>
      <xdr:row>96</xdr:row>
      <xdr:rowOff>164427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9604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9302</xdr:rowOff>
    </xdr:from>
    <xdr:to>
      <xdr:col>50</xdr:col>
      <xdr:colOff>165100</xdr:colOff>
      <xdr:row>97</xdr:row>
      <xdr:rowOff>110902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3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102029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7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136843</xdr:rowOff>
    </xdr:from>
    <xdr:to>
      <xdr:col>45</xdr:col>
      <xdr:colOff>177800</xdr:colOff>
      <xdr:row>97</xdr:row>
      <xdr:rowOff>68484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96043"/>
          <a:ext cx="889000" cy="10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52949</xdr:rowOff>
    </xdr:from>
    <xdr:to>
      <xdr:col>46</xdr:col>
      <xdr:colOff>38100</xdr:colOff>
      <xdr:row>96</xdr:row>
      <xdr:rowOff>154549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171076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151930</xdr:rowOff>
    </xdr:from>
    <xdr:to>
      <xdr:col>41</xdr:col>
      <xdr:colOff>50800</xdr:colOff>
      <xdr:row>97</xdr:row>
      <xdr:rowOff>68484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11130"/>
          <a:ext cx="889000" cy="8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3282</xdr:rowOff>
    </xdr:from>
    <xdr:to>
      <xdr:col>41</xdr:col>
      <xdr:colOff>101600</xdr:colOff>
      <xdr:row>97</xdr:row>
      <xdr:rowOff>104882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3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121409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0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4738</xdr:rowOff>
    </xdr:from>
    <xdr:to>
      <xdr:col>36</xdr:col>
      <xdr:colOff>165100</xdr:colOff>
      <xdr:row>97</xdr:row>
      <xdr:rowOff>106338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3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97465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7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73591</xdr:rowOff>
    </xdr:from>
    <xdr:to>
      <xdr:col>55</xdr:col>
      <xdr:colOff>50800</xdr:colOff>
      <xdr:row>97</xdr:row>
      <xdr:rowOff>3741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96468</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3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113627</xdr:rowOff>
    </xdr:from>
    <xdr:to>
      <xdr:col>50</xdr:col>
      <xdr:colOff>165100</xdr:colOff>
      <xdr:row>97</xdr:row>
      <xdr:rowOff>43777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60304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86043</xdr:rowOff>
    </xdr:from>
    <xdr:to>
      <xdr:col>46</xdr:col>
      <xdr:colOff>38100</xdr:colOff>
      <xdr:row>97</xdr:row>
      <xdr:rowOff>16193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7320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17684</xdr:rowOff>
    </xdr:from>
    <xdr:to>
      <xdr:col>41</xdr:col>
      <xdr:colOff>101600</xdr:colOff>
      <xdr:row>97</xdr:row>
      <xdr:rowOff>119284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101130</xdr:rowOff>
    </xdr:from>
    <xdr:to>
      <xdr:col>36</xdr:col>
      <xdr:colOff>165100</xdr:colOff>
      <xdr:row>97</xdr:row>
      <xdr:rowOff>31280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47807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156972</xdr:rowOff>
    </xdr:from>
    <xdr:to>
      <xdr:col>85</xdr:col>
      <xdr:colOff>127000</xdr:colOff>
      <xdr:row>37</xdr:row>
      <xdr:rowOff>51181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157722"/>
          <a:ext cx="838200" cy="2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156972</xdr:rowOff>
    </xdr:from>
    <xdr:to>
      <xdr:col>81</xdr:col>
      <xdr:colOff>50800</xdr:colOff>
      <xdr:row>37</xdr:row>
      <xdr:rowOff>106807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157722"/>
          <a:ext cx="889000" cy="2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165100</xdr:rowOff>
    </xdr:from>
    <xdr:to>
      <xdr:col>81</xdr:col>
      <xdr:colOff>101600</xdr:colOff>
      <xdr:row>34</xdr:row>
      <xdr:rowOff>95250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111777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59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106807</xdr:rowOff>
    </xdr:from>
    <xdr:to>
      <xdr:col>76</xdr:col>
      <xdr:colOff>114300</xdr:colOff>
      <xdr:row>37</xdr:row>
      <xdr:rowOff>145669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50457"/>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41148</xdr:rowOff>
    </xdr:from>
    <xdr:to>
      <xdr:col>76</xdr:col>
      <xdr:colOff>165100</xdr:colOff>
      <xdr:row>34</xdr:row>
      <xdr:rowOff>142748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587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159275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64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145669</xdr:rowOff>
    </xdr:from>
    <xdr:to>
      <xdr:col>71</xdr:col>
      <xdr:colOff>177800</xdr:colOff>
      <xdr:row>38</xdr:row>
      <xdr:rowOff>14859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89319"/>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156845</xdr:rowOff>
    </xdr:from>
    <xdr:to>
      <xdr:col>72</xdr:col>
      <xdr:colOff>38100</xdr:colOff>
      <xdr:row>35</xdr:row>
      <xdr:rowOff>86995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103522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7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57023</xdr:rowOff>
    </xdr:from>
    <xdr:to>
      <xdr:col>67</xdr:col>
      <xdr:colOff>101600</xdr:colOff>
      <xdr:row>35</xdr:row>
      <xdr:rowOff>158623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05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3700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8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381</xdr:rowOff>
    </xdr:from>
    <xdr:to>
      <xdr:col>85</xdr:col>
      <xdr:colOff>177800</xdr:colOff>
      <xdr:row>37</xdr:row>
      <xdr:rowOff>101981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150258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106172</xdr:rowOff>
    </xdr:from>
    <xdr:to>
      <xdr:col>81</xdr:col>
      <xdr:colOff>101600</xdr:colOff>
      <xdr:row>36</xdr:row>
      <xdr:rowOff>36322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27449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56007</xdr:rowOff>
    </xdr:from>
    <xdr:to>
      <xdr:col>76</xdr:col>
      <xdr:colOff>165100</xdr:colOff>
      <xdr:row>37</xdr:row>
      <xdr:rowOff>157607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148734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94869</xdr:rowOff>
    </xdr:from>
    <xdr:to>
      <xdr:col>72</xdr:col>
      <xdr:colOff>38100</xdr:colOff>
      <xdr:row>38</xdr:row>
      <xdr:rowOff>25019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16146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135509</xdr:rowOff>
    </xdr:from>
    <xdr:to>
      <xdr:col>67</xdr:col>
      <xdr:colOff>101600</xdr:colOff>
      <xdr:row>38</xdr:row>
      <xdr:rowOff>65660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791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56786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128708</xdr:rowOff>
    </xdr:from>
    <xdr:to>
      <xdr:col>85</xdr:col>
      <xdr:colOff>127000</xdr:colOff>
      <xdr:row>56</xdr:row>
      <xdr:rowOff>134271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29908"/>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128708</xdr:rowOff>
    </xdr:from>
    <xdr:to>
      <xdr:col>81</xdr:col>
      <xdr:colOff>50800</xdr:colOff>
      <xdr:row>57</xdr:row>
      <xdr:rowOff>114497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29908"/>
          <a:ext cx="889000" cy="1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162376</xdr:rowOff>
    </xdr:from>
    <xdr:to>
      <xdr:col>81</xdr:col>
      <xdr:colOff>101600</xdr:colOff>
      <xdr:row>55</xdr:row>
      <xdr:rowOff>92526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109053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1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114497</xdr:rowOff>
    </xdr:from>
    <xdr:to>
      <xdr:col>76</xdr:col>
      <xdr:colOff>114300</xdr:colOff>
      <xdr:row>57</xdr:row>
      <xdr:rowOff>144672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8714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56324</xdr:rowOff>
    </xdr:from>
    <xdr:to>
      <xdr:col>76</xdr:col>
      <xdr:colOff>165100</xdr:colOff>
      <xdr:row>55</xdr:row>
      <xdr:rowOff>157924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3001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152292</xdr:rowOff>
    </xdr:from>
    <xdr:to>
      <xdr:col>71</xdr:col>
      <xdr:colOff>177800</xdr:colOff>
      <xdr:row>57</xdr:row>
      <xdr:rowOff>144672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582042"/>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32112</xdr:rowOff>
    </xdr:from>
    <xdr:to>
      <xdr:col>72</xdr:col>
      <xdr:colOff>38100</xdr:colOff>
      <xdr:row>56</xdr:row>
      <xdr:rowOff>133712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150239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30512</xdr:rowOff>
    </xdr:from>
    <xdr:to>
      <xdr:col>67</xdr:col>
      <xdr:colOff>101600</xdr:colOff>
      <xdr:row>56</xdr:row>
      <xdr:rowOff>132112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123239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83471</xdr:rowOff>
    </xdr:from>
    <xdr:to>
      <xdr:col>85</xdr:col>
      <xdr:colOff>177800</xdr:colOff>
      <xdr:row>57</xdr:row>
      <xdr:rowOff>13621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61898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77908</xdr:rowOff>
    </xdr:from>
    <xdr:to>
      <xdr:col>81</xdr:col>
      <xdr:colOff>101600</xdr:colOff>
      <xdr:row>57</xdr:row>
      <xdr:rowOff>8058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170635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63697</xdr:rowOff>
    </xdr:from>
    <xdr:to>
      <xdr:col>76</xdr:col>
      <xdr:colOff>165100</xdr:colOff>
      <xdr:row>57</xdr:row>
      <xdr:rowOff>165297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156424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93872</xdr:rowOff>
    </xdr:from>
    <xdr:to>
      <xdr:col>72</xdr:col>
      <xdr:colOff>38100</xdr:colOff>
      <xdr:row>58</xdr:row>
      <xdr:rowOff>24022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15149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101492</xdr:rowOff>
    </xdr:from>
    <xdr:to>
      <xdr:col>67</xdr:col>
      <xdr:colOff>101600</xdr:colOff>
      <xdr:row>56</xdr:row>
      <xdr:rowOff>31642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48169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40767</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531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112395</xdr:rowOff>
    </xdr:from>
    <xdr:to>
      <xdr:col>81</xdr:col>
      <xdr:colOff>101600</xdr:colOff>
      <xdr:row>78</xdr:row>
      <xdr:rowOff>42545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59072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08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109728</xdr:rowOff>
    </xdr:from>
    <xdr:to>
      <xdr:col>76</xdr:col>
      <xdr:colOff>114300</xdr:colOff>
      <xdr:row>79</xdr:row>
      <xdr:rowOff>40767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82828"/>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7493</xdr:rowOff>
    </xdr:from>
    <xdr:to>
      <xdr:col>76</xdr:col>
      <xdr:colOff>165100</xdr:colOff>
      <xdr:row>74</xdr:row>
      <xdr:rowOff>109093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269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125620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247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109728</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828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508</xdr:rowOff>
    </xdr:from>
    <xdr:to>
      <xdr:col>72</xdr:col>
      <xdr:colOff>38100</xdr:colOff>
      <xdr:row>78</xdr:row>
      <xdr:rowOff>102108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7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118635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101600</xdr:rowOff>
    </xdr:from>
    <xdr:to>
      <xdr:col>67</xdr:col>
      <xdr:colOff>101600</xdr:colOff>
      <xdr:row>79</xdr:row>
      <xdr:rowOff>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48277</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249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161417</xdr:rowOff>
    </xdr:from>
    <xdr:to>
      <xdr:col>76</xdr:col>
      <xdr:colOff>165100</xdr:colOff>
      <xdr:row>79</xdr:row>
      <xdr:rowOff>91567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82694</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627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58928</xdr:rowOff>
    </xdr:from>
    <xdr:to>
      <xdr:col>72</xdr:col>
      <xdr:colOff>38100</xdr:colOff>
      <xdr:row>78</xdr:row>
      <xdr:rowOff>160528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151655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100209</xdr:rowOff>
    </xdr:from>
    <xdr:to>
      <xdr:col>85</xdr:col>
      <xdr:colOff>127000</xdr:colOff>
      <xdr:row>95</xdr:row>
      <xdr:rowOff>123183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87959"/>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171017</xdr:rowOff>
    </xdr:from>
    <xdr:to>
      <xdr:col>81</xdr:col>
      <xdr:colOff>50800</xdr:colOff>
      <xdr:row>95</xdr:row>
      <xdr:rowOff>123183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287317"/>
          <a:ext cx="889000" cy="1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157327</xdr:rowOff>
    </xdr:from>
    <xdr:to>
      <xdr:col>81</xdr:col>
      <xdr:colOff>101600</xdr:colOff>
      <xdr:row>95</xdr:row>
      <xdr:rowOff>87477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104004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171017</xdr:rowOff>
    </xdr:from>
    <xdr:to>
      <xdr:col>76</xdr:col>
      <xdr:colOff>114300</xdr:colOff>
      <xdr:row>95</xdr:row>
      <xdr:rowOff>133319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87317"/>
          <a:ext cx="889000" cy="1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168396</xdr:rowOff>
    </xdr:from>
    <xdr:to>
      <xdr:col>76</xdr:col>
      <xdr:colOff>165100</xdr:colOff>
      <xdr:row>95</xdr:row>
      <xdr:rowOff>98546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89673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133319</xdr:rowOff>
    </xdr:from>
    <xdr:to>
      <xdr:col>71</xdr:col>
      <xdr:colOff>177800</xdr:colOff>
      <xdr:row>96</xdr:row>
      <xdr:rowOff>11322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21069"/>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16833</xdr:rowOff>
    </xdr:from>
    <xdr:to>
      <xdr:col>72</xdr:col>
      <xdr:colOff>38100</xdr:colOff>
      <xdr:row>95</xdr:row>
      <xdr:rowOff>118433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134960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3823</xdr:rowOff>
    </xdr:from>
    <xdr:to>
      <xdr:col>67</xdr:col>
      <xdr:colOff>101600</xdr:colOff>
      <xdr:row>95</xdr:row>
      <xdr:rowOff>105423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121950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49409</xdr:rowOff>
    </xdr:from>
    <xdr:to>
      <xdr:col>85</xdr:col>
      <xdr:colOff>177800</xdr:colOff>
      <xdr:row>95</xdr:row>
      <xdr:rowOff>151009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27836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72383</xdr:rowOff>
    </xdr:from>
    <xdr:to>
      <xdr:col>81</xdr:col>
      <xdr:colOff>101600</xdr:colOff>
      <xdr:row>96</xdr:row>
      <xdr:rowOff>2533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165110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120217</xdr:rowOff>
    </xdr:from>
    <xdr:to>
      <xdr:col>76</xdr:col>
      <xdr:colOff>165100</xdr:colOff>
      <xdr:row>95</xdr:row>
      <xdr:rowOff>50367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66894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82519</xdr:rowOff>
    </xdr:from>
    <xdr:to>
      <xdr:col>72</xdr:col>
      <xdr:colOff>38100</xdr:colOff>
      <xdr:row>96</xdr:row>
      <xdr:rowOff>12669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3796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131972</xdr:rowOff>
    </xdr:from>
    <xdr:to>
      <xdr:col>67</xdr:col>
      <xdr:colOff>101600</xdr:colOff>
      <xdr:row>96</xdr:row>
      <xdr:rowOff>62122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53249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27505</xdr:rowOff>
    </xdr:from>
    <xdr:to>
      <xdr:col>112</xdr:col>
      <xdr:colOff>38100</xdr:colOff>
      <xdr:row>39</xdr:row>
      <xdr:rowOff>129105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145632</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89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139519</xdr:rowOff>
    </xdr:from>
    <xdr:to>
      <xdr:col>107</xdr:col>
      <xdr:colOff>101600</xdr:colOff>
      <xdr:row>39</xdr:row>
      <xdr:rowOff>69669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5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86196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29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17054</xdr:rowOff>
    </xdr:from>
    <xdr:to>
      <xdr:col>102</xdr:col>
      <xdr:colOff>165100</xdr:colOff>
      <xdr:row>39</xdr:row>
      <xdr:rowOff>118654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135181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8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140080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8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年度決算では類似団体平均と比較して突出して高い傾向にあったが、令和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年度決算では、住民一人当たりコストは前年度より増加しているものの類似団体内の順位は大きく改善している。令和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年度決算が大幅に上昇しているのは、全国的に新型コロナウイルス感染症対策として子育て世帯や非課税世帯への給付が実施されたためである。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57,009</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円となっており、類似団体平均に比べ高くなっているのは、野崎駅・四条畷駅周辺整備事業を実施していることが主な要因である。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32,999</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は低いものの前年度比では増加傾向が続いている。これは前年度に引き続き、全国的に新型コロナウイルス感染症対策として新型コロナウイルスに係るワクチン接種を実施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年度決算の総務費が大幅に上昇しているのは、全国的に新型コロナウイルス感染症対策として特別定額給付金の給付が実施されたためである。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実質収支額は適切な財源の確保と歳出の精査により、前年度に引き続き財政調整基金を取り崩すことなく黒字を確保している。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財政調整基金残高は、前年度決算剰余金の積立等に伴い増加し、標準財政規模比は</a:t>
          </a:r>
          <a:r>
            <a:rPr kumimoji="1" lang="en-US" altLang="ja-JP" sz="1400">
              <a:latin typeface="ＭＳ ゴシック" pitchFamily="49" charset="-128"/>
              <a:ea typeface="ＭＳ ゴシック" pitchFamily="49" charset="-128"/>
            </a:rPr>
            <a:t>19.23</a:t>
          </a:r>
          <a:r>
            <a:rPr kumimoji="1" lang="ja-JP" altLang="en-US" sz="1400">
              <a:latin typeface="ＭＳ ゴシック" pitchFamily="49" charset="-128"/>
              <a:ea typeface="ＭＳ ゴシック" pitchFamily="49" charset="-128"/>
            </a:rPr>
            <a:t>％となっている。引き続き、財政運営基本方針に掲げている標準財政規模の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％に相当する額を積み立てるよう努めていく。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国民健康保険特別会計については、毎年赤字となっていたため、平成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年度より一般会計から赤字補てんの繰入れを行っていたが、給付に見合った適正な賦課をすべく平成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年度に保険税改定を行った。また、滞納者への戸別訪問やコールセンター設置などにより保険税収納率の向上に努めた結果、平成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年度は一般会計から赤字補てんのための繰入れを実施することなく黒字に転じた。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年度決算は、前年度同様全ての会計において黒字となっており、引き続き健全な財政運営に努める。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455;&#12483;&#12463;&#24460;&#22243;&#20307;&#22238;&#31572;&#65288;&#65298;&#22238;&#30446;&#65289;/&#12304;&#36001;&#25919;&#29366;&#27841;&#36039;&#26009;&#38598;&#12305;_272183_&#22823;&#2648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66.7</v>
          </cell>
          <cell r="BX53">
            <v>66.7</v>
          </cell>
          <cell r="CF53">
            <v>67.3</v>
          </cell>
          <cell r="CN53">
            <v>66.400000000000006</v>
          </cell>
          <cell r="CV53">
            <v>67.7</v>
          </cell>
        </row>
        <row r="55">
          <cell r="AN55" t="str">
            <v>類似団体内平均値</v>
          </cell>
          <cell r="BP55">
            <v>5.8</v>
          </cell>
          <cell r="BX55">
            <v>2.7</v>
          </cell>
          <cell r="CF55">
            <v>0.5</v>
          </cell>
          <cell r="CN55">
            <v>5.9</v>
          </cell>
          <cell r="CV55">
            <v>0</v>
          </cell>
        </row>
        <row r="57">
          <cell r="BP57">
            <v>58.6</v>
          </cell>
          <cell r="BX57">
            <v>60.2</v>
          </cell>
          <cell r="CF57">
            <v>60.4</v>
          </cell>
          <cell r="CN57">
            <v>61.9</v>
          </cell>
          <cell r="CV57">
            <v>63</v>
          </cell>
        </row>
        <row r="72">
          <cell r="BP72" t="str">
            <v>H29</v>
          </cell>
          <cell r="BX72" t="str">
            <v>H30</v>
          </cell>
          <cell r="CF72" t="str">
            <v>R01</v>
          </cell>
          <cell r="CN72" t="str">
            <v>R02</v>
          </cell>
          <cell r="CV72" t="str">
            <v>R03</v>
          </cell>
        </row>
        <row r="73">
          <cell r="AN73" t="str">
            <v>当該団体値</v>
          </cell>
        </row>
        <row r="75">
          <cell r="BP75">
            <v>4.0999999999999996</v>
          </cell>
          <cell r="BX75">
            <v>4.5999999999999996</v>
          </cell>
          <cell r="CF75">
            <v>6.2</v>
          </cell>
          <cell r="CN75">
            <v>6.2</v>
          </cell>
          <cell r="CV75">
            <v>6.5</v>
          </cell>
        </row>
        <row r="77">
          <cell r="AN77" t="str">
            <v>類似団体内平均値</v>
          </cell>
          <cell r="BP77">
            <v>5.8</v>
          </cell>
          <cell r="BX77">
            <v>2.7</v>
          </cell>
          <cell r="CF77">
            <v>0.5</v>
          </cell>
          <cell r="CN77">
            <v>5.9</v>
          </cell>
          <cell r="CV77">
            <v>0</v>
          </cell>
        </row>
        <row r="79">
          <cell r="BP79">
            <v>5.3</v>
          </cell>
          <cell r="BX79">
            <v>5</v>
          </cell>
          <cell r="CF79">
            <v>5.0999999999999996</v>
          </cell>
          <cell r="CN79">
            <v>5.2</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54005151</v>
      </c>
      <c r="BO4" s="452"/>
      <c r="BP4" s="452"/>
      <c r="BQ4" s="452"/>
      <c r="BR4" s="452"/>
      <c r="BS4" s="452"/>
      <c r="BT4" s="452"/>
      <c r="BU4" s="453"/>
      <c r="BV4" s="451">
        <v>61797678</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5.5</v>
      </c>
      <c r="CU4" s="592"/>
      <c r="CV4" s="592"/>
      <c r="CW4" s="592"/>
      <c r="CX4" s="592"/>
      <c r="CY4" s="592"/>
      <c r="CZ4" s="592"/>
      <c r="DA4" s="593"/>
      <c r="DB4" s="591">
        <v>4.4000000000000004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52567840</v>
      </c>
      <c r="BO5" s="423"/>
      <c r="BP5" s="423"/>
      <c r="BQ5" s="423"/>
      <c r="BR5" s="423"/>
      <c r="BS5" s="423"/>
      <c r="BT5" s="423"/>
      <c r="BU5" s="424"/>
      <c r="BV5" s="422">
        <v>60587115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98.9</v>
      </c>
      <c r="CU5" s="420"/>
      <c r="CV5" s="420"/>
      <c r="CW5" s="420"/>
      <c r="CX5" s="420"/>
      <c r="CY5" s="420"/>
      <c r="CZ5" s="420"/>
      <c r="DA5" s="421"/>
      <c r="DB5" s="419">
        <v>99</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1437311</v>
      </c>
      <c r="BO6" s="423"/>
      <c r="BP6" s="423"/>
      <c r="BQ6" s="423"/>
      <c r="BR6" s="423"/>
      <c r="BS6" s="423"/>
      <c r="BT6" s="423"/>
      <c r="BU6" s="424"/>
      <c r="BV6" s="422">
        <v>1210563</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104.7</v>
      </c>
      <c r="CU6" s="566"/>
      <c r="CV6" s="566"/>
      <c r="CW6" s="566"/>
      <c r="CX6" s="566"/>
      <c r="CY6" s="566"/>
      <c r="CZ6" s="566"/>
      <c r="DA6" s="567"/>
      <c r="DB6" s="565">
        <v>105.2</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8964</v>
      </c>
      <c r="BO7" s="423"/>
      <c r="BP7" s="423"/>
      <c r="BQ7" s="423"/>
      <c r="BR7" s="423"/>
      <c r="BS7" s="423"/>
      <c r="BT7" s="423"/>
      <c r="BU7" s="424"/>
      <c r="BV7" s="422">
        <v>123198</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25770953</v>
      </c>
      <c r="CU7" s="423"/>
      <c r="CV7" s="423"/>
      <c r="CW7" s="423"/>
      <c r="CX7" s="423"/>
      <c r="CY7" s="423"/>
      <c r="CZ7" s="423"/>
      <c r="DA7" s="424"/>
      <c r="DB7" s="422">
        <v>24749858</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1428347</v>
      </c>
      <c r="BO8" s="423"/>
      <c r="BP8" s="423"/>
      <c r="BQ8" s="423"/>
      <c r="BR8" s="423"/>
      <c r="BS8" s="423"/>
      <c r="BT8" s="423"/>
      <c r="BU8" s="424"/>
      <c r="BV8" s="422">
        <v>1087365</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0.73</v>
      </c>
      <c r="CU8" s="526"/>
      <c r="CV8" s="526"/>
      <c r="CW8" s="526"/>
      <c r="CX8" s="526"/>
      <c r="CY8" s="526"/>
      <c r="CZ8" s="526"/>
      <c r="DA8" s="527"/>
      <c r="DB8" s="525">
        <v>0.75</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119367</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340982</v>
      </c>
      <c r="BO9" s="423"/>
      <c r="BP9" s="423"/>
      <c r="BQ9" s="423"/>
      <c r="BR9" s="423"/>
      <c r="BS9" s="423"/>
      <c r="BT9" s="423"/>
      <c r="BU9" s="424"/>
      <c r="BV9" s="422">
        <v>513551</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11.5</v>
      </c>
      <c r="CU9" s="420"/>
      <c r="CV9" s="420"/>
      <c r="CW9" s="420"/>
      <c r="CX9" s="420"/>
      <c r="CY9" s="420"/>
      <c r="CZ9" s="420"/>
      <c r="DA9" s="421"/>
      <c r="DB9" s="419">
        <v>11.8</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123217</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94</v>
      </c>
      <c r="AV10" s="481"/>
      <c r="AW10" s="481"/>
      <c r="AX10" s="481"/>
      <c r="AY10" s="436" t="s">
        <v>119</v>
      </c>
      <c r="AZ10" s="437"/>
      <c r="BA10" s="437"/>
      <c r="BB10" s="437"/>
      <c r="BC10" s="437"/>
      <c r="BD10" s="437"/>
      <c r="BE10" s="437"/>
      <c r="BF10" s="437"/>
      <c r="BG10" s="437"/>
      <c r="BH10" s="437"/>
      <c r="BI10" s="437"/>
      <c r="BJ10" s="437"/>
      <c r="BK10" s="437"/>
      <c r="BL10" s="437"/>
      <c r="BM10" s="438"/>
      <c r="BN10" s="422">
        <v>241336</v>
      </c>
      <c r="BO10" s="423"/>
      <c r="BP10" s="423"/>
      <c r="BQ10" s="423"/>
      <c r="BR10" s="423"/>
      <c r="BS10" s="423"/>
      <c r="BT10" s="423"/>
      <c r="BU10" s="424"/>
      <c r="BV10" s="422">
        <v>290325</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121</v>
      </c>
      <c r="M11" s="384"/>
      <c r="N11" s="384"/>
      <c r="O11" s="384"/>
      <c r="P11" s="384"/>
      <c r="Q11" s="385"/>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79" t="s">
        <v>123</v>
      </c>
      <c r="AN11" s="379"/>
      <c r="AO11" s="379"/>
      <c r="AP11" s="379"/>
      <c r="AQ11" s="379"/>
      <c r="AR11" s="379"/>
      <c r="AS11" s="379"/>
      <c r="AT11" s="380"/>
      <c r="AU11" s="480" t="s">
        <v>94</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118326</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133</v>
      </c>
      <c r="AV12" s="481"/>
      <c r="AW12" s="481"/>
      <c r="AX12" s="481"/>
      <c r="AY12" s="436" t="s">
        <v>134</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136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115602</v>
      </c>
      <c r="S13" s="510"/>
      <c r="T13" s="510"/>
      <c r="U13" s="510"/>
      <c r="V13" s="511"/>
      <c r="W13" s="512" t="s">
        <v>138</v>
      </c>
      <c r="X13" s="408"/>
      <c r="Y13" s="408"/>
      <c r="Z13" s="408"/>
      <c r="AA13" s="408"/>
      <c r="AB13" s="409"/>
      <c r="AC13" s="375">
        <v>118</v>
      </c>
      <c r="AD13" s="376"/>
      <c r="AE13" s="376"/>
      <c r="AF13" s="376"/>
      <c r="AG13" s="377"/>
      <c r="AH13" s="375">
        <v>119</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582318</v>
      </c>
      <c r="BO13" s="423"/>
      <c r="BP13" s="423"/>
      <c r="BQ13" s="423"/>
      <c r="BR13" s="423"/>
      <c r="BS13" s="423"/>
      <c r="BT13" s="423"/>
      <c r="BU13" s="424"/>
      <c r="BV13" s="422">
        <v>803876</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6.5</v>
      </c>
      <c r="CU13" s="420"/>
      <c r="CV13" s="420"/>
      <c r="CW13" s="420"/>
      <c r="CX13" s="420"/>
      <c r="CY13" s="420"/>
      <c r="CZ13" s="420"/>
      <c r="DA13" s="421"/>
      <c r="DB13" s="419">
        <v>6.2</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119452</v>
      </c>
      <c r="S14" s="510"/>
      <c r="T14" s="510"/>
      <c r="U14" s="510"/>
      <c r="V14" s="511"/>
      <c r="W14" s="513"/>
      <c r="X14" s="411"/>
      <c r="Y14" s="411"/>
      <c r="Z14" s="411"/>
      <c r="AA14" s="411"/>
      <c r="AB14" s="412"/>
      <c r="AC14" s="502">
        <v>0.2</v>
      </c>
      <c r="AD14" s="503"/>
      <c r="AE14" s="503"/>
      <c r="AF14" s="503"/>
      <c r="AG14" s="504"/>
      <c r="AH14" s="502">
        <v>0.2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126</v>
      </c>
      <c r="CU14" s="520"/>
      <c r="CV14" s="520"/>
      <c r="CW14" s="520"/>
      <c r="CX14" s="520"/>
      <c r="CY14" s="520"/>
      <c r="CZ14" s="520"/>
      <c r="DA14" s="521"/>
      <c r="DB14" s="519" t="s">
        <v>126</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137</v>
      </c>
      <c r="N15" s="507"/>
      <c r="O15" s="507"/>
      <c r="P15" s="507"/>
      <c r="Q15" s="508"/>
      <c r="R15" s="509">
        <v>116588</v>
      </c>
      <c r="S15" s="510"/>
      <c r="T15" s="510"/>
      <c r="U15" s="510"/>
      <c r="V15" s="511"/>
      <c r="W15" s="512" t="s">
        <v>145</v>
      </c>
      <c r="X15" s="408"/>
      <c r="Y15" s="408"/>
      <c r="Z15" s="408"/>
      <c r="AA15" s="408"/>
      <c r="AB15" s="409"/>
      <c r="AC15" s="375">
        <v>14499</v>
      </c>
      <c r="AD15" s="376"/>
      <c r="AE15" s="376"/>
      <c r="AF15" s="376"/>
      <c r="AG15" s="377"/>
      <c r="AH15" s="375">
        <v>15356</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14113058</v>
      </c>
      <c r="BO15" s="452"/>
      <c r="BP15" s="452"/>
      <c r="BQ15" s="452"/>
      <c r="BR15" s="452"/>
      <c r="BS15" s="452"/>
      <c r="BT15" s="452"/>
      <c r="BU15" s="453"/>
      <c r="BV15" s="451">
        <v>14503903</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29.4</v>
      </c>
      <c r="AD16" s="503"/>
      <c r="AE16" s="503"/>
      <c r="AF16" s="503"/>
      <c r="AG16" s="504"/>
      <c r="AH16" s="502">
        <v>31.2</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19981251</v>
      </c>
      <c r="BO16" s="423"/>
      <c r="BP16" s="423"/>
      <c r="BQ16" s="423"/>
      <c r="BR16" s="423"/>
      <c r="BS16" s="423"/>
      <c r="BT16" s="423"/>
      <c r="BU16" s="424"/>
      <c r="BV16" s="422">
        <v>19347238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34701</v>
      </c>
      <c r="AD17" s="376"/>
      <c r="AE17" s="376"/>
      <c r="AF17" s="376"/>
      <c r="AG17" s="377"/>
      <c r="AH17" s="375">
        <v>33820</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17896449</v>
      </c>
      <c r="BO17" s="423"/>
      <c r="BP17" s="423"/>
      <c r="BQ17" s="423"/>
      <c r="BR17" s="423"/>
      <c r="BS17" s="423"/>
      <c r="BT17" s="423"/>
      <c r="BU17" s="424"/>
      <c r="BV17" s="422">
        <v>18423781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155</v>
      </c>
      <c r="C18" s="473"/>
      <c r="D18" s="473"/>
      <c r="E18" s="474"/>
      <c r="F18" s="474"/>
      <c r="G18" s="474"/>
      <c r="H18" s="474"/>
      <c r="I18" s="474"/>
      <c r="J18" s="474"/>
      <c r="K18" s="474"/>
      <c r="L18" s="475">
        <v>18.27</v>
      </c>
      <c r="M18" s="475"/>
      <c r="N18" s="475"/>
      <c r="O18" s="475"/>
      <c r="P18" s="475"/>
      <c r="Q18" s="475"/>
      <c r="R18" s="476"/>
      <c r="S18" s="476"/>
      <c r="T18" s="476"/>
      <c r="U18" s="476"/>
      <c r="V18" s="477"/>
      <c r="W18" s="493"/>
      <c r="X18" s="494"/>
      <c r="Y18" s="494"/>
      <c r="Z18" s="494"/>
      <c r="AA18" s="494"/>
      <c r="AB18" s="518"/>
      <c r="AC18" s="392">
        <v>70.400000000000006</v>
      </c>
      <c r="AD18" s="393"/>
      <c r="AE18" s="393"/>
      <c r="AF18" s="393"/>
      <c r="AG18" s="478"/>
      <c r="AH18" s="392">
        <v>68.599999999999994</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26249355</v>
      </c>
      <c r="BO18" s="423"/>
      <c r="BP18" s="423"/>
      <c r="BQ18" s="423"/>
      <c r="BR18" s="423"/>
      <c r="BS18" s="423"/>
      <c r="BT18" s="423"/>
      <c r="BU18" s="424"/>
      <c r="BV18" s="422">
        <v>24827026</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157</v>
      </c>
      <c r="C19" s="473"/>
      <c r="D19" s="473"/>
      <c r="E19" s="474"/>
      <c r="F19" s="474"/>
      <c r="G19" s="474"/>
      <c r="H19" s="474"/>
      <c r="I19" s="474"/>
      <c r="J19" s="474"/>
      <c r="K19" s="474"/>
      <c r="L19" s="482">
        <v>6533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34100065</v>
      </c>
      <c r="BO19" s="423"/>
      <c r="BP19" s="423"/>
      <c r="BQ19" s="423"/>
      <c r="BR19" s="423"/>
      <c r="BS19" s="423"/>
      <c r="BT19" s="423"/>
      <c r="BU19" s="424"/>
      <c r="BV19" s="422">
        <v>32219332</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159</v>
      </c>
      <c r="C20" s="473"/>
      <c r="D20" s="473"/>
      <c r="E20" s="474"/>
      <c r="F20" s="474"/>
      <c r="G20" s="474"/>
      <c r="H20" s="474"/>
      <c r="I20" s="474"/>
      <c r="J20" s="474"/>
      <c r="K20" s="474"/>
      <c r="L20" s="482">
        <v>52686</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33737503</v>
      </c>
      <c r="BO22" s="452"/>
      <c r="BP22" s="452"/>
      <c r="BQ22" s="452"/>
      <c r="BR22" s="452"/>
      <c r="BS22" s="452"/>
      <c r="BT22" s="452"/>
      <c r="BU22" s="453"/>
      <c r="BV22" s="451">
        <v>34532788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29356415</v>
      </c>
      <c r="BO23" s="423"/>
      <c r="BP23" s="423"/>
      <c r="BQ23" s="423"/>
      <c r="BR23" s="423"/>
      <c r="BS23" s="423"/>
      <c r="BT23" s="423"/>
      <c r="BU23" s="424"/>
      <c r="BV23" s="422">
        <v>29336603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169</v>
      </c>
      <c r="F24" s="379"/>
      <c r="G24" s="379"/>
      <c r="H24" s="379"/>
      <c r="I24" s="379"/>
      <c r="J24" s="379"/>
      <c r="K24" s="380"/>
      <c r="L24" s="375">
        <v>1</v>
      </c>
      <c r="M24" s="376"/>
      <c r="N24" s="376"/>
      <c r="O24" s="376"/>
      <c r="P24" s="377"/>
      <c r="Q24" s="375">
        <v>9500</v>
      </c>
      <c r="R24" s="376"/>
      <c r="S24" s="376"/>
      <c r="T24" s="376"/>
      <c r="U24" s="376"/>
      <c r="V24" s="377"/>
      <c r="W24" s="465"/>
      <c r="X24" s="402"/>
      <c r="Y24" s="403"/>
      <c r="Z24" s="378" t="s">
        <v>170</v>
      </c>
      <c r="AA24" s="379"/>
      <c r="AB24" s="379"/>
      <c r="AC24" s="379"/>
      <c r="AD24" s="379"/>
      <c r="AE24" s="379"/>
      <c r="AF24" s="379"/>
      <c r="AG24" s="380"/>
      <c r="AH24" s="375">
        <v>521</v>
      </c>
      <c r="AI24" s="376"/>
      <c r="AJ24" s="376"/>
      <c r="AK24" s="376"/>
      <c r="AL24" s="377"/>
      <c r="AM24" s="375">
        <v>1571857</v>
      </c>
      <c r="AN24" s="376"/>
      <c r="AO24" s="376"/>
      <c r="AP24" s="376"/>
      <c r="AQ24" s="376"/>
      <c r="AR24" s="377"/>
      <c r="AS24" s="375">
        <v>3017</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15392850</v>
      </c>
      <c r="BO24" s="423"/>
      <c r="BP24" s="423"/>
      <c r="BQ24" s="423"/>
      <c r="BR24" s="423"/>
      <c r="BS24" s="423"/>
      <c r="BT24" s="423"/>
      <c r="BU24" s="424"/>
      <c r="BV24" s="422">
        <v>15912915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172</v>
      </c>
      <c r="F25" s="379"/>
      <c r="G25" s="379"/>
      <c r="H25" s="379"/>
      <c r="I25" s="379"/>
      <c r="J25" s="379"/>
      <c r="K25" s="380"/>
      <c r="L25" s="375">
        <v>1</v>
      </c>
      <c r="M25" s="376"/>
      <c r="N25" s="376"/>
      <c r="O25" s="376"/>
      <c r="P25" s="377"/>
      <c r="Q25" s="375">
        <v>8200</v>
      </c>
      <c r="R25" s="376"/>
      <c r="S25" s="376"/>
      <c r="T25" s="376"/>
      <c r="U25" s="376"/>
      <c r="V25" s="377"/>
      <c r="W25" s="465"/>
      <c r="X25" s="402"/>
      <c r="Y25" s="403"/>
      <c r="Z25" s="378" t="s">
        <v>173</v>
      </c>
      <c r="AA25" s="379"/>
      <c r="AB25" s="379"/>
      <c r="AC25" s="379"/>
      <c r="AD25" s="379"/>
      <c r="AE25" s="379"/>
      <c r="AF25" s="379"/>
      <c r="AG25" s="380"/>
      <c r="AH25" s="375" t="s">
        <v>174</v>
      </c>
      <c r="AI25" s="376"/>
      <c r="AJ25" s="376"/>
      <c r="AK25" s="376"/>
      <c r="AL25" s="377"/>
      <c r="AM25" s="375" t="s">
        <v>174</v>
      </c>
      <c r="AN25" s="376"/>
      <c r="AO25" s="376"/>
      <c r="AP25" s="376"/>
      <c r="AQ25" s="376"/>
      <c r="AR25" s="377"/>
      <c r="AS25" s="375" t="s">
        <v>174</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15070189</v>
      </c>
      <c r="BO25" s="452"/>
      <c r="BP25" s="452"/>
      <c r="BQ25" s="452"/>
      <c r="BR25" s="452"/>
      <c r="BS25" s="452"/>
      <c r="BT25" s="452"/>
      <c r="BU25" s="453"/>
      <c r="BV25" s="451">
        <v>11322659</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176</v>
      </c>
      <c r="F26" s="379"/>
      <c r="G26" s="379"/>
      <c r="H26" s="379"/>
      <c r="I26" s="379"/>
      <c r="J26" s="379"/>
      <c r="K26" s="380"/>
      <c r="L26" s="375">
        <v>1</v>
      </c>
      <c r="M26" s="376"/>
      <c r="N26" s="376"/>
      <c r="O26" s="376"/>
      <c r="P26" s="377"/>
      <c r="Q26" s="375">
        <v>7400</v>
      </c>
      <c r="R26" s="376"/>
      <c r="S26" s="376"/>
      <c r="T26" s="376"/>
      <c r="U26" s="376"/>
      <c r="V26" s="377"/>
      <c r="W26" s="465"/>
      <c r="X26" s="402"/>
      <c r="Y26" s="403"/>
      <c r="Z26" s="378" t="s">
        <v>177</v>
      </c>
      <c r="AA26" s="433"/>
      <c r="AB26" s="433"/>
      <c r="AC26" s="433"/>
      <c r="AD26" s="433"/>
      <c r="AE26" s="433"/>
      <c r="AF26" s="433"/>
      <c r="AG26" s="434"/>
      <c r="AH26" s="375">
        <v>10</v>
      </c>
      <c r="AI26" s="376"/>
      <c r="AJ26" s="376"/>
      <c r="AK26" s="376"/>
      <c r="AL26" s="377"/>
      <c r="AM26" s="375">
        <v>32550</v>
      </c>
      <c r="AN26" s="376"/>
      <c r="AO26" s="376"/>
      <c r="AP26" s="376"/>
      <c r="AQ26" s="376"/>
      <c r="AR26" s="377"/>
      <c r="AS26" s="375">
        <v>3255</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174</v>
      </c>
      <c r="BO26" s="423"/>
      <c r="BP26" s="423"/>
      <c r="BQ26" s="423"/>
      <c r="BR26" s="423"/>
      <c r="BS26" s="423"/>
      <c r="BT26" s="423"/>
      <c r="BU26" s="424"/>
      <c r="BV26" s="422" t="s">
        <v>174</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179</v>
      </c>
      <c r="F27" s="379"/>
      <c r="G27" s="379"/>
      <c r="H27" s="379"/>
      <c r="I27" s="379"/>
      <c r="J27" s="379"/>
      <c r="K27" s="380"/>
      <c r="L27" s="375">
        <v>1</v>
      </c>
      <c r="M27" s="376"/>
      <c r="N27" s="376"/>
      <c r="O27" s="376"/>
      <c r="P27" s="377"/>
      <c r="Q27" s="375">
        <v>6600</v>
      </c>
      <c r="R27" s="376"/>
      <c r="S27" s="376"/>
      <c r="T27" s="376"/>
      <c r="U27" s="376"/>
      <c r="V27" s="377"/>
      <c r="W27" s="465"/>
      <c r="X27" s="402"/>
      <c r="Y27" s="403"/>
      <c r="Z27" s="378" t="s">
        <v>180</v>
      </c>
      <c r="AA27" s="379"/>
      <c r="AB27" s="379"/>
      <c r="AC27" s="379"/>
      <c r="AD27" s="379"/>
      <c r="AE27" s="379"/>
      <c r="AF27" s="379"/>
      <c r="AG27" s="380"/>
      <c r="AH27" s="375">
        <v>28</v>
      </c>
      <c r="AI27" s="376"/>
      <c r="AJ27" s="376"/>
      <c r="AK27" s="376"/>
      <c r="AL27" s="377"/>
      <c r="AM27" s="375">
        <v>100552</v>
      </c>
      <c r="AN27" s="376"/>
      <c r="AO27" s="376"/>
      <c r="AP27" s="376"/>
      <c r="AQ27" s="376"/>
      <c r="AR27" s="377"/>
      <c r="AS27" s="375">
        <v>3591</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314785</v>
      </c>
      <c r="BO27" s="457"/>
      <c r="BP27" s="457"/>
      <c r="BQ27" s="457"/>
      <c r="BR27" s="457"/>
      <c r="BS27" s="457"/>
      <c r="BT27" s="457"/>
      <c r="BU27" s="458"/>
      <c r="BV27" s="456">
        <v>314785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182</v>
      </c>
      <c r="F28" s="379"/>
      <c r="G28" s="379"/>
      <c r="H28" s="379"/>
      <c r="I28" s="379"/>
      <c r="J28" s="379"/>
      <c r="K28" s="380"/>
      <c r="L28" s="375">
        <v>1</v>
      </c>
      <c r="M28" s="376"/>
      <c r="N28" s="376"/>
      <c r="O28" s="376"/>
      <c r="P28" s="377"/>
      <c r="Q28" s="375">
        <v>6200</v>
      </c>
      <c r="R28" s="376"/>
      <c r="S28" s="376"/>
      <c r="T28" s="376"/>
      <c r="U28" s="376"/>
      <c r="V28" s="377"/>
      <c r="W28" s="465"/>
      <c r="X28" s="402"/>
      <c r="Y28" s="403"/>
      <c r="Z28" s="378" t="s">
        <v>183</v>
      </c>
      <c r="AA28" s="379"/>
      <c r="AB28" s="379"/>
      <c r="AC28" s="379"/>
      <c r="AD28" s="379"/>
      <c r="AE28" s="379"/>
      <c r="AF28" s="379"/>
      <c r="AG28" s="380"/>
      <c r="AH28" s="375" t="s">
        <v>174</v>
      </c>
      <c r="AI28" s="376"/>
      <c r="AJ28" s="376"/>
      <c r="AK28" s="376"/>
      <c r="AL28" s="377"/>
      <c r="AM28" s="375" t="s">
        <v>174</v>
      </c>
      <c r="AN28" s="376"/>
      <c r="AO28" s="376"/>
      <c r="AP28" s="376"/>
      <c r="AQ28" s="376"/>
      <c r="AR28" s="377"/>
      <c r="AS28" s="375" t="s">
        <v>174</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4956070</v>
      </c>
      <c r="BO28" s="452"/>
      <c r="BP28" s="452"/>
      <c r="BQ28" s="452"/>
      <c r="BR28" s="452"/>
      <c r="BS28" s="452"/>
      <c r="BT28" s="452"/>
      <c r="BU28" s="453"/>
      <c r="BV28" s="451">
        <v>4714734</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185</v>
      </c>
      <c r="F29" s="379"/>
      <c r="G29" s="379"/>
      <c r="H29" s="379"/>
      <c r="I29" s="379"/>
      <c r="J29" s="379"/>
      <c r="K29" s="380"/>
      <c r="L29" s="375">
        <v>15</v>
      </c>
      <c r="M29" s="376"/>
      <c r="N29" s="376"/>
      <c r="O29" s="376"/>
      <c r="P29" s="377"/>
      <c r="Q29" s="375">
        <v>5900</v>
      </c>
      <c r="R29" s="376"/>
      <c r="S29" s="376"/>
      <c r="T29" s="376"/>
      <c r="U29" s="376"/>
      <c r="V29" s="377"/>
      <c r="W29" s="466"/>
      <c r="X29" s="467"/>
      <c r="Y29" s="468"/>
      <c r="Z29" s="378" t="s">
        <v>186</v>
      </c>
      <c r="AA29" s="379"/>
      <c r="AB29" s="379"/>
      <c r="AC29" s="379"/>
      <c r="AD29" s="379"/>
      <c r="AE29" s="379"/>
      <c r="AF29" s="379"/>
      <c r="AG29" s="380"/>
      <c r="AH29" s="375">
        <v>549</v>
      </c>
      <c r="AI29" s="376"/>
      <c r="AJ29" s="376"/>
      <c r="AK29" s="376"/>
      <c r="AL29" s="377"/>
      <c r="AM29" s="375">
        <v>1672409</v>
      </c>
      <c r="AN29" s="376"/>
      <c r="AO29" s="376"/>
      <c r="AP29" s="376"/>
      <c r="AQ29" s="376"/>
      <c r="AR29" s="377"/>
      <c r="AS29" s="375">
        <v>3046</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38683</v>
      </c>
      <c r="BO29" s="423"/>
      <c r="BP29" s="423"/>
      <c r="BQ29" s="423"/>
      <c r="BR29" s="423"/>
      <c r="BS29" s="423"/>
      <c r="BT29" s="423"/>
      <c r="BU29" s="424"/>
      <c r="BV29" s="422">
        <v>449081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97.3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13448403</v>
      </c>
      <c r="BO30" s="457"/>
      <c r="BP30" s="457"/>
      <c r="BQ30" s="457"/>
      <c r="BR30" s="457"/>
      <c r="BS30" s="457"/>
      <c r="BT30" s="457"/>
      <c r="BU30" s="458"/>
      <c r="BV30" s="456">
        <v>11885532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195</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東大阪都市清掃施設組合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株式会社コーミン</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火災共済事業特別会計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交通災害共済事業特別会計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IF('各会計、関係団体の財政状況及び健全化判断比率'!B33="","",'各会計、関係団体の財政状況及び健全化判断比率'!B33)</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淀川左岸水防事務組合</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東心株式会社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２駅周辺整備事業特別会計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飯盛霊園組合（一般会計）</v>
      </c>
      <c r="BZ36" s="371"/>
      <c r="CA36" s="371"/>
      <c r="CB36" s="371"/>
      <c r="CC36" s="371"/>
      <c r="CD36" s="371"/>
      <c r="CE36" s="371"/>
      <c r="CF36" s="371"/>
      <c r="CG36" s="371"/>
      <c r="CH36" s="371"/>
      <c r="CI36" s="371"/>
      <c r="CJ36" s="371"/>
      <c r="CK36" s="371"/>
      <c r="CL36" s="371"/>
      <c r="CM36" s="371"/>
      <c r="CN36" s="178"/>
      <c r="CO36" s="370">
        <f t="shared" si="3"/>
        <v>21</v>
      </c>
      <c r="CP36" s="370"/>
      <c r="CQ36" s="371" t="str">
        <f>IF('各会計、関係団体の財政状況及び健全化判断比率'!BS9="","",'各会計、関係団体の財政状況及び健全化判断比率'!BS9)</f>
        <v>大東市再開発ビル株式会社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後期高齢者医療保険特別会計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飯盛霊園組合（霊園事業特別会計）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大東四條畷消防組合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大阪府後期高齢者医療広域連合（一般会計）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大阪府後期高齢者医療広域連合（後期高齢者医療特別会計）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大阪広域水道企業団（水道事業会計）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18</v>
      </c>
      <c r="BX42" s="370"/>
      <c r="BY42" s="371" t="str">
        <f>IF('各会計、関係団体の財政状況及び健全化判断比率'!B76="","",'各会計、関係団体の財政状況及び健全化判断比率'!B76)</f>
        <v>大阪広域水道企業団（工業用水道事業会計）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367" t="s">
        <v>604</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15"/>
    <row r="55" spans="5:113" x14ac:dyDescent="0.15"/>
    <row r="56" spans="5:113" x14ac:dyDescent="0.15"/>
  </sheetData>
  <sheetProtection algorithmName="SHA-512" hashValue="00xihy3H3GbTg34xhmrfuroI+9YYxt3+jBRlJ1bdax20iJNNF4BvS2ocwk6nfv/XVboLGIbmZekhn3bFMxHfvw==" saltValue="tVuVkZQXOtDGjDYh0S/W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569</v>
      </c>
      <c r="D34" s="1179"/>
      <c r="E34" s="1180"/>
      <c r="F34" s="32">
        <v>13.85</v>
      </c>
      <c r="G34" s="33">
        <v>13.28</v>
      </c>
      <c r="H34" s="33">
        <v>12.92</v>
      </c>
      <c r="I34" s="33">
        <v>11.74</v>
      </c>
      <c r="J34" s="34">
        <v>10.38</v>
      </c>
      <c r="K34" s="22"/>
      <c r="L34" s="22"/>
      <c r="M34" s="22"/>
      <c r="N34" s="22"/>
      <c r="O34" s="22"/>
      <c r="P34" s="22"/>
    </row>
    <row r="35" spans="1:16" ht="39" customHeight="1" x14ac:dyDescent="0.15">
      <c r="A35" s="22"/>
      <c r="B35" s="35"/>
      <c r="C35" s="1173" t="s">
        <v>570</v>
      </c>
      <c r="D35" s="1174"/>
      <c r="E35" s="1175"/>
      <c r="F35" s="36">
        <v>2.75</v>
      </c>
      <c r="G35" s="37">
        <v>3.31</v>
      </c>
      <c r="H35" s="37">
        <v>2.35</v>
      </c>
      <c r="I35" s="37">
        <v>4.3899999999999997</v>
      </c>
      <c r="J35" s="38">
        <v>5.53</v>
      </c>
      <c r="K35" s="22"/>
      <c r="L35" s="22"/>
      <c r="M35" s="22"/>
      <c r="N35" s="22"/>
      <c r="O35" s="22"/>
      <c r="P35" s="22"/>
    </row>
    <row r="36" spans="1:16" ht="39" customHeight="1" x14ac:dyDescent="0.15">
      <c r="A36" s="22"/>
      <c r="B36" s="35"/>
      <c r="C36" s="1173" t="s">
        <v>571</v>
      </c>
      <c r="D36" s="1174"/>
      <c r="E36" s="1175"/>
      <c r="F36" s="36">
        <v>0</v>
      </c>
      <c r="G36" s="37">
        <v>1.89</v>
      </c>
      <c r="H36" s="37">
        <v>2.85</v>
      </c>
      <c r="I36" s="37">
        <v>3.2</v>
      </c>
      <c r="J36" s="38">
        <v>3.2</v>
      </c>
      <c r="K36" s="22"/>
      <c r="L36" s="22"/>
      <c r="M36" s="22"/>
      <c r="N36" s="22"/>
      <c r="O36" s="22"/>
      <c r="P36" s="22"/>
    </row>
    <row r="37" spans="1:16" ht="39" customHeight="1" x14ac:dyDescent="0.15">
      <c r="A37" s="22"/>
      <c r="B37" s="35"/>
      <c r="C37" s="1173" t="s">
        <v>572</v>
      </c>
      <c r="D37" s="1174"/>
      <c r="E37" s="1175"/>
      <c r="F37" s="36">
        <v>1.31</v>
      </c>
      <c r="G37" s="37">
        <v>0.42</v>
      </c>
      <c r="H37" s="37">
        <v>1.73</v>
      </c>
      <c r="I37" s="37">
        <v>3.14</v>
      </c>
      <c r="J37" s="38">
        <v>2.91</v>
      </c>
      <c r="K37" s="22"/>
      <c r="L37" s="22"/>
      <c r="M37" s="22"/>
      <c r="N37" s="22"/>
      <c r="O37" s="22"/>
      <c r="P37" s="22"/>
    </row>
    <row r="38" spans="1:16" ht="39" customHeight="1" x14ac:dyDescent="0.15">
      <c r="A38" s="22"/>
      <c r="B38" s="35"/>
      <c r="C38" s="1173" t="s">
        <v>573</v>
      </c>
      <c r="D38" s="1174"/>
      <c r="E38" s="1175"/>
      <c r="F38" s="36">
        <v>1.26</v>
      </c>
      <c r="G38" s="37">
        <v>1.1200000000000001</v>
      </c>
      <c r="H38" s="37">
        <v>1.2</v>
      </c>
      <c r="I38" s="37">
        <v>1.1399999999999999</v>
      </c>
      <c r="J38" s="38">
        <v>0.62</v>
      </c>
      <c r="K38" s="22"/>
      <c r="L38" s="22"/>
      <c r="M38" s="22"/>
      <c r="N38" s="22"/>
      <c r="O38" s="22"/>
      <c r="P38" s="22"/>
    </row>
    <row r="39" spans="1:16" ht="39" customHeight="1" x14ac:dyDescent="0.15">
      <c r="A39" s="22"/>
      <c r="B39" s="35"/>
      <c r="C39" s="1173" t="s">
        <v>574</v>
      </c>
      <c r="D39" s="1174"/>
      <c r="E39" s="1175"/>
      <c r="F39" s="36">
        <v>0.25</v>
      </c>
      <c r="G39" s="37">
        <v>0.28000000000000003</v>
      </c>
      <c r="H39" s="37">
        <v>0.08</v>
      </c>
      <c r="I39" s="37">
        <v>0.09</v>
      </c>
      <c r="J39" s="38">
        <v>0.09</v>
      </c>
      <c r="K39" s="22"/>
      <c r="L39" s="22"/>
      <c r="M39" s="22"/>
      <c r="N39" s="22"/>
      <c r="O39" s="22"/>
      <c r="P39" s="22"/>
    </row>
    <row r="40" spans="1:16" ht="39" customHeight="1" x14ac:dyDescent="0.15">
      <c r="A40" s="22"/>
      <c r="B40" s="35"/>
      <c r="C40" s="1173" t="s">
        <v>575</v>
      </c>
      <c r="D40" s="1174"/>
      <c r="E40" s="1175"/>
      <c r="F40" s="36">
        <v>0.01</v>
      </c>
      <c r="G40" s="37">
        <v>0.02</v>
      </c>
      <c r="H40" s="37">
        <v>0.01</v>
      </c>
      <c r="I40" s="37">
        <v>0.01</v>
      </c>
      <c r="J40" s="38">
        <v>0.01</v>
      </c>
      <c r="K40" s="22"/>
      <c r="L40" s="22"/>
      <c r="M40" s="22"/>
      <c r="N40" s="22"/>
      <c r="O40" s="22"/>
      <c r="P40" s="22"/>
    </row>
    <row r="41" spans="1:16" ht="39" customHeight="1" x14ac:dyDescent="0.15">
      <c r="A41" s="22"/>
      <c r="B41" s="35"/>
      <c r="C41" s="1173" t="s">
        <v>576</v>
      </c>
      <c r="D41" s="1174"/>
      <c r="E41" s="1175"/>
      <c r="F41" s="36">
        <v>0.02</v>
      </c>
      <c r="G41" s="37">
        <v>0</v>
      </c>
      <c r="H41" s="37">
        <v>0.01</v>
      </c>
      <c r="I41" s="37">
        <v>0</v>
      </c>
      <c r="J41" s="38">
        <v>0.01</v>
      </c>
      <c r="K41" s="22"/>
      <c r="L41" s="22"/>
      <c r="M41" s="22"/>
      <c r="N41" s="22"/>
      <c r="O41" s="22"/>
      <c r="P41" s="22"/>
    </row>
    <row r="42" spans="1:16" ht="39" customHeight="1" x14ac:dyDescent="0.15">
      <c r="A42" s="22"/>
      <c r="B42" s="39"/>
      <c r="C42" s="1173" t="s">
        <v>577</v>
      </c>
      <c r="D42" s="1174"/>
      <c r="E42" s="1175"/>
      <c r="F42" s="36" t="s">
        <v>521</v>
      </c>
      <c r="G42" s="37" t="s">
        <v>521</v>
      </c>
      <c r="H42" s="37" t="s">
        <v>521</v>
      </c>
      <c r="I42" s="37" t="s">
        <v>521</v>
      </c>
      <c r="J42" s="38" t="s">
        <v>521</v>
      </c>
      <c r="K42" s="22"/>
      <c r="L42" s="22"/>
      <c r="M42" s="22"/>
      <c r="N42" s="22"/>
      <c r="O42" s="22"/>
      <c r="P42" s="22"/>
    </row>
    <row r="43" spans="1:16" ht="39" customHeight="1" thickBot="1" x14ac:dyDescent="0.2">
      <c r="A43" s="22"/>
      <c r="B43" s="40"/>
      <c r="C43" s="1176" t="s">
        <v>578</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rMWsYurS1mz24nGSqqlpDgoq0KOZW52L2xDJCsPRoDqxydC6hUKl0XCKzv7lDrPOnXJNHWkIupCATK7nWfMDA==" saltValue="ud4VVgdQgIUw0KhNrJoI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3499</v>
      </c>
      <c r="L45" s="60">
        <v>3783</v>
      </c>
      <c r="M45" s="60">
        <v>4614</v>
      </c>
      <c r="N45" s="60">
        <v>3807</v>
      </c>
      <c r="O45" s="61">
        <v>3913</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521</v>
      </c>
      <c r="L46" s="64" t="s">
        <v>521</v>
      </c>
      <c r="M46" s="64" t="s">
        <v>521</v>
      </c>
      <c r="N46" s="64" t="s">
        <v>521</v>
      </c>
      <c r="O46" s="65" t="s">
        <v>521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521</v>
      </c>
      <c r="L47" s="64" t="s">
        <v>521</v>
      </c>
      <c r="M47" s="64" t="s">
        <v>521</v>
      </c>
      <c r="N47" s="64" t="s">
        <v>521</v>
      </c>
      <c r="O47" s="65" t="s">
        <v>521</v>
      </c>
      <c r="P47" s="48"/>
      <c r="Q47" s="48"/>
      <c r="R47" s="48"/>
      <c r="S47" s="48"/>
      <c r="T47" s="48"/>
      <c r="U47" s="48"/>
    </row>
    <row r="48" spans="1:21" ht="30.75" customHeight="1" x14ac:dyDescent="0.15">
      <c r="A48" s="48"/>
      <c r="B48" s="1201"/>
      <c r="C48" s="1202"/>
      <c r="D48" s="62"/>
      <c r="E48" s="1183" t="s">
        <v>15</v>
      </c>
      <c r="F48" s="1183"/>
      <c r="G48" s="1183"/>
      <c r="H48" s="1183"/>
      <c r="I48" s="1183"/>
      <c r="J48" s="1184"/>
      <c r="K48" s="63">
        <v>1870</v>
      </c>
      <c r="L48" s="64">
        <v>1828</v>
      </c>
      <c r="M48" s="64">
        <v>1960</v>
      </c>
      <c r="N48" s="64">
        <v>1581</v>
      </c>
      <c r="O48" s="65">
        <v>2010</v>
      </c>
      <c r="P48" s="48"/>
      <c r="Q48" s="48"/>
      <c r="R48" s="48"/>
      <c r="S48" s="48"/>
      <c r="T48" s="48"/>
      <c r="U48" s="48"/>
    </row>
    <row r="49" spans="1:21" ht="30.75" customHeight="1" x14ac:dyDescent="0.15">
      <c r="A49" s="48"/>
      <c r="B49" s="1201"/>
      <c r="C49" s="1202"/>
      <c r="D49" s="62"/>
      <c r="E49" s="1183" t="s">
        <v>16</v>
      </c>
      <c r="F49" s="1183"/>
      <c r="G49" s="1183"/>
      <c r="H49" s="1183"/>
      <c r="I49" s="1183"/>
      <c r="J49" s="1184"/>
      <c r="K49" s="63">
        <v>91</v>
      </c>
      <c r="L49" s="64">
        <v>121</v>
      </c>
      <c r="M49" s="64">
        <v>162</v>
      </c>
      <c r="N49" s="64">
        <v>217</v>
      </c>
      <c r="O49" s="65">
        <v>214</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521</v>
      </c>
      <c r="L50" s="64" t="s">
        <v>521</v>
      </c>
      <c r="M50" s="64" t="s">
        <v>521</v>
      </c>
      <c r="N50" s="64" t="s">
        <v>521</v>
      </c>
      <c r="O50" s="65" t="s">
        <v>521</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521</v>
      </c>
      <c r="L51" s="64" t="s">
        <v>521</v>
      </c>
      <c r="M51" s="64" t="s">
        <v>521</v>
      </c>
      <c r="N51" s="64" t="s">
        <v>521</v>
      </c>
      <c r="O51" s="65" t="s">
        <v>521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4613</v>
      </c>
      <c r="L52" s="64">
        <v>4699</v>
      </c>
      <c r="M52" s="64">
        <v>4738</v>
      </c>
      <c r="N52" s="64">
        <v>4726</v>
      </c>
      <c r="O52" s="65">
        <v>4797</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847</v>
      </c>
      <c r="L53" s="69">
        <v>1033</v>
      </c>
      <c r="M53" s="69">
        <v>1998</v>
      </c>
      <c r="N53" s="69">
        <v>879</v>
      </c>
      <c r="O53" s="70">
        <v>1340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89" t="s">
        <v>25</v>
      </c>
      <c r="C57" s="1190"/>
      <c r="D57" s="1193" t="s">
        <v>26</v>
      </c>
      <c r="E57" s="1194"/>
      <c r="F57" s="1194"/>
      <c r="G57" s="1194"/>
      <c r="H57" s="1194"/>
      <c r="I57" s="1194"/>
      <c r="J57" s="1195"/>
      <c r="K57" s="83" t="s">
        <v>585</v>
      </c>
      <c r="L57" s="84" t="s">
        <v>521</v>
      </c>
      <c r="M57" s="84" t="s">
        <v>521</v>
      </c>
      <c r="N57" s="84" t="s">
        <v>521</v>
      </c>
      <c r="O57" s="85" t="s">
        <v>521</v>
      </c>
    </row>
    <row r="58" spans="1:21" ht="31.5" customHeight="1" thickBot="1" x14ac:dyDescent="0.2">
      <c r="B58" s="1191"/>
      <c r="C58" s="1192"/>
      <c r="D58" s="1196" t="s">
        <v>27</v>
      </c>
      <c r="E58" s="1197"/>
      <c r="F58" s="1197"/>
      <c r="G58" s="1197"/>
      <c r="H58" s="1197"/>
      <c r="I58" s="1197"/>
      <c r="J58" s="1198"/>
      <c r="K58" s="86" t="s">
        <v>585</v>
      </c>
      <c r="L58" s="87" t="s">
        <v>521</v>
      </c>
      <c r="M58" s="87" t="s">
        <v>521</v>
      </c>
      <c r="N58" s="87" t="s">
        <v>521</v>
      </c>
      <c r="O58" s="88" t="s">
        <v>521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ASSlV29rXtQIkC9mYq3hMW5xv9+OgnXp0lx5TVmf52XpuwB4XJbn52HPgLQ2dJsL8IuMuUvycBrmc+w4oiosg==" saltValue="O3TBequWf6HgohhV1DtN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19" t="s">
        <v>30</v>
      </c>
      <c r="C41" s="1220"/>
      <c r="D41" s="102"/>
      <c r="E41" s="1221" t="s">
        <v>31</v>
      </c>
      <c r="F41" s="1221"/>
      <c r="G41" s="1221"/>
      <c r="H41" s="1222"/>
      <c r="I41" s="351">
        <v>36493</v>
      </c>
      <c r="J41" s="352">
        <v>35441</v>
      </c>
      <c r="K41" s="352">
        <v>34330</v>
      </c>
      <c r="L41" s="352">
        <v>34533</v>
      </c>
      <c r="M41" s="353">
        <v>33738</v>
      </c>
    </row>
    <row r="42" spans="2:13" ht="27.75" customHeight="1" x14ac:dyDescent="0.15">
      <c r="B42" s="1209"/>
      <c r="C42" s="1210"/>
      <c r="D42" s="103"/>
      <c r="E42" s="1213" t="s">
        <v>32</v>
      </c>
      <c r="F42" s="1213"/>
      <c r="G42" s="1213"/>
      <c r="H42" s="1214"/>
      <c r="I42" s="354" t="s">
        <v>521</v>
      </c>
      <c r="J42" s="355" t="s">
        <v>521</v>
      </c>
      <c r="K42" s="355" t="s">
        <v>521</v>
      </c>
      <c r="L42" s="355" t="s">
        <v>521</v>
      </c>
      <c r="M42" s="356" t="s">
        <v>521</v>
      </c>
    </row>
    <row r="43" spans="2:13" ht="27.75" customHeight="1" x14ac:dyDescent="0.15">
      <c r="B43" s="1209"/>
      <c r="C43" s="1210"/>
      <c r="D43" s="103"/>
      <c r="E43" s="1213" t="s">
        <v>33</v>
      </c>
      <c r="F43" s="1213"/>
      <c r="G43" s="1213"/>
      <c r="H43" s="1214"/>
      <c r="I43" s="354">
        <v>18276</v>
      </c>
      <c r="J43" s="355">
        <v>19419</v>
      </c>
      <c r="K43" s="355">
        <v>18969</v>
      </c>
      <c r="L43" s="355">
        <v>18230</v>
      </c>
      <c r="M43" s="356">
        <v>16445</v>
      </c>
    </row>
    <row r="44" spans="2:13" ht="27.75" customHeight="1" x14ac:dyDescent="0.15">
      <c r="B44" s="1209"/>
      <c r="C44" s="1210"/>
      <c r="D44" s="103"/>
      <c r="E44" s="1213" t="s">
        <v>34</v>
      </c>
      <c r="F44" s="1213"/>
      <c r="G44" s="1213"/>
      <c r="H44" s="1214"/>
      <c r="I44" s="354">
        <v>2569</v>
      </c>
      <c r="J44" s="355">
        <v>2486</v>
      </c>
      <c r="K44" s="355">
        <v>2342</v>
      </c>
      <c r="L44" s="355">
        <v>2130</v>
      </c>
      <c r="M44" s="356">
        <v>1921</v>
      </c>
    </row>
    <row r="45" spans="2:13" ht="27.75" customHeight="1" x14ac:dyDescent="0.15">
      <c r="B45" s="1209"/>
      <c r="C45" s="1210"/>
      <c r="D45" s="103"/>
      <c r="E45" s="1213" t="s">
        <v>35</v>
      </c>
      <c r="F45" s="1213"/>
      <c r="G45" s="1213"/>
      <c r="H45" s="1214"/>
      <c r="I45" s="354">
        <v>3565</v>
      </c>
      <c r="J45" s="355">
        <v>3250</v>
      </c>
      <c r="K45" s="355">
        <v>3242</v>
      </c>
      <c r="L45" s="355">
        <v>3254</v>
      </c>
      <c r="M45" s="356">
        <v>3239</v>
      </c>
    </row>
    <row r="46" spans="2:13" ht="27.75" customHeight="1" x14ac:dyDescent="0.15">
      <c r="B46" s="1209"/>
      <c r="C46" s="1210"/>
      <c r="D46" s="104"/>
      <c r="E46" s="1213" t="s">
        <v>36</v>
      </c>
      <c r="F46" s="1213"/>
      <c r="G46" s="1213"/>
      <c r="H46" s="1214"/>
      <c r="I46" s="354" t="s">
        <v>521</v>
      </c>
      <c r="J46" s="355" t="s">
        <v>521</v>
      </c>
      <c r="K46" s="355" t="s">
        <v>521</v>
      </c>
      <c r="L46" s="355" t="s">
        <v>521</v>
      </c>
      <c r="M46" s="356" t="s">
        <v>521</v>
      </c>
    </row>
    <row r="47" spans="2:13" ht="27.75" customHeight="1" x14ac:dyDescent="0.15">
      <c r="B47" s="1209"/>
      <c r="C47" s="1210"/>
      <c r="D47" s="105"/>
      <c r="E47" s="1223" t="s">
        <v>37</v>
      </c>
      <c r="F47" s="1224"/>
      <c r="G47" s="1224"/>
      <c r="H47" s="1225"/>
      <c r="I47" s="354" t="s">
        <v>521</v>
      </c>
      <c r="J47" s="355" t="s">
        <v>521</v>
      </c>
      <c r="K47" s="355" t="s">
        <v>521</v>
      </c>
      <c r="L47" s="355" t="s">
        <v>521</v>
      </c>
      <c r="M47" s="356" t="s">
        <v>521</v>
      </c>
    </row>
    <row r="48" spans="2:13" ht="27.75" customHeight="1" x14ac:dyDescent="0.15">
      <c r="B48" s="1209"/>
      <c r="C48" s="1210"/>
      <c r="D48" s="103"/>
      <c r="E48" s="1213" t="s">
        <v>38</v>
      </c>
      <c r="F48" s="1213"/>
      <c r="G48" s="1213"/>
      <c r="H48" s="1214"/>
      <c r="I48" s="354" t="s">
        <v>521</v>
      </c>
      <c r="J48" s="355" t="s">
        <v>521</v>
      </c>
      <c r="K48" s="355" t="s">
        <v>521</v>
      </c>
      <c r="L48" s="355" t="s">
        <v>521</v>
      </c>
      <c r="M48" s="356" t="s">
        <v>521</v>
      </c>
    </row>
    <row r="49" spans="2:13" ht="27.75" customHeight="1" x14ac:dyDescent="0.15">
      <c r="B49" s="1211"/>
      <c r="C49" s="1212"/>
      <c r="D49" s="103"/>
      <c r="E49" s="1213" t="s">
        <v>39</v>
      </c>
      <c r="F49" s="1213"/>
      <c r="G49" s="1213"/>
      <c r="H49" s="1214"/>
      <c r="I49" s="354" t="s">
        <v>521</v>
      </c>
      <c r="J49" s="355" t="s">
        <v>521</v>
      </c>
      <c r="K49" s="355" t="s">
        <v>521</v>
      </c>
      <c r="L49" s="355" t="s">
        <v>521</v>
      </c>
      <c r="M49" s="356" t="s">
        <v>521</v>
      </c>
    </row>
    <row r="50" spans="2:13" ht="27.75" customHeight="1" x14ac:dyDescent="0.15">
      <c r="B50" s="1207" t="s">
        <v>40</v>
      </c>
      <c r="C50" s="1208"/>
      <c r="D50" s="106"/>
      <c r="E50" s="1213" t="s">
        <v>41</v>
      </c>
      <c r="F50" s="1213"/>
      <c r="G50" s="1213"/>
      <c r="H50" s="1214"/>
      <c r="I50" s="354">
        <v>17423</v>
      </c>
      <c r="J50" s="355">
        <v>17420</v>
      </c>
      <c r="K50" s="355">
        <v>16710</v>
      </c>
      <c r="L50" s="355">
        <v>17396</v>
      </c>
      <c r="M50" s="356">
        <v>18791</v>
      </c>
    </row>
    <row r="51" spans="2:13" ht="27.75" customHeight="1" x14ac:dyDescent="0.15">
      <c r="B51" s="1209"/>
      <c r="C51" s="1210"/>
      <c r="D51" s="103"/>
      <c r="E51" s="1213" t="s">
        <v>42</v>
      </c>
      <c r="F51" s="1213"/>
      <c r="G51" s="1213"/>
      <c r="H51" s="1214"/>
      <c r="I51" s="354">
        <v>11664</v>
      </c>
      <c r="J51" s="355">
        <v>10728</v>
      </c>
      <c r="K51" s="355">
        <v>8644</v>
      </c>
      <c r="L51" s="355">
        <v>8844</v>
      </c>
      <c r="M51" s="356">
        <v>8222</v>
      </c>
    </row>
    <row r="52" spans="2:13" ht="27.75" customHeight="1" x14ac:dyDescent="0.15">
      <c r="B52" s="1211"/>
      <c r="C52" s="1212"/>
      <c r="D52" s="103"/>
      <c r="E52" s="1213" t="s">
        <v>43</v>
      </c>
      <c r="F52" s="1213"/>
      <c r="G52" s="1213"/>
      <c r="H52" s="1214"/>
      <c r="I52" s="354">
        <v>41864</v>
      </c>
      <c r="J52" s="355">
        <v>41279</v>
      </c>
      <c r="K52" s="355">
        <v>40301</v>
      </c>
      <c r="L52" s="355">
        <v>39723</v>
      </c>
      <c r="M52" s="356">
        <v>38846</v>
      </c>
    </row>
    <row r="53" spans="2:13" ht="27.75" customHeight="1" thickBot="1" x14ac:dyDescent="0.2">
      <c r="B53" s="1215" t="s">
        <v>44</v>
      </c>
      <c r="C53" s="1216"/>
      <c r="D53" s="107"/>
      <c r="E53" s="1217" t="s">
        <v>45</v>
      </c>
      <c r="F53" s="1217"/>
      <c r="G53" s="1217"/>
      <c r="H53" s="1218"/>
      <c r="I53" s="357">
        <v>-10048</v>
      </c>
      <c r="J53" s="358">
        <v>-8831</v>
      </c>
      <c r="K53" s="358">
        <v>-6771</v>
      </c>
      <c r="L53" s="358">
        <v>-7815</v>
      </c>
      <c r="M53" s="359">
        <v>-10517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1SSVHuyObNIGI7HGPoHwWoMjojYEs4Fsej6NyCehG7bSF22k9nteBhkHSdqpmIV4kCBTyxpAh+GrGJIQYY7/A==" saltValue="MUZaIrTayVezoiFrvZZD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4" t="s">
        <v>48</v>
      </c>
      <c r="D55" s="1234"/>
      <c r="E55" s="1235"/>
      <c r="F55" s="119">
        <v>4424</v>
      </c>
      <c r="G55" s="119">
        <v>4715</v>
      </c>
      <c r="H55" s="120">
        <v>4956</v>
      </c>
    </row>
    <row r="56" spans="2:8" ht="52.5" customHeight="1" x14ac:dyDescent="0.15">
      <c r="B56" s="121"/>
      <c r="C56" s="1236" t="s">
        <v>49</v>
      </c>
      <c r="D56" s="1236"/>
      <c r="E56" s="1237"/>
      <c r="F56" s="122">
        <v>503</v>
      </c>
      <c r="G56" s="122">
        <v>449</v>
      </c>
      <c r="H56" s="123">
        <v>39</v>
      </c>
    </row>
    <row r="57" spans="2:8" ht="53.25" customHeight="1" x14ac:dyDescent="0.15">
      <c r="B57" s="121"/>
      <c r="C57" s="1238" t="s">
        <v>50</v>
      </c>
      <c r="D57" s="1238"/>
      <c r="E57" s="1239"/>
      <c r="F57" s="124">
        <v>11438</v>
      </c>
      <c r="G57" s="124">
        <v>11886</v>
      </c>
      <c r="H57" s="125">
        <v>13448</v>
      </c>
    </row>
    <row r="58" spans="2:8" ht="45.75" customHeight="1" x14ac:dyDescent="0.15">
      <c r="B58" s="126"/>
      <c r="C58" s="1226" t="s">
        <v>586</v>
      </c>
      <c r="D58" s="1227"/>
      <c r="E58" s="1228"/>
      <c r="F58" s="127">
        <v>1727</v>
      </c>
      <c r="G58" s="127">
        <v>3021</v>
      </c>
      <c r="H58" s="128">
        <v>3573</v>
      </c>
    </row>
    <row r="59" spans="2:8" ht="45.75" customHeight="1" x14ac:dyDescent="0.15">
      <c r="B59" s="126"/>
      <c r="C59" s="1226" t="s">
        <v>587</v>
      </c>
      <c r="D59" s="1227"/>
      <c r="E59" s="1228"/>
      <c r="F59" s="127">
        <v>2674</v>
      </c>
      <c r="G59" s="127">
        <v>2095</v>
      </c>
      <c r="H59" s="128">
        <v>2743</v>
      </c>
    </row>
    <row r="60" spans="2:8" ht="45.75" customHeight="1" x14ac:dyDescent="0.15">
      <c r="B60" s="126"/>
      <c r="C60" s="1226" t="s">
        <v>588</v>
      </c>
      <c r="D60" s="1227"/>
      <c r="E60" s="1228"/>
      <c r="F60" s="127">
        <v>2000</v>
      </c>
      <c r="G60" s="127">
        <v>2001</v>
      </c>
      <c r="H60" s="128">
        <v>2001</v>
      </c>
    </row>
    <row r="61" spans="2:8" ht="45.75" customHeight="1" x14ac:dyDescent="0.15">
      <c r="B61" s="126"/>
      <c r="C61" s="1226" t="s">
        <v>589</v>
      </c>
      <c r="D61" s="1227"/>
      <c r="E61" s="1228"/>
      <c r="F61" s="127">
        <v>1294</v>
      </c>
      <c r="G61" s="127">
        <v>1173</v>
      </c>
      <c r="H61" s="128">
        <v>1500</v>
      </c>
    </row>
    <row r="62" spans="2:8" ht="45.75" customHeight="1" thickBot="1" x14ac:dyDescent="0.2">
      <c r="B62" s="129"/>
      <c r="C62" s="1229" t="s">
        <v>603</v>
      </c>
      <c r="D62" s="1230"/>
      <c r="E62" s="1231"/>
      <c r="F62" s="130">
        <v>895</v>
      </c>
      <c r="G62" s="130">
        <v>895</v>
      </c>
      <c r="H62" s="131">
        <v>896</v>
      </c>
    </row>
    <row r="63" spans="2:8" ht="52.5" customHeight="1" thickBot="1" x14ac:dyDescent="0.2">
      <c r="B63" s="132"/>
      <c r="C63" s="1232" t="s">
        <v>51</v>
      </c>
      <c r="D63" s="1232"/>
      <c r="E63" s="1233"/>
      <c r="F63" s="133">
        <v>16365</v>
      </c>
      <c r="G63" s="133">
        <v>17049</v>
      </c>
      <c r="H63" s="134">
        <v>18443</v>
      </c>
    </row>
    <row r="64" spans="2:8" x14ac:dyDescent="0.15"/>
  </sheetData>
  <sheetProtection algorithmName="SHA-512" hashValue="A91PwmbKy7iovH+QOP3NXCCSlCBiQgYC3SKEH2SWxJj620VwuBRcnYW3KV2JqOBfNPGCYNZaNqq4UyATX0i4Ew==" saltValue="9IgY7AZmdB3jIZCZgxVo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F89C6-7E7A-4E73-AB26-7695C0033F32}">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609</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562</v>
      </c>
      <c r="BQ50" s="1273"/>
      <c r="BR50" s="1273"/>
      <c r="BS50" s="1273"/>
      <c r="BT50" s="1273"/>
      <c r="BU50" s="1273"/>
      <c r="BV50" s="1273"/>
      <c r="BW50" s="1273"/>
      <c r="BX50" s="1273" t="s">
        <v>563</v>
      </c>
      <c r="BY50" s="1273"/>
      <c r="BZ50" s="1273"/>
      <c r="CA50" s="1273"/>
      <c r="CB50" s="1273"/>
      <c r="CC50" s="1273"/>
      <c r="CD50" s="1273"/>
      <c r="CE50" s="1273"/>
      <c r="CF50" s="1273" t="s">
        <v>564</v>
      </c>
      <c r="CG50" s="1273"/>
      <c r="CH50" s="1273"/>
      <c r="CI50" s="1273"/>
      <c r="CJ50" s="1273"/>
      <c r="CK50" s="1273"/>
      <c r="CL50" s="1273"/>
      <c r="CM50" s="1273"/>
      <c r="CN50" s="1273" t="s">
        <v>565</v>
      </c>
      <c r="CO50" s="1273"/>
      <c r="CP50" s="1273"/>
      <c r="CQ50" s="1273"/>
      <c r="CR50" s="1273"/>
      <c r="CS50" s="1273"/>
      <c r="CT50" s="1273"/>
      <c r="CU50" s="1273"/>
      <c r="CV50" s="1273" t="s">
        <v>566</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610</v>
      </c>
      <c r="AO51" s="1277"/>
      <c r="AP51" s="1277"/>
      <c r="AQ51" s="1277"/>
      <c r="AR51" s="1277"/>
      <c r="AS51" s="1277"/>
      <c r="AT51" s="1277"/>
      <c r="AU51" s="1277"/>
      <c r="AV51" s="1277"/>
      <c r="AW51" s="1277"/>
      <c r="AX51" s="1277"/>
      <c r="AY51" s="1277"/>
      <c r="AZ51" s="1277"/>
      <c r="BA51" s="1277"/>
      <c r="BB51" s="1277" t="s">
        <v>611</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612</v>
      </c>
      <c r="BC53" s="1277"/>
      <c r="BD53" s="1277"/>
      <c r="BE53" s="1277"/>
      <c r="BF53" s="1277"/>
      <c r="BG53" s="1277"/>
      <c r="BH53" s="1277"/>
      <c r="BI53" s="1277"/>
      <c r="BJ53" s="1277"/>
      <c r="BK53" s="1277"/>
      <c r="BL53" s="1277"/>
      <c r="BM53" s="1277"/>
      <c r="BN53" s="1277"/>
      <c r="BO53" s="1277"/>
      <c r="BP53" s="1278">
        <v>66.7</v>
      </c>
      <c r="BQ53" s="1278"/>
      <c r="BR53" s="1278"/>
      <c r="BS53" s="1278"/>
      <c r="BT53" s="1278"/>
      <c r="BU53" s="1278"/>
      <c r="BV53" s="1278"/>
      <c r="BW53" s="1278"/>
      <c r="BX53" s="1278">
        <v>66.7</v>
      </c>
      <c r="BY53" s="1278"/>
      <c r="BZ53" s="1278"/>
      <c r="CA53" s="1278"/>
      <c r="CB53" s="1278"/>
      <c r="CC53" s="1278"/>
      <c r="CD53" s="1278"/>
      <c r="CE53" s="1278"/>
      <c r="CF53" s="1278">
        <v>67.3</v>
      </c>
      <c r="CG53" s="1278"/>
      <c r="CH53" s="1278"/>
      <c r="CI53" s="1278"/>
      <c r="CJ53" s="1278"/>
      <c r="CK53" s="1278"/>
      <c r="CL53" s="1278"/>
      <c r="CM53" s="1278"/>
      <c r="CN53" s="1278">
        <v>66.400000000000006</v>
      </c>
      <c r="CO53" s="1278"/>
      <c r="CP53" s="1278"/>
      <c r="CQ53" s="1278"/>
      <c r="CR53" s="1278"/>
      <c r="CS53" s="1278"/>
      <c r="CT53" s="1278"/>
      <c r="CU53" s="1278"/>
      <c r="CV53" s="1278">
        <v>67.7</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613</v>
      </c>
      <c r="AO55" s="1273"/>
      <c r="AP55" s="1273"/>
      <c r="AQ55" s="1273"/>
      <c r="AR55" s="1273"/>
      <c r="AS55" s="1273"/>
      <c r="AT55" s="1273"/>
      <c r="AU55" s="1273"/>
      <c r="AV55" s="1273"/>
      <c r="AW55" s="1273"/>
      <c r="AX55" s="1273"/>
      <c r="AY55" s="1273"/>
      <c r="AZ55" s="1273"/>
      <c r="BA55" s="1273"/>
      <c r="BB55" s="1277" t="s">
        <v>611</v>
      </c>
      <c r="BC55" s="1277"/>
      <c r="BD55" s="1277"/>
      <c r="BE55" s="1277"/>
      <c r="BF55" s="1277"/>
      <c r="BG55" s="1277"/>
      <c r="BH55" s="1277"/>
      <c r="BI55" s="1277"/>
      <c r="BJ55" s="1277"/>
      <c r="BK55" s="1277"/>
      <c r="BL55" s="1277"/>
      <c r="BM55" s="1277"/>
      <c r="BN55" s="1277"/>
      <c r="BO55" s="1277"/>
      <c r="BP55" s="1278">
        <v>5.8</v>
      </c>
      <c r="BQ55" s="1278"/>
      <c r="BR55" s="1278"/>
      <c r="BS55" s="1278"/>
      <c r="BT55" s="1278"/>
      <c r="BU55" s="1278"/>
      <c r="BV55" s="1278"/>
      <c r="BW55" s="1278"/>
      <c r="BX55" s="1278">
        <v>2.7</v>
      </c>
      <c r="BY55" s="1278"/>
      <c r="BZ55" s="1278"/>
      <c r="CA55" s="1278"/>
      <c r="CB55" s="1278"/>
      <c r="CC55" s="1278"/>
      <c r="CD55" s="1278"/>
      <c r="CE55" s="1278"/>
      <c r="CF55" s="1278">
        <v>0.5</v>
      </c>
      <c r="CG55" s="1278"/>
      <c r="CH55" s="1278"/>
      <c r="CI55" s="1278"/>
      <c r="CJ55" s="1278"/>
      <c r="CK55" s="1278"/>
      <c r="CL55" s="1278"/>
      <c r="CM55" s="1278"/>
      <c r="CN55" s="1278">
        <v>5.9</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612</v>
      </c>
      <c r="BC57" s="1277"/>
      <c r="BD57" s="1277"/>
      <c r="BE57" s="1277"/>
      <c r="BF57" s="1277"/>
      <c r="BG57" s="1277"/>
      <c r="BH57" s="1277"/>
      <c r="BI57" s="1277"/>
      <c r="BJ57" s="1277"/>
      <c r="BK57" s="1277"/>
      <c r="BL57" s="1277"/>
      <c r="BM57" s="1277"/>
      <c r="BN57" s="1277"/>
      <c r="BO57" s="1277"/>
      <c r="BP57" s="1278">
        <v>58.6</v>
      </c>
      <c r="BQ57" s="1278"/>
      <c r="BR57" s="1278"/>
      <c r="BS57" s="1278"/>
      <c r="BT57" s="1278"/>
      <c r="BU57" s="1278"/>
      <c r="BV57" s="1278"/>
      <c r="BW57" s="1278"/>
      <c r="BX57" s="1278">
        <v>60.2</v>
      </c>
      <c r="BY57" s="1278"/>
      <c r="BZ57" s="1278"/>
      <c r="CA57" s="1278"/>
      <c r="CB57" s="1278"/>
      <c r="CC57" s="1278"/>
      <c r="CD57" s="1278"/>
      <c r="CE57" s="1278"/>
      <c r="CF57" s="1278">
        <v>60.4</v>
      </c>
      <c r="CG57" s="1278"/>
      <c r="CH57" s="1278"/>
      <c r="CI57" s="1278"/>
      <c r="CJ57" s="1278"/>
      <c r="CK57" s="1278"/>
      <c r="CL57" s="1278"/>
      <c r="CM57" s="1278"/>
      <c r="CN57" s="1278">
        <v>61.9</v>
      </c>
      <c r="CO57" s="1278"/>
      <c r="CP57" s="1278"/>
      <c r="CQ57" s="1278"/>
      <c r="CR57" s="1278"/>
      <c r="CS57" s="1278"/>
      <c r="CT57" s="1278"/>
      <c r="CU57" s="1278"/>
      <c r="CV57" s="1278">
        <v>63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614</v>
      </c>
    </row>
    <row r="64" spans="1:109" x14ac:dyDescent="0.15">
      <c r="B64" s="1248"/>
      <c r="G64" s="1255"/>
      <c r="I64" s="1288"/>
      <c r="J64" s="1288"/>
      <c r="K64" s="1288"/>
      <c r="L64" s="1288"/>
      <c r="M64" s="1288"/>
      <c r="N64" s="1289"/>
      <c r="AM64" s="1255"/>
      <c r="AN64" s="1255" t="s">
        <v>607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609</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562</v>
      </c>
      <c r="BQ72" s="1273"/>
      <c r="BR72" s="1273"/>
      <c r="BS72" s="1273"/>
      <c r="BT72" s="1273"/>
      <c r="BU72" s="1273"/>
      <c r="BV72" s="1273"/>
      <c r="BW72" s="1273"/>
      <c r="BX72" s="1273" t="s">
        <v>563</v>
      </c>
      <c r="BY72" s="1273"/>
      <c r="BZ72" s="1273"/>
      <c r="CA72" s="1273"/>
      <c r="CB72" s="1273"/>
      <c r="CC72" s="1273"/>
      <c r="CD72" s="1273"/>
      <c r="CE72" s="1273"/>
      <c r="CF72" s="1273" t="s">
        <v>564</v>
      </c>
      <c r="CG72" s="1273"/>
      <c r="CH72" s="1273"/>
      <c r="CI72" s="1273"/>
      <c r="CJ72" s="1273"/>
      <c r="CK72" s="1273"/>
      <c r="CL72" s="1273"/>
      <c r="CM72" s="1273"/>
      <c r="CN72" s="1273" t="s">
        <v>565</v>
      </c>
      <c r="CO72" s="1273"/>
      <c r="CP72" s="1273"/>
      <c r="CQ72" s="1273"/>
      <c r="CR72" s="1273"/>
      <c r="CS72" s="1273"/>
      <c r="CT72" s="1273"/>
      <c r="CU72" s="1273"/>
      <c r="CV72" s="1273" t="s">
        <v>566</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610</v>
      </c>
      <c r="AO73" s="1277"/>
      <c r="AP73" s="1277"/>
      <c r="AQ73" s="1277"/>
      <c r="AR73" s="1277"/>
      <c r="AS73" s="1277"/>
      <c r="AT73" s="1277"/>
      <c r="AU73" s="1277"/>
      <c r="AV73" s="1277"/>
      <c r="AW73" s="1277"/>
      <c r="AX73" s="1277"/>
      <c r="AY73" s="1277"/>
      <c r="AZ73" s="1277"/>
      <c r="BA73" s="1277"/>
      <c r="BB73" s="1277" t="s">
        <v>611</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616</v>
      </c>
      <c r="BC75" s="1277"/>
      <c r="BD75" s="1277"/>
      <c r="BE75" s="1277"/>
      <c r="BF75" s="1277"/>
      <c r="BG75" s="1277"/>
      <c r="BH75" s="1277"/>
      <c r="BI75" s="1277"/>
      <c r="BJ75" s="1277"/>
      <c r="BK75" s="1277"/>
      <c r="BL75" s="1277"/>
      <c r="BM75" s="1277"/>
      <c r="BN75" s="1277"/>
      <c r="BO75" s="1277"/>
      <c r="BP75" s="1278">
        <v>4.0999999999999996</v>
      </c>
      <c r="BQ75" s="1278"/>
      <c r="BR75" s="1278"/>
      <c r="BS75" s="1278"/>
      <c r="BT75" s="1278"/>
      <c r="BU75" s="1278"/>
      <c r="BV75" s="1278"/>
      <c r="BW75" s="1278"/>
      <c r="BX75" s="1278">
        <v>4.5999999999999996</v>
      </c>
      <c r="BY75" s="1278"/>
      <c r="BZ75" s="1278"/>
      <c r="CA75" s="1278"/>
      <c r="CB75" s="1278"/>
      <c r="CC75" s="1278"/>
      <c r="CD75" s="1278"/>
      <c r="CE75" s="1278"/>
      <c r="CF75" s="1278">
        <v>6.2</v>
      </c>
      <c r="CG75" s="1278"/>
      <c r="CH75" s="1278"/>
      <c r="CI75" s="1278"/>
      <c r="CJ75" s="1278"/>
      <c r="CK75" s="1278"/>
      <c r="CL75" s="1278"/>
      <c r="CM75" s="1278"/>
      <c r="CN75" s="1278">
        <v>6.2</v>
      </c>
      <c r="CO75" s="1278"/>
      <c r="CP75" s="1278"/>
      <c r="CQ75" s="1278"/>
      <c r="CR75" s="1278"/>
      <c r="CS75" s="1278"/>
      <c r="CT75" s="1278"/>
      <c r="CU75" s="1278"/>
      <c r="CV75" s="1278">
        <v>6.5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613</v>
      </c>
      <c r="AO77" s="1273"/>
      <c r="AP77" s="1273"/>
      <c r="AQ77" s="1273"/>
      <c r="AR77" s="1273"/>
      <c r="AS77" s="1273"/>
      <c r="AT77" s="1273"/>
      <c r="AU77" s="1273"/>
      <c r="AV77" s="1273"/>
      <c r="AW77" s="1273"/>
      <c r="AX77" s="1273"/>
      <c r="AY77" s="1273"/>
      <c r="AZ77" s="1273"/>
      <c r="BA77" s="1273"/>
      <c r="BB77" s="1277" t="s">
        <v>611</v>
      </c>
      <c r="BC77" s="1277"/>
      <c r="BD77" s="1277"/>
      <c r="BE77" s="1277"/>
      <c r="BF77" s="1277"/>
      <c r="BG77" s="1277"/>
      <c r="BH77" s="1277"/>
      <c r="BI77" s="1277"/>
      <c r="BJ77" s="1277"/>
      <c r="BK77" s="1277"/>
      <c r="BL77" s="1277"/>
      <c r="BM77" s="1277"/>
      <c r="BN77" s="1277"/>
      <c r="BO77" s="1277"/>
      <c r="BP77" s="1278">
        <v>5.8</v>
      </c>
      <c r="BQ77" s="1278"/>
      <c r="BR77" s="1278"/>
      <c r="BS77" s="1278"/>
      <c r="BT77" s="1278"/>
      <c r="BU77" s="1278"/>
      <c r="BV77" s="1278"/>
      <c r="BW77" s="1278"/>
      <c r="BX77" s="1278">
        <v>2.7</v>
      </c>
      <c r="BY77" s="1278"/>
      <c r="BZ77" s="1278"/>
      <c r="CA77" s="1278"/>
      <c r="CB77" s="1278"/>
      <c r="CC77" s="1278"/>
      <c r="CD77" s="1278"/>
      <c r="CE77" s="1278"/>
      <c r="CF77" s="1278">
        <v>0.5</v>
      </c>
      <c r="CG77" s="1278"/>
      <c r="CH77" s="1278"/>
      <c r="CI77" s="1278"/>
      <c r="CJ77" s="1278"/>
      <c r="CK77" s="1278"/>
      <c r="CL77" s="1278"/>
      <c r="CM77" s="1278"/>
      <c r="CN77" s="1278">
        <v>5.9</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616</v>
      </c>
      <c r="BC79" s="1277"/>
      <c r="BD79" s="1277"/>
      <c r="BE79" s="1277"/>
      <c r="BF79" s="1277"/>
      <c r="BG79" s="1277"/>
      <c r="BH79" s="1277"/>
      <c r="BI79" s="1277"/>
      <c r="BJ79" s="1277"/>
      <c r="BK79" s="1277"/>
      <c r="BL79" s="1277"/>
      <c r="BM79" s="1277"/>
      <c r="BN79" s="1277"/>
      <c r="BO79" s="1277"/>
      <c r="BP79" s="1278">
        <v>5.3</v>
      </c>
      <c r="BQ79" s="1278"/>
      <c r="BR79" s="1278"/>
      <c r="BS79" s="1278"/>
      <c r="BT79" s="1278"/>
      <c r="BU79" s="1278"/>
      <c r="BV79" s="1278"/>
      <c r="BW79" s="1278"/>
      <c r="BX79" s="1278">
        <v>5</v>
      </c>
      <c r="BY79" s="1278"/>
      <c r="BZ79" s="1278"/>
      <c r="CA79" s="1278"/>
      <c r="CB79" s="1278"/>
      <c r="CC79" s="1278"/>
      <c r="CD79" s="1278"/>
      <c r="CE79" s="1278"/>
      <c r="CF79" s="1278">
        <v>5.0999999999999996</v>
      </c>
      <c r="CG79" s="1278"/>
      <c r="CH79" s="1278"/>
      <c r="CI79" s="1278"/>
      <c r="CJ79" s="1278"/>
      <c r="CK79" s="1278"/>
      <c r="CL79" s="1278"/>
      <c r="CM79" s="1278"/>
      <c r="CN79" s="1278">
        <v>5.2</v>
      </c>
      <c r="CO79" s="1278"/>
      <c r="CP79" s="1278"/>
      <c r="CQ79" s="1278"/>
      <c r="CR79" s="1278"/>
      <c r="CS79" s="1278"/>
      <c r="CT79" s="1278"/>
      <c r="CU79" s="1278"/>
      <c r="CV79" s="1278">
        <v>4.5</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hrvUtz5TwC/ZeoO7QPp+nx6lWNWcZ4UOD1fMgRfecbsU6kE9l0Tl34VrNct4l5qJIl+AXAAJGNiyrR0o4gydpg==" saltValue="s+ho5KaCjk1EvRBycJq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9465-F8A7-48A2-92D4-099112E240D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67MQ/VdTgQXoFUV801p4OBCbx3DsuKKyoQN6xepZIUWdK/oKxLY0p8iRIr13am+bmI2Yg0SNjASrbvXtXmQ5LA==" saltValue="bacNUxalUSyndq8uLZZh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B6C75-8AF6-4BD7-8179-0B0E5F3EE03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dQtg5eFS7dxEp3SjU9Ju1re2ZeHoVOEA8fTKG64g5mS5y/X5LkZUh7Q1bh76+K98LruILronFl0hlg2oHuKUtg==" saltValue="4PluOqDdmJVR9L/GUhfx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24094</v>
      </c>
      <c r="E3" s="153"/>
      <c r="F3" s="154">
        <v>52308</v>
      </c>
      <c r="G3" s="155"/>
      <c r="H3" s="156"/>
    </row>
    <row r="4" spans="1:8" x14ac:dyDescent="0.15">
      <c r="A4" s="157"/>
      <c r="B4" s="158"/>
      <c r="C4" s="159"/>
      <c r="D4" s="160">
        <v>6945</v>
      </c>
      <c r="E4" s="161"/>
      <c r="F4" s="162">
        <v>28695</v>
      </c>
      <c r="G4" s="163"/>
      <c r="H4" s="164"/>
    </row>
    <row r="5" spans="1:8" x14ac:dyDescent="0.15">
      <c r="A5" s="145" t="s">
        <v>554</v>
      </c>
      <c r="B5" s="150"/>
      <c r="C5" s="151"/>
      <c r="D5" s="152">
        <v>23810</v>
      </c>
      <c r="E5" s="153"/>
      <c r="F5" s="154">
        <v>46402</v>
      </c>
      <c r="G5" s="155"/>
      <c r="H5" s="156"/>
    </row>
    <row r="6" spans="1:8" x14ac:dyDescent="0.15">
      <c r="A6" s="157"/>
      <c r="B6" s="158"/>
      <c r="C6" s="159"/>
      <c r="D6" s="160">
        <v>10601</v>
      </c>
      <c r="E6" s="161"/>
      <c r="F6" s="162">
        <v>26897</v>
      </c>
      <c r="G6" s="163"/>
      <c r="H6" s="164"/>
    </row>
    <row r="7" spans="1:8" x14ac:dyDescent="0.15">
      <c r="A7" s="145" t="s">
        <v>555</v>
      </c>
      <c r="B7" s="150"/>
      <c r="C7" s="151"/>
      <c r="D7" s="152">
        <v>36112</v>
      </c>
      <c r="E7" s="153"/>
      <c r="F7" s="154">
        <v>66343</v>
      </c>
      <c r="G7" s="155"/>
      <c r="H7" s="156"/>
    </row>
    <row r="8" spans="1:8" x14ac:dyDescent="0.15">
      <c r="A8" s="157"/>
      <c r="B8" s="158"/>
      <c r="C8" s="159"/>
      <c r="D8" s="160">
        <v>20304</v>
      </c>
      <c r="E8" s="161"/>
      <c r="F8" s="162">
        <v>34529</v>
      </c>
      <c r="G8" s="163"/>
      <c r="H8" s="164"/>
    </row>
    <row r="9" spans="1:8" x14ac:dyDescent="0.15">
      <c r="A9" s="145" t="s">
        <v>556</v>
      </c>
      <c r="B9" s="150"/>
      <c r="C9" s="151"/>
      <c r="D9" s="152">
        <v>39095</v>
      </c>
      <c r="E9" s="153"/>
      <c r="F9" s="154">
        <v>56416</v>
      </c>
      <c r="G9" s="155"/>
      <c r="H9" s="156"/>
    </row>
    <row r="10" spans="1:8" x14ac:dyDescent="0.15">
      <c r="A10" s="157"/>
      <c r="B10" s="158"/>
      <c r="C10" s="159"/>
      <c r="D10" s="160">
        <v>20337</v>
      </c>
      <c r="E10" s="161"/>
      <c r="F10" s="162">
        <v>32623</v>
      </c>
      <c r="G10" s="163"/>
      <c r="H10" s="164"/>
    </row>
    <row r="11" spans="1:8" x14ac:dyDescent="0.15">
      <c r="A11" s="145" t="s">
        <v>557</v>
      </c>
      <c r="B11" s="150"/>
      <c r="C11" s="151"/>
      <c r="D11" s="152">
        <v>27640</v>
      </c>
      <c r="E11" s="153"/>
      <c r="F11" s="154">
        <v>43955</v>
      </c>
      <c r="G11" s="155"/>
      <c r="H11" s="156"/>
    </row>
    <row r="12" spans="1:8" x14ac:dyDescent="0.15">
      <c r="A12" s="157"/>
      <c r="B12" s="158"/>
      <c r="C12" s="165"/>
      <c r="D12" s="160">
        <v>16461</v>
      </c>
      <c r="E12" s="161"/>
      <c r="F12" s="162">
        <v>21318</v>
      </c>
      <c r="G12" s="163"/>
      <c r="H12" s="164"/>
    </row>
    <row r="13" spans="1:8" x14ac:dyDescent="0.15">
      <c r="A13" s="145"/>
      <c r="B13" s="150"/>
      <c r="C13" s="166"/>
      <c r="D13" s="167">
        <v>30150</v>
      </c>
      <c r="E13" s="168"/>
      <c r="F13" s="169">
        <v>53085</v>
      </c>
      <c r="G13" s="170"/>
      <c r="H13" s="156"/>
    </row>
    <row r="14" spans="1:8" x14ac:dyDescent="0.15">
      <c r="A14" s="157"/>
      <c r="B14" s="158"/>
      <c r="C14" s="159"/>
      <c r="D14" s="160">
        <v>14930</v>
      </c>
      <c r="E14" s="161"/>
      <c r="F14" s="162">
        <v>28812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2.78</v>
      </c>
      <c r="C19" s="171">
        <f>ROUND(VALUE(SUBSTITUTE(実質収支比率等に係る経年分析!G$48,"▲","-")),2)</f>
        <v>3.31</v>
      </c>
      <c r="D19" s="171">
        <f>ROUND(VALUE(SUBSTITUTE(実質収支比率等に係る経年分析!H$48,"▲","-")),2)</f>
        <v>2.37</v>
      </c>
      <c r="E19" s="171">
        <f>ROUND(VALUE(SUBSTITUTE(実質収支比率等に係る経年分析!I$48,"▲","-")),2)</f>
        <v>4.3899999999999997</v>
      </c>
      <c r="F19" s="171">
        <f>ROUND(VALUE(SUBSTITUTE(実質収支比率等に係る経年分析!J$48,"▲","-")),2)</f>
        <v>5.54</v>
      </c>
    </row>
    <row r="20" spans="1:11" x14ac:dyDescent="0.15">
      <c r="A20" s="171" t="s">
        <v>55</v>
      </c>
      <c r="B20" s="171">
        <f>ROUND(VALUE(SUBSTITUTE(実質収支比率等に係る経年分析!F$47,"▲","-")),2)</f>
        <v>19.89</v>
      </c>
      <c r="C20" s="171">
        <f>ROUND(VALUE(SUBSTITUTE(実質収支比率等に係る経年分析!G$47,"▲","-")),2)</f>
        <v>19.89</v>
      </c>
      <c r="D20" s="171">
        <f>ROUND(VALUE(SUBSTITUTE(実質収支比率等に係る経年分析!H$47,"▲","-")),2)</f>
        <v>18.28</v>
      </c>
      <c r="E20" s="171">
        <f>ROUND(VALUE(SUBSTITUTE(実質収支比率等に係る経年分析!I$47,"▲","-")),2)</f>
        <v>19.05</v>
      </c>
      <c r="F20" s="171">
        <f>ROUND(VALUE(SUBSTITUTE(実質収支比率等に係る経年分析!J$47,"▲","-")),2)</f>
        <v>19.23</v>
      </c>
    </row>
    <row r="21" spans="1:11" x14ac:dyDescent="0.15">
      <c r="A21" s="171" t="s">
        <v>56</v>
      </c>
      <c r="B21" s="171">
        <f>IF(ISNUMBER(VALUE(SUBSTITUTE(実質収支比率等に係る経年分析!F$49,"▲","-"))),ROUND(VALUE(SUBSTITUTE(実質収支比率等に係る経年分析!F$49,"▲","-")),2),NA())</f>
        <v>-13.7</v>
      </c>
      <c r="C21" s="171">
        <f>IF(ISNUMBER(VALUE(SUBSTITUTE(実質収支比率等に係る経年分析!G$49,"▲","-"))),ROUND(VALUE(SUBSTITUTE(実質収支比率等に係る経年分析!G$49,"▲","-")),2),NA())</f>
        <v>0.66</v>
      </c>
      <c r="D21" s="171">
        <f>IF(ISNUMBER(VALUE(SUBSTITUTE(実質収支比率等に係る経年分析!H$49,"▲","-"))),ROUND(VALUE(SUBSTITUTE(実質収支比率等に係る経年分析!H$49,"▲","-")),2),NA())</f>
        <v>-2.39</v>
      </c>
      <c r="E21" s="171">
        <f>IF(ISNUMBER(VALUE(SUBSTITUTE(実質収支比率等に係る経年分析!I$49,"▲","-"))),ROUND(VALUE(SUBSTITUTE(実質収支比率等に係る経年分析!I$49,"▲","-")),2),NA())</f>
        <v>3.25</v>
      </c>
      <c r="F21" s="171">
        <f>IF(ISNUMBER(VALUE(SUBSTITUTE(実質収支比率等に係る経年分析!J$49,"▲","-"))),ROUND(VALUE(SUBSTITUTE(実質収支比率等に係る経年分析!J$49,"▲","-")),2),NA())</f>
        <v>2.2599999999999998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火災共済事業特別会計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交通災害共済事業特別会計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0.28000000000000003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1.1399999999999999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0.62</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2.91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4.3899999999999997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4613</v>
      </c>
      <c r="E42" s="173"/>
      <c r="F42" s="173"/>
      <c r="G42" s="173">
        <f>'実質公債費比率（分子）の構造'!L$52</f>
        <v>4699</v>
      </c>
      <c r="H42" s="173"/>
      <c r="I42" s="173"/>
      <c r="J42" s="173">
        <f>'実質公債費比率（分子）の構造'!M$52</f>
        <v>4738</v>
      </c>
      <c r="K42" s="173"/>
      <c r="L42" s="173"/>
      <c r="M42" s="173">
        <f>'実質公債費比率（分子）の構造'!N$52</f>
        <v>4726</v>
      </c>
      <c r="N42" s="173"/>
      <c r="O42" s="173"/>
      <c r="P42" s="173">
        <f>'実質公債費比率（分子）の構造'!O$52</f>
        <v>4797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91</v>
      </c>
      <c r="C45" s="173"/>
      <c r="D45" s="173"/>
      <c r="E45" s="173">
        <f>'実質公債費比率（分子）の構造'!L$49</f>
        <v>121</v>
      </c>
      <c r="F45" s="173"/>
      <c r="G45" s="173"/>
      <c r="H45" s="173">
        <f>'実質公債費比率（分子）の構造'!M$49</f>
        <v>162</v>
      </c>
      <c r="I45" s="173"/>
      <c r="J45" s="173"/>
      <c r="K45" s="173">
        <f>'実質公債費比率（分子）の構造'!N$49</f>
        <v>217</v>
      </c>
      <c r="L45" s="173"/>
      <c r="M45" s="173"/>
      <c r="N45" s="173">
        <f>'実質公債費比率（分子）の構造'!O$49</f>
        <v>214</v>
      </c>
      <c r="O45" s="173"/>
      <c r="P45" s="173"/>
    </row>
    <row r="46" spans="1:16" x14ac:dyDescent="0.15">
      <c r="A46" s="173" t="s">
        <v>67</v>
      </c>
      <c r="B46" s="173">
        <f>'実質公債費比率（分子）の構造'!K$48</f>
        <v>1870</v>
      </c>
      <c r="C46" s="173"/>
      <c r="D46" s="173"/>
      <c r="E46" s="173">
        <f>'実質公債費比率（分子）の構造'!L$48</f>
        <v>1828</v>
      </c>
      <c r="F46" s="173"/>
      <c r="G46" s="173"/>
      <c r="H46" s="173">
        <f>'実質公債費比率（分子）の構造'!M$48</f>
        <v>1960</v>
      </c>
      <c r="I46" s="173"/>
      <c r="J46" s="173"/>
      <c r="K46" s="173">
        <f>'実質公債費比率（分子）の構造'!N$48</f>
        <v>1581</v>
      </c>
      <c r="L46" s="173"/>
      <c r="M46" s="173"/>
      <c r="N46" s="173">
        <f>'実質公債費比率（分子）の構造'!O$48</f>
        <v>2010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3499</v>
      </c>
      <c r="C49" s="173"/>
      <c r="D49" s="173"/>
      <c r="E49" s="173">
        <f>'実質公債費比率（分子）の構造'!L$45</f>
        <v>3783</v>
      </c>
      <c r="F49" s="173"/>
      <c r="G49" s="173"/>
      <c r="H49" s="173">
        <f>'実質公債費比率（分子）の構造'!M$45</f>
        <v>4614</v>
      </c>
      <c r="I49" s="173"/>
      <c r="J49" s="173"/>
      <c r="K49" s="173">
        <f>'実質公債費比率（分子）の構造'!N$45</f>
        <v>3807</v>
      </c>
      <c r="L49" s="173"/>
      <c r="M49" s="173"/>
      <c r="N49" s="173">
        <f>'実質公債費比率（分子）の構造'!O$45</f>
        <v>3913</v>
      </c>
      <c r="O49" s="173"/>
      <c r="P49" s="173"/>
    </row>
    <row r="50" spans="1:16" x14ac:dyDescent="0.15">
      <c r="A50" s="173" t="s">
        <v>71</v>
      </c>
      <c r="B50" s="173" t="e">
        <f>NA()</f>
        <v>#N/A</v>
      </c>
      <c r="C50" s="173">
        <f>IF(ISNUMBER('実質公債費比率（分子）の構造'!K$53),'実質公債費比率（分子）の構造'!K$53,NA())</f>
        <v>847</v>
      </c>
      <c r="D50" s="173" t="e">
        <f>NA()</f>
        <v>#N/A</v>
      </c>
      <c r="E50" s="173" t="e">
        <f>NA()</f>
        <v>#N/A</v>
      </c>
      <c r="F50" s="173">
        <f>IF(ISNUMBER('実質公債費比率（分子）の構造'!L$53),'実質公債費比率（分子）の構造'!L$53,NA())</f>
        <v>1033</v>
      </c>
      <c r="G50" s="173" t="e">
        <f>NA()</f>
        <v>#N/A</v>
      </c>
      <c r="H50" s="173" t="e">
        <f>NA()</f>
        <v>#N/A</v>
      </c>
      <c r="I50" s="173">
        <f>IF(ISNUMBER('実質公債費比率（分子）の構造'!M$53),'実質公債費比率（分子）の構造'!M$53,NA())</f>
        <v>1998</v>
      </c>
      <c r="J50" s="173" t="e">
        <f>NA()</f>
        <v>#N/A</v>
      </c>
      <c r="K50" s="173" t="e">
        <f>NA()</f>
        <v>#N/A</v>
      </c>
      <c r="L50" s="173">
        <f>IF(ISNUMBER('実質公債費比率（分子）の構造'!N$53),'実質公債費比率（分子）の構造'!N$53,NA())</f>
        <v>879</v>
      </c>
      <c r="M50" s="173" t="e">
        <f>NA()</f>
        <v>#N/A</v>
      </c>
      <c r="N50" s="173" t="e">
        <f>NA()</f>
        <v>#N/A</v>
      </c>
      <c r="O50" s="173">
        <f>IF(ISNUMBER('実質公債費比率（分子）の構造'!O$53),'実質公債費比率（分子）の構造'!O$53,NA())</f>
        <v>1340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41864</v>
      </c>
      <c r="E56" s="172"/>
      <c r="F56" s="172"/>
      <c r="G56" s="172">
        <f>'将来負担比率（分子）の構造'!J$52</f>
        <v>41279</v>
      </c>
      <c r="H56" s="172"/>
      <c r="I56" s="172"/>
      <c r="J56" s="172">
        <f>'将来負担比率（分子）の構造'!K$52</f>
        <v>40301</v>
      </c>
      <c r="K56" s="172"/>
      <c r="L56" s="172"/>
      <c r="M56" s="172">
        <f>'将来負担比率（分子）の構造'!L$52</f>
        <v>39723</v>
      </c>
      <c r="N56" s="172"/>
      <c r="O56" s="172"/>
      <c r="P56" s="172">
        <f>'将来負担比率（分子）の構造'!M$52</f>
        <v>38846</v>
      </c>
    </row>
    <row r="57" spans="1:16" x14ac:dyDescent="0.15">
      <c r="A57" s="172" t="s">
        <v>42</v>
      </c>
      <c r="B57" s="172"/>
      <c r="C57" s="172"/>
      <c r="D57" s="172">
        <f>'将来負担比率（分子）の構造'!I$51</f>
        <v>11664</v>
      </c>
      <c r="E57" s="172"/>
      <c r="F57" s="172"/>
      <c r="G57" s="172">
        <f>'将来負担比率（分子）の構造'!J$51</f>
        <v>10728</v>
      </c>
      <c r="H57" s="172"/>
      <c r="I57" s="172"/>
      <c r="J57" s="172">
        <f>'将来負担比率（分子）の構造'!K$51</f>
        <v>8644</v>
      </c>
      <c r="K57" s="172"/>
      <c r="L57" s="172"/>
      <c r="M57" s="172">
        <f>'将来負担比率（分子）の構造'!L$51</f>
        <v>8844</v>
      </c>
      <c r="N57" s="172"/>
      <c r="O57" s="172"/>
      <c r="P57" s="172">
        <f>'将来負担比率（分子）の構造'!M$51</f>
        <v>8222</v>
      </c>
    </row>
    <row r="58" spans="1:16" x14ac:dyDescent="0.15">
      <c r="A58" s="172" t="s">
        <v>41</v>
      </c>
      <c r="B58" s="172"/>
      <c r="C58" s="172"/>
      <c r="D58" s="172">
        <f>'将来負担比率（分子）の構造'!I$50</f>
        <v>17423</v>
      </c>
      <c r="E58" s="172"/>
      <c r="F58" s="172"/>
      <c r="G58" s="172">
        <f>'将来負担比率（分子）の構造'!J$50</f>
        <v>17420</v>
      </c>
      <c r="H58" s="172"/>
      <c r="I58" s="172"/>
      <c r="J58" s="172">
        <f>'将来負担比率（分子）の構造'!K$50</f>
        <v>16710</v>
      </c>
      <c r="K58" s="172"/>
      <c r="L58" s="172"/>
      <c r="M58" s="172">
        <f>'将来負担比率（分子）の構造'!L$50</f>
        <v>17396</v>
      </c>
      <c r="N58" s="172"/>
      <c r="O58" s="172"/>
      <c r="P58" s="172">
        <f>'将来負担比率（分子）の構造'!M$50</f>
        <v>18791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3565</v>
      </c>
      <c r="C62" s="172"/>
      <c r="D62" s="172"/>
      <c r="E62" s="172">
        <f>'将来負担比率（分子）の構造'!J$45</f>
        <v>3250</v>
      </c>
      <c r="F62" s="172"/>
      <c r="G62" s="172"/>
      <c r="H62" s="172">
        <f>'将来負担比率（分子）の構造'!K$45</f>
        <v>3242</v>
      </c>
      <c r="I62" s="172"/>
      <c r="J62" s="172"/>
      <c r="K62" s="172">
        <f>'将来負担比率（分子）の構造'!L$45</f>
        <v>3254</v>
      </c>
      <c r="L62" s="172"/>
      <c r="M62" s="172"/>
      <c r="N62" s="172">
        <f>'将来負担比率（分子）の構造'!M$45</f>
        <v>3239</v>
      </c>
      <c r="O62" s="172"/>
      <c r="P62" s="172"/>
    </row>
    <row r="63" spans="1:16" x14ac:dyDescent="0.15">
      <c r="A63" s="172" t="s">
        <v>34</v>
      </c>
      <c r="B63" s="172">
        <f>'将来負担比率（分子）の構造'!I$44</f>
        <v>2569</v>
      </c>
      <c r="C63" s="172"/>
      <c r="D63" s="172"/>
      <c r="E63" s="172">
        <f>'将来負担比率（分子）の構造'!J$44</f>
        <v>2486</v>
      </c>
      <c r="F63" s="172"/>
      <c r="G63" s="172"/>
      <c r="H63" s="172">
        <f>'将来負担比率（分子）の構造'!K$44</f>
        <v>2342</v>
      </c>
      <c r="I63" s="172"/>
      <c r="J63" s="172"/>
      <c r="K63" s="172">
        <f>'将来負担比率（分子）の構造'!L$44</f>
        <v>2130</v>
      </c>
      <c r="L63" s="172"/>
      <c r="M63" s="172"/>
      <c r="N63" s="172">
        <f>'将来負担比率（分子）の構造'!M$44</f>
        <v>1921</v>
      </c>
      <c r="O63" s="172"/>
      <c r="P63" s="172"/>
    </row>
    <row r="64" spans="1:16" x14ac:dyDescent="0.15">
      <c r="A64" s="172" t="s">
        <v>33</v>
      </c>
      <c r="B64" s="172">
        <f>'将来負担比率（分子）の構造'!I$43</f>
        <v>18276</v>
      </c>
      <c r="C64" s="172"/>
      <c r="D64" s="172"/>
      <c r="E64" s="172">
        <f>'将来負担比率（分子）の構造'!J$43</f>
        <v>19419</v>
      </c>
      <c r="F64" s="172"/>
      <c r="G64" s="172"/>
      <c r="H64" s="172">
        <f>'将来負担比率（分子）の構造'!K$43</f>
        <v>18969</v>
      </c>
      <c r="I64" s="172"/>
      <c r="J64" s="172"/>
      <c r="K64" s="172">
        <f>'将来負担比率（分子）の構造'!L$43</f>
        <v>18230</v>
      </c>
      <c r="L64" s="172"/>
      <c r="M64" s="172"/>
      <c r="N64" s="172">
        <f>'将来負担比率（分子）の構造'!M$43</f>
        <v>16445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36493</v>
      </c>
      <c r="C66" s="172"/>
      <c r="D66" s="172"/>
      <c r="E66" s="172">
        <f>'将来負担比率（分子）の構造'!J$41</f>
        <v>35441</v>
      </c>
      <c r="F66" s="172"/>
      <c r="G66" s="172"/>
      <c r="H66" s="172">
        <f>'将来負担比率（分子）の構造'!K$41</f>
        <v>34330</v>
      </c>
      <c r="I66" s="172"/>
      <c r="J66" s="172"/>
      <c r="K66" s="172">
        <f>'将来負担比率（分子）の構造'!L$41</f>
        <v>34533</v>
      </c>
      <c r="L66" s="172"/>
      <c r="M66" s="172"/>
      <c r="N66" s="172">
        <f>'将来負担比率（分子）の構造'!M$41</f>
        <v>33738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4424</v>
      </c>
      <c r="C72" s="176">
        <f>基金残高に係る経年分析!G55</f>
        <v>4715</v>
      </c>
      <c r="D72" s="176">
        <f>基金残高に係る経年分析!H55</f>
        <v>4956</v>
      </c>
    </row>
    <row r="73" spans="1:16" x14ac:dyDescent="0.15">
      <c r="A73" s="175" t="s">
        <v>78</v>
      </c>
      <c r="B73" s="176">
        <f>基金残高に係る経年分析!F56</f>
        <v>503</v>
      </c>
      <c r="C73" s="176">
        <f>基金残高に係る経年分析!G56</f>
        <v>449</v>
      </c>
      <c r="D73" s="176">
        <f>基金残高に係る経年分析!H56</f>
        <v>39</v>
      </c>
    </row>
    <row r="74" spans="1:16" x14ac:dyDescent="0.15">
      <c r="A74" s="175" t="s">
        <v>79</v>
      </c>
      <c r="B74" s="176">
        <f>基金残高に係る経年分析!F57</f>
        <v>11438</v>
      </c>
      <c r="C74" s="176">
        <f>基金残高に係る経年分析!G57</f>
        <v>11886</v>
      </c>
      <c r="D74" s="176">
        <f>基金残高に係る経年分析!H57</f>
        <v>13448</v>
      </c>
    </row>
  </sheetData>
  <sheetProtection algorithmName="SHA-512" hashValue="O0MeiJy8DiT/jMVDMsJSIS35AkoJmuVdiGWzREkHKUM828qmWo+Szru5kDoNYwlToiZ5N+UDz9XpO9ChziF1NQ==" saltValue="Ho2CG3y9s1wfYfb2sGHx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2D9A2-F6B4-4607-8818-2B3EFE4C58EA}">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210</v>
      </c>
      <c r="DI1" s="746"/>
      <c r="DJ1" s="746"/>
      <c r="DK1" s="746"/>
      <c r="DL1" s="746"/>
      <c r="DM1" s="746"/>
      <c r="DN1" s="747"/>
      <c r="DO1" s="212"/>
      <c r="DP1" s="745" t="s">
        <v>211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4" t="s">
        <v>223</v>
      </c>
      <c r="C5" s="695"/>
      <c r="D5" s="695"/>
      <c r="E5" s="695"/>
      <c r="F5" s="695"/>
      <c r="G5" s="695"/>
      <c r="H5" s="695"/>
      <c r="I5" s="695"/>
      <c r="J5" s="695"/>
      <c r="K5" s="695"/>
      <c r="L5" s="695"/>
      <c r="M5" s="695"/>
      <c r="N5" s="695"/>
      <c r="O5" s="695"/>
      <c r="P5" s="695"/>
      <c r="Q5" s="696"/>
      <c r="R5" s="681">
        <v>16745335</v>
      </c>
      <c r="S5" s="682"/>
      <c r="T5" s="682"/>
      <c r="U5" s="682"/>
      <c r="V5" s="682"/>
      <c r="W5" s="682"/>
      <c r="X5" s="682"/>
      <c r="Y5" s="725"/>
      <c r="Z5" s="743">
        <v>31</v>
      </c>
      <c r="AA5" s="743"/>
      <c r="AB5" s="743"/>
      <c r="AC5" s="743"/>
      <c r="AD5" s="744">
        <v>15216852</v>
      </c>
      <c r="AE5" s="744"/>
      <c r="AF5" s="744"/>
      <c r="AG5" s="744"/>
      <c r="AH5" s="744"/>
      <c r="AI5" s="744"/>
      <c r="AJ5" s="744"/>
      <c r="AK5" s="744"/>
      <c r="AL5" s="726">
        <v>60.7</v>
      </c>
      <c r="AM5" s="699"/>
      <c r="AN5" s="699"/>
      <c r="AO5" s="727"/>
      <c r="AP5" s="694" t="s">
        <v>224</v>
      </c>
      <c r="AQ5" s="695"/>
      <c r="AR5" s="695"/>
      <c r="AS5" s="695"/>
      <c r="AT5" s="695"/>
      <c r="AU5" s="695"/>
      <c r="AV5" s="695"/>
      <c r="AW5" s="695"/>
      <c r="AX5" s="695"/>
      <c r="AY5" s="695"/>
      <c r="AZ5" s="695"/>
      <c r="BA5" s="695"/>
      <c r="BB5" s="695"/>
      <c r="BC5" s="695"/>
      <c r="BD5" s="695"/>
      <c r="BE5" s="695"/>
      <c r="BF5" s="696"/>
      <c r="BG5" s="628">
        <v>15215244</v>
      </c>
      <c r="BH5" s="629"/>
      <c r="BI5" s="629"/>
      <c r="BJ5" s="629"/>
      <c r="BK5" s="629"/>
      <c r="BL5" s="629"/>
      <c r="BM5" s="629"/>
      <c r="BN5" s="630"/>
      <c r="BO5" s="655">
        <v>90.9</v>
      </c>
      <c r="BP5" s="655"/>
      <c r="BQ5" s="655"/>
      <c r="BR5" s="655"/>
      <c r="BS5" s="656">
        <v>210232</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217</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x14ac:dyDescent="0.15">
      <c r="B6" s="625" t="s">
        <v>228</v>
      </c>
      <c r="C6" s="626"/>
      <c r="D6" s="626"/>
      <c r="E6" s="626"/>
      <c r="F6" s="626"/>
      <c r="G6" s="626"/>
      <c r="H6" s="626"/>
      <c r="I6" s="626"/>
      <c r="J6" s="626"/>
      <c r="K6" s="626"/>
      <c r="L6" s="626"/>
      <c r="M6" s="626"/>
      <c r="N6" s="626"/>
      <c r="O6" s="626"/>
      <c r="P6" s="626"/>
      <c r="Q6" s="627"/>
      <c r="R6" s="628">
        <v>198731</v>
      </c>
      <c r="S6" s="629"/>
      <c r="T6" s="629"/>
      <c r="U6" s="629"/>
      <c r="V6" s="629"/>
      <c r="W6" s="629"/>
      <c r="X6" s="629"/>
      <c r="Y6" s="630"/>
      <c r="Z6" s="655">
        <v>0.4</v>
      </c>
      <c r="AA6" s="655"/>
      <c r="AB6" s="655"/>
      <c r="AC6" s="655"/>
      <c r="AD6" s="656">
        <v>198731</v>
      </c>
      <c r="AE6" s="656"/>
      <c r="AF6" s="656"/>
      <c r="AG6" s="656"/>
      <c r="AH6" s="656"/>
      <c r="AI6" s="656"/>
      <c r="AJ6" s="656"/>
      <c r="AK6" s="656"/>
      <c r="AL6" s="631">
        <v>0.8</v>
      </c>
      <c r="AM6" s="632"/>
      <c r="AN6" s="632"/>
      <c r="AO6" s="657"/>
      <c r="AP6" s="625" t="s">
        <v>229</v>
      </c>
      <c r="AQ6" s="626"/>
      <c r="AR6" s="626"/>
      <c r="AS6" s="626"/>
      <c r="AT6" s="626"/>
      <c r="AU6" s="626"/>
      <c r="AV6" s="626"/>
      <c r="AW6" s="626"/>
      <c r="AX6" s="626"/>
      <c r="AY6" s="626"/>
      <c r="AZ6" s="626"/>
      <c r="BA6" s="626"/>
      <c r="BB6" s="626"/>
      <c r="BC6" s="626"/>
      <c r="BD6" s="626"/>
      <c r="BE6" s="626"/>
      <c r="BF6" s="627"/>
      <c r="BG6" s="628">
        <v>15215244</v>
      </c>
      <c r="BH6" s="629"/>
      <c r="BI6" s="629"/>
      <c r="BJ6" s="629"/>
      <c r="BK6" s="629"/>
      <c r="BL6" s="629"/>
      <c r="BM6" s="629"/>
      <c r="BN6" s="630"/>
      <c r="BO6" s="655">
        <v>90.9</v>
      </c>
      <c r="BP6" s="655"/>
      <c r="BQ6" s="655"/>
      <c r="BR6" s="655"/>
      <c r="BS6" s="656">
        <v>210232</v>
      </c>
      <c r="BT6" s="656"/>
      <c r="BU6" s="656"/>
      <c r="BV6" s="656"/>
      <c r="BW6" s="656"/>
      <c r="BX6" s="656"/>
      <c r="BY6" s="656"/>
      <c r="BZ6" s="656"/>
      <c r="CA6" s="656"/>
      <c r="CB6" s="714"/>
      <c r="CD6" s="684" t="s">
        <v>230</v>
      </c>
      <c r="CE6" s="685"/>
      <c r="CF6" s="685"/>
      <c r="CG6" s="685"/>
      <c r="CH6" s="685"/>
      <c r="CI6" s="685"/>
      <c r="CJ6" s="685"/>
      <c r="CK6" s="685"/>
      <c r="CL6" s="685"/>
      <c r="CM6" s="685"/>
      <c r="CN6" s="685"/>
      <c r="CO6" s="685"/>
      <c r="CP6" s="685"/>
      <c r="CQ6" s="686"/>
      <c r="CR6" s="628">
        <v>308957</v>
      </c>
      <c r="CS6" s="629"/>
      <c r="CT6" s="629"/>
      <c r="CU6" s="629"/>
      <c r="CV6" s="629"/>
      <c r="CW6" s="629"/>
      <c r="CX6" s="629"/>
      <c r="CY6" s="630"/>
      <c r="CZ6" s="726">
        <v>0.6</v>
      </c>
      <c r="DA6" s="699"/>
      <c r="DB6" s="699"/>
      <c r="DC6" s="729"/>
      <c r="DD6" s="634" t="s">
        <v>126</v>
      </c>
      <c r="DE6" s="629"/>
      <c r="DF6" s="629"/>
      <c r="DG6" s="629"/>
      <c r="DH6" s="629"/>
      <c r="DI6" s="629"/>
      <c r="DJ6" s="629"/>
      <c r="DK6" s="629"/>
      <c r="DL6" s="629"/>
      <c r="DM6" s="629"/>
      <c r="DN6" s="629"/>
      <c r="DO6" s="629"/>
      <c r="DP6" s="630"/>
      <c r="DQ6" s="634">
        <v>308888</v>
      </c>
      <c r="DR6" s="629"/>
      <c r="DS6" s="629"/>
      <c r="DT6" s="629"/>
      <c r="DU6" s="629"/>
      <c r="DV6" s="629"/>
      <c r="DW6" s="629"/>
      <c r="DX6" s="629"/>
      <c r="DY6" s="629"/>
      <c r="DZ6" s="629"/>
      <c r="EA6" s="629"/>
      <c r="EB6" s="629"/>
      <c r="EC6" s="669"/>
    </row>
    <row r="7" spans="2:143" ht="11.25" customHeight="1" x14ac:dyDescent="0.15">
      <c r="B7" s="625" t="s">
        <v>231</v>
      </c>
      <c r="C7" s="626"/>
      <c r="D7" s="626"/>
      <c r="E7" s="626"/>
      <c r="F7" s="626"/>
      <c r="G7" s="626"/>
      <c r="H7" s="626"/>
      <c r="I7" s="626"/>
      <c r="J7" s="626"/>
      <c r="K7" s="626"/>
      <c r="L7" s="626"/>
      <c r="M7" s="626"/>
      <c r="N7" s="626"/>
      <c r="O7" s="626"/>
      <c r="P7" s="626"/>
      <c r="Q7" s="627"/>
      <c r="R7" s="628">
        <v>16739</v>
      </c>
      <c r="S7" s="629"/>
      <c r="T7" s="629"/>
      <c r="U7" s="629"/>
      <c r="V7" s="629"/>
      <c r="W7" s="629"/>
      <c r="X7" s="629"/>
      <c r="Y7" s="630"/>
      <c r="Z7" s="655">
        <v>0</v>
      </c>
      <c r="AA7" s="655"/>
      <c r="AB7" s="655"/>
      <c r="AC7" s="655"/>
      <c r="AD7" s="656">
        <v>16739</v>
      </c>
      <c r="AE7" s="656"/>
      <c r="AF7" s="656"/>
      <c r="AG7" s="656"/>
      <c r="AH7" s="656"/>
      <c r="AI7" s="656"/>
      <c r="AJ7" s="656"/>
      <c r="AK7" s="656"/>
      <c r="AL7" s="631">
        <v>0.1</v>
      </c>
      <c r="AM7" s="632"/>
      <c r="AN7" s="632"/>
      <c r="AO7" s="657"/>
      <c r="AP7" s="625" t="s">
        <v>232</v>
      </c>
      <c r="AQ7" s="626"/>
      <c r="AR7" s="626"/>
      <c r="AS7" s="626"/>
      <c r="AT7" s="626"/>
      <c r="AU7" s="626"/>
      <c r="AV7" s="626"/>
      <c r="AW7" s="626"/>
      <c r="AX7" s="626"/>
      <c r="AY7" s="626"/>
      <c r="AZ7" s="626"/>
      <c r="BA7" s="626"/>
      <c r="BB7" s="626"/>
      <c r="BC7" s="626"/>
      <c r="BD7" s="626"/>
      <c r="BE7" s="626"/>
      <c r="BF7" s="627"/>
      <c r="BG7" s="628">
        <v>6825690</v>
      </c>
      <c r="BH7" s="629"/>
      <c r="BI7" s="629"/>
      <c r="BJ7" s="629"/>
      <c r="BK7" s="629"/>
      <c r="BL7" s="629"/>
      <c r="BM7" s="629"/>
      <c r="BN7" s="630"/>
      <c r="BO7" s="655">
        <v>40.799999999999997</v>
      </c>
      <c r="BP7" s="655"/>
      <c r="BQ7" s="655"/>
      <c r="BR7" s="655"/>
      <c r="BS7" s="656">
        <v>210232</v>
      </c>
      <c r="BT7" s="656"/>
      <c r="BU7" s="656"/>
      <c r="BV7" s="656"/>
      <c r="BW7" s="656"/>
      <c r="BX7" s="656"/>
      <c r="BY7" s="656"/>
      <c r="BZ7" s="656"/>
      <c r="CA7" s="656"/>
      <c r="CB7" s="714"/>
      <c r="CD7" s="670" t="s">
        <v>233</v>
      </c>
      <c r="CE7" s="667"/>
      <c r="CF7" s="667"/>
      <c r="CG7" s="667"/>
      <c r="CH7" s="667"/>
      <c r="CI7" s="667"/>
      <c r="CJ7" s="667"/>
      <c r="CK7" s="667"/>
      <c r="CL7" s="667"/>
      <c r="CM7" s="667"/>
      <c r="CN7" s="667"/>
      <c r="CO7" s="667"/>
      <c r="CP7" s="667"/>
      <c r="CQ7" s="668"/>
      <c r="CR7" s="628">
        <v>5914874</v>
      </c>
      <c r="CS7" s="629"/>
      <c r="CT7" s="629"/>
      <c r="CU7" s="629"/>
      <c r="CV7" s="629"/>
      <c r="CW7" s="629"/>
      <c r="CX7" s="629"/>
      <c r="CY7" s="630"/>
      <c r="CZ7" s="655">
        <v>11.3</v>
      </c>
      <c r="DA7" s="655"/>
      <c r="DB7" s="655"/>
      <c r="DC7" s="655"/>
      <c r="DD7" s="634">
        <v>112724</v>
      </c>
      <c r="DE7" s="629"/>
      <c r="DF7" s="629"/>
      <c r="DG7" s="629"/>
      <c r="DH7" s="629"/>
      <c r="DI7" s="629"/>
      <c r="DJ7" s="629"/>
      <c r="DK7" s="629"/>
      <c r="DL7" s="629"/>
      <c r="DM7" s="629"/>
      <c r="DN7" s="629"/>
      <c r="DO7" s="629"/>
      <c r="DP7" s="630"/>
      <c r="DQ7" s="634">
        <v>5312640</v>
      </c>
      <c r="DR7" s="629"/>
      <c r="DS7" s="629"/>
      <c r="DT7" s="629"/>
      <c r="DU7" s="629"/>
      <c r="DV7" s="629"/>
      <c r="DW7" s="629"/>
      <c r="DX7" s="629"/>
      <c r="DY7" s="629"/>
      <c r="DZ7" s="629"/>
      <c r="EA7" s="629"/>
      <c r="EB7" s="629"/>
      <c r="EC7" s="669"/>
    </row>
    <row r="8" spans="2:143" ht="11.25" customHeight="1" x14ac:dyDescent="0.15">
      <c r="B8" s="625" t="s">
        <v>234</v>
      </c>
      <c r="C8" s="626"/>
      <c r="D8" s="626"/>
      <c r="E8" s="626"/>
      <c r="F8" s="626"/>
      <c r="G8" s="626"/>
      <c r="H8" s="626"/>
      <c r="I8" s="626"/>
      <c r="J8" s="626"/>
      <c r="K8" s="626"/>
      <c r="L8" s="626"/>
      <c r="M8" s="626"/>
      <c r="N8" s="626"/>
      <c r="O8" s="626"/>
      <c r="P8" s="626"/>
      <c r="Q8" s="627"/>
      <c r="R8" s="628">
        <v>132283</v>
      </c>
      <c r="S8" s="629"/>
      <c r="T8" s="629"/>
      <c r="U8" s="629"/>
      <c r="V8" s="629"/>
      <c r="W8" s="629"/>
      <c r="X8" s="629"/>
      <c r="Y8" s="630"/>
      <c r="Z8" s="655">
        <v>0.2</v>
      </c>
      <c r="AA8" s="655"/>
      <c r="AB8" s="655"/>
      <c r="AC8" s="655"/>
      <c r="AD8" s="656">
        <v>132283</v>
      </c>
      <c r="AE8" s="656"/>
      <c r="AF8" s="656"/>
      <c r="AG8" s="656"/>
      <c r="AH8" s="656"/>
      <c r="AI8" s="656"/>
      <c r="AJ8" s="656"/>
      <c r="AK8" s="656"/>
      <c r="AL8" s="631">
        <v>0.5</v>
      </c>
      <c r="AM8" s="632"/>
      <c r="AN8" s="632"/>
      <c r="AO8" s="657"/>
      <c r="AP8" s="625" t="s">
        <v>235</v>
      </c>
      <c r="AQ8" s="626"/>
      <c r="AR8" s="626"/>
      <c r="AS8" s="626"/>
      <c r="AT8" s="626"/>
      <c r="AU8" s="626"/>
      <c r="AV8" s="626"/>
      <c r="AW8" s="626"/>
      <c r="AX8" s="626"/>
      <c r="AY8" s="626"/>
      <c r="AZ8" s="626"/>
      <c r="BA8" s="626"/>
      <c r="BB8" s="626"/>
      <c r="BC8" s="626"/>
      <c r="BD8" s="626"/>
      <c r="BE8" s="626"/>
      <c r="BF8" s="627"/>
      <c r="BG8" s="628">
        <v>199001</v>
      </c>
      <c r="BH8" s="629"/>
      <c r="BI8" s="629"/>
      <c r="BJ8" s="629"/>
      <c r="BK8" s="629"/>
      <c r="BL8" s="629"/>
      <c r="BM8" s="629"/>
      <c r="BN8" s="630"/>
      <c r="BO8" s="655">
        <v>1.2</v>
      </c>
      <c r="BP8" s="655"/>
      <c r="BQ8" s="655"/>
      <c r="BR8" s="655"/>
      <c r="BS8" s="656" t="s">
        <v>126</v>
      </c>
      <c r="BT8" s="656"/>
      <c r="BU8" s="656"/>
      <c r="BV8" s="656"/>
      <c r="BW8" s="656"/>
      <c r="BX8" s="656"/>
      <c r="BY8" s="656"/>
      <c r="BZ8" s="656"/>
      <c r="CA8" s="656"/>
      <c r="CB8" s="714"/>
      <c r="CD8" s="670" t="s">
        <v>236</v>
      </c>
      <c r="CE8" s="667"/>
      <c r="CF8" s="667"/>
      <c r="CG8" s="667"/>
      <c r="CH8" s="667"/>
      <c r="CI8" s="667"/>
      <c r="CJ8" s="667"/>
      <c r="CK8" s="667"/>
      <c r="CL8" s="667"/>
      <c r="CM8" s="667"/>
      <c r="CN8" s="667"/>
      <c r="CO8" s="667"/>
      <c r="CP8" s="667"/>
      <c r="CQ8" s="668"/>
      <c r="CR8" s="628">
        <v>24200146</v>
      </c>
      <c r="CS8" s="629"/>
      <c r="CT8" s="629"/>
      <c r="CU8" s="629"/>
      <c r="CV8" s="629"/>
      <c r="CW8" s="629"/>
      <c r="CX8" s="629"/>
      <c r="CY8" s="630"/>
      <c r="CZ8" s="655">
        <v>46</v>
      </c>
      <c r="DA8" s="655"/>
      <c r="DB8" s="655"/>
      <c r="DC8" s="655"/>
      <c r="DD8" s="634">
        <v>221410</v>
      </c>
      <c r="DE8" s="629"/>
      <c r="DF8" s="629"/>
      <c r="DG8" s="629"/>
      <c r="DH8" s="629"/>
      <c r="DI8" s="629"/>
      <c r="DJ8" s="629"/>
      <c r="DK8" s="629"/>
      <c r="DL8" s="629"/>
      <c r="DM8" s="629"/>
      <c r="DN8" s="629"/>
      <c r="DO8" s="629"/>
      <c r="DP8" s="630"/>
      <c r="DQ8" s="634">
        <v>10066922</v>
      </c>
      <c r="DR8" s="629"/>
      <c r="DS8" s="629"/>
      <c r="DT8" s="629"/>
      <c r="DU8" s="629"/>
      <c r="DV8" s="629"/>
      <c r="DW8" s="629"/>
      <c r="DX8" s="629"/>
      <c r="DY8" s="629"/>
      <c r="DZ8" s="629"/>
      <c r="EA8" s="629"/>
      <c r="EB8" s="629"/>
      <c r="EC8" s="669"/>
    </row>
    <row r="9" spans="2:143" ht="11.25" customHeight="1" x14ac:dyDescent="0.15">
      <c r="B9" s="625" t="s">
        <v>237</v>
      </c>
      <c r="C9" s="626"/>
      <c r="D9" s="626"/>
      <c r="E9" s="626"/>
      <c r="F9" s="626"/>
      <c r="G9" s="626"/>
      <c r="H9" s="626"/>
      <c r="I9" s="626"/>
      <c r="J9" s="626"/>
      <c r="K9" s="626"/>
      <c r="L9" s="626"/>
      <c r="M9" s="626"/>
      <c r="N9" s="626"/>
      <c r="O9" s="626"/>
      <c r="P9" s="626"/>
      <c r="Q9" s="627"/>
      <c r="R9" s="628">
        <v>148648</v>
      </c>
      <c r="S9" s="629"/>
      <c r="T9" s="629"/>
      <c r="U9" s="629"/>
      <c r="V9" s="629"/>
      <c r="W9" s="629"/>
      <c r="X9" s="629"/>
      <c r="Y9" s="630"/>
      <c r="Z9" s="655">
        <v>0.3</v>
      </c>
      <c r="AA9" s="655"/>
      <c r="AB9" s="655"/>
      <c r="AC9" s="655"/>
      <c r="AD9" s="656">
        <v>148648</v>
      </c>
      <c r="AE9" s="656"/>
      <c r="AF9" s="656"/>
      <c r="AG9" s="656"/>
      <c r="AH9" s="656"/>
      <c r="AI9" s="656"/>
      <c r="AJ9" s="656"/>
      <c r="AK9" s="656"/>
      <c r="AL9" s="631">
        <v>0.6</v>
      </c>
      <c r="AM9" s="632"/>
      <c r="AN9" s="632"/>
      <c r="AO9" s="657"/>
      <c r="AP9" s="625" t="s">
        <v>238</v>
      </c>
      <c r="AQ9" s="626"/>
      <c r="AR9" s="626"/>
      <c r="AS9" s="626"/>
      <c r="AT9" s="626"/>
      <c r="AU9" s="626"/>
      <c r="AV9" s="626"/>
      <c r="AW9" s="626"/>
      <c r="AX9" s="626"/>
      <c r="AY9" s="626"/>
      <c r="AZ9" s="626"/>
      <c r="BA9" s="626"/>
      <c r="BB9" s="626"/>
      <c r="BC9" s="626"/>
      <c r="BD9" s="626"/>
      <c r="BE9" s="626"/>
      <c r="BF9" s="627"/>
      <c r="BG9" s="628">
        <v>5653971</v>
      </c>
      <c r="BH9" s="629"/>
      <c r="BI9" s="629"/>
      <c r="BJ9" s="629"/>
      <c r="BK9" s="629"/>
      <c r="BL9" s="629"/>
      <c r="BM9" s="629"/>
      <c r="BN9" s="630"/>
      <c r="BO9" s="655">
        <v>33.799999999999997</v>
      </c>
      <c r="BP9" s="655"/>
      <c r="BQ9" s="655"/>
      <c r="BR9" s="655"/>
      <c r="BS9" s="656" t="s">
        <v>126</v>
      </c>
      <c r="BT9" s="656"/>
      <c r="BU9" s="656"/>
      <c r="BV9" s="656"/>
      <c r="BW9" s="656"/>
      <c r="BX9" s="656"/>
      <c r="BY9" s="656"/>
      <c r="BZ9" s="656"/>
      <c r="CA9" s="656"/>
      <c r="CB9" s="714"/>
      <c r="CD9" s="670" t="s">
        <v>239</v>
      </c>
      <c r="CE9" s="667"/>
      <c r="CF9" s="667"/>
      <c r="CG9" s="667"/>
      <c r="CH9" s="667"/>
      <c r="CI9" s="667"/>
      <c r="CJ9" s="667"/>
      <c r="CK9" s="667"/>
      <c r="CL9" s="667"/>
      <c r="CM9" s="667"/>
      <c r="CN9" s="667"/>
      <c r="CO9" s="667"/>
      <c r="CP9" s="667"/>
      <c r="CQ9" s="668"/>
      <c r="CR9" s="628">
        <v>3904586</v>
      </c>
      <c r="CS9" s="629"/>
      <c r="CT9" s="629"/>
      <c r="CU9" s="629"/>
      <c r="CV9" s="629"/>
      <c r="CW9" s="629"/>
      <c r="CX9" s="629"/>
      <c r="CY9" s="630"/>
      <c r="CZ9" s="655">
        <v>7.4</v>
      </c>
      <c r="DA9" s="655"/>
      <c r="DB9" s="655"/>
      <c r="DC9" s="655"/>
      <c r="DD9" s="634">
        <v>44502</v>
      </c>
      <c r="DE9" s="629"/>
      <c r="DF9" s="629"/>
      <c r="DG9" s="629"/>
      <c r="DH9" s="629"/>
      <c r="DI9" s="629"/>
      <c r="DJ9" s="629"/>
      <c r="DK9" s="629"/>
      <c r="DL9" s="629"/>
      <c r="DM9" s="629"/>
      <c r="DN9" s="629"/>
      <c r="DO9" s="629"/>
      <c r="DP9" s="630"/>
      <c r="DQ9" s="634">
        <v>2533986</v>
      </c>
      <c r="DR9" s="629"/>
      <c r="DS9" s="629"/>
      <c r="DT9" s="629"/>
      <c r="DU9" s="629"/>
      <c r="DV9" s="629"/>
      <c r="DW9" s="629"/>
      <c r="DX9" s="629"/>
      <c r="DY9" s="629"/>
      <c r="DZ9" s="629"/>
      <c r="EA9" s="629"/>
      <c r="EB9" s="629"/>
      <c r="EC9" s="669"/>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126</v>
      </c>
      <c r="S10" s="629"/>
      <c r="T10" s="629"/>
      <c r="U10" s="629"/>
      <c r="V10" s="629"/>
      <c r="W10" s="629"/>
      <c r="X10" s="629"/>
      <c r="Y10" s="630"/>
      <c r="Z10" s="655" t="s">
        <v>126</v>
      </c>
      <c r="AA10" s="655"/>
      <c r="AB10" s="655"/>
      <c r="AC10" s="655"/>
      <c r="AD10" s="656" t="s">
        <v>126</v>
      </c>
      <c r="AE10" s="656"/>
      <c r="AF10" s="656"/>
      <c r="AG10" s="656"/>
      <c r="AH10" s="656"/>
      <c r="AI10" s="656"/>
      <c r="AJ10" s="656"/>
      <c r="AK10" s="656"/>
      <c r="AL10" s="631" t="s">
        <v>126</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378096</v>
      </c>
      <c r="BH10" s="629"/>
      <c r="BI10" s="629"/>
      <c r="BJ10" s="629"/>
      <c r="BK10" s="629"/>
      <c r="BL10" s="629"/>
      <c r="BM10" s="629"/>
      <c r="BN10" s="630"/>
      <c r="BO10" s="655">
        <v>2.2999999999999998</v>
      </c>
      <c r="BP10" s="655"/>
      <c r="BQ10" s="655"/>
      <c r="BR10" s="655"/>
      <c r="BS10" s="656">
        <v>43165</v>
      </c>
      <c r="BT10" s="656"/>
      <c r="BU10" s="656"/>
      <c r="BV10" s="656"/>
      <c r="BW10" s="656"/>
      <c r="BX10" s="656"/>
      <c r="BY10" s="656"/>
      <c r="BZ10" s="656"/>
      <c r="CA10" s="656"/>
      <c r="CB10" s="714"/>
      <c r="CD10" s="670" t="s">
        <v>242</v>
      </c>
      <c r="CE10" s="667"/>
      <c r="CF10" s="667"/>
      <c r="CG10" s="667"/>
      <c r="CH10" s="667"/>
      <c r="CI10" s="667"/>
      <c r="CJ10" s="667"/>
      <c r="CK10" s="667"/>
      <c r="CL10" s="667"/>
      <c r="CM10" s="667"/>
      <c r="CN10" s="667"/>
      <c r="CO10" s="667"/>
      <c r="CP10" s="667"/>
      <c r="CQ10" s="668"/>
      <c r="CR10" s="628">
        <v>8481</v>
      </c>
      <c r="CS10" s="629"/>
      <c r="CT10" s="629"/>
      <c r="CU10" s="629"/>
      <c r="CV10" s="629"/>
      <c r="CW10" s="629"/>
      <c r="CX10" s="629"/>
      <c r="CY10" s="630"/>
      <c r="CZ10" s="655">
        <v>0</v>
      </c>
      <c r="DA10" s="655"/>
      <c r="DB10" s="655"/>
      <c r="DC10" s="655"/>
      <c r="DD10" s="634" t="s">
        <v>126</v>
      </c>
      <c r="DE10" s="629"/>
      <c r="DF10" s="629"/>
      <c r="DG10" s="629"/>
      <c r="DH10" s="629"/>
      <c r="DI10" s="629"/>
      <c r="DJ10" s="629"/>
      <c r="DK10" s="629"/>
      <c r="DL10" s="629"/>
      <c r="DM10" s="629"/>
      <c r="DN10" s="629"/>
      <c r="DO10" s="629"/>
      <c r="DP10" s="630"/>
      <c r="DQ10" s="634">
        <v>7080</v>
      </c>
      <c r="DR10" s="629"/>
      <c r="DS10" s="629"/>
      <c r="DT10" s="629"/>
      <c r="DU10" s="629"/>
      <c r="DV10" s="629"/>
      <c r="DW10" s="629"/>
      <c r="DX10" s="629"/>
      <c r="DY10" s="629"/>
      <c r="DZ10" s="629"/>
      <c r="EA10" s="629"/>
      <c r="EB10" s="629"/>
      <c r="EC10" s="669"/>
    </row>
    <row r="11" spans="2:143" ht="11.25" customHeight="1" x14ac:dyDescent="0.15">
      <c r="B11" s="625" t="s">
        <v>243</v>
      </c>
      <c r="C11" s="626"/>
      <c r="D11" s="626"/>
      <c r="E11" s="626"/>
      <c r="F11" s="626"/>
      <c r="G11" s="626"/>
      <c r="H11" s="626"/>
      <c r="I11" s="626"/>
      <c r="J11" s="626"/>
      <c r="K11" s="626"/>
      <c r="L11" s="626"/>
      <c r="M11" s="626"/>
      <c r="N11" s="626"/>
      <c r="O11" s="626"/>
      <c r="P11" s="626"/>
      <c r="Q11" s="627"/>
      <c r="R11" s="628">
        <v>2751794</v>
      </c>
      <c r="S11" s="629"/>
      <c r="T11" s="629"/>
      <c r="U11" s="629"/>
      <c r="V11" s="629"/>
      <c r="W11" s="629"/>
      <c r="X11" s="629"/>
      <c r="Y11" s="630"/>
      <c r="Z11" s="631">
        <v>5.0999999999999996</v>
      </c>
      <c r="AA11" s="632"/>
      <c r="AB11" s="632"/>
      <c r="AC11" s="633"/>
      <c r="AD11" s="634">
        <v>2751794</v>
      </c>
      <c r="AE11" s="629"/>
      <c r="AF11" s="629"/>
      <c r="AG11" s="629"/>
      <c r="AH11" s="629"/>
      <c r="AI11" s="629"/>
      <c r="AJ11" s="629"/>
      <c r="AK11" s="630"/>
      <c r="AL11" s="631">
        <v>11</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594622</v>
      </c>
      <c r="BH11" s="629"/>
      <c r="BI11" s="629"/>
      <c r="BJ11" s="629"/>
      <c r="BK11" s="629"/>
      <c r="BL11" s="629"/>
      <c r="BM11" s="629"/>
      <c r="BN11" s="630"/>
      <c r="BO11" s="655">
        <v>3.6</v>
      </c>
      <c r="BP11" s="655"/>
      <c r="BQ11" s="655"/>
      <c r="BR11" s="655"/>
      <c r="BS11" s="656">
        <v>167067</v>
      </c>
      <c r="BT11" s="656"/>
      <c r="BU11" s="656"/>
      <c r="BV11" s="656"/>
      <c r="BW11" s="656"/>
      <c r="BX11" s="656"/>
      <c r="BY11" s="656"/>
      <c r="BZ11" s="656"/>
      <c r="CA11" s="656"/>
      <c r="CB11" s="714"/>
      <c r="CD11" s="670" t="s">
        <v>245</v>
      </c>
      <c r="CE11" s="667"/>
      <c r="CF11" s="667"/>
      <c r="CG11" s="667"/>
      <c r="CH11" s="667"/>
      <c r="CI11" s="667"/>
      <c r="CJ11" s="667"/>
      <c r="CK11" s="667"/>
      <c r="CL11" s="667"/>
      <c r="CM11" s="667"/>
      <c r="CN11" s="667"/>
      <c r="CO11" s="667"/>
      <c r="CP11" s="667"/>
      <c r="CQ11" s="668"/>
      <c r="CR11" s="628">
        <v>63981</v>
      </c>
      <c r="CS11" s="629"/>
      <c r="CT11" s="629"/>
      <c r="CU11" s="629"/>
      <c r="CV11" s="629"/>
      <c r="CW11" s="629"/>
      <c r="CX11" s="629"/>
      <c r="CY11" s="630"/>
      <c r="CZ11" s="655">
        <v>0.1</v>
      </c>
      <c r="DA11" s="655"/>
      <c r="DB11" s="655"/>
      <c r="DC11" s="655"/>
      <c r="DD11" s="634" t="s">
        <v>126</v>
      </c>
      <c r="DE11" s="629"/>
      <c r="DF11" s="629"/>
      <c r="DG11" s="629"/>
      <c r="DH11" s="629"/>
      <c r="DI11" s="629"/>
      <c r="DJ11" s="629"/>
      <c r="DK11" s="629"/>
      <c r="DL11" s="629"/>
      <c r="DM11" s="629"/>
      <c r="DN11" s="629"/>
      <c r="DO11" s="629"/>
      <c r="DP11" s="630"/>
      <c r="DQ11" s="634">
        <v>62346</v>
      </c>
      <c r="DR11" s="629"/>
      <c r="DS11" s="629"/>
      <c r="DT11" s="629"/>
      <c r="DU11" s="629"/>
      <c r="DV11" s="629"/>
      <c r="DW11" s="629"/>
      <c r="DX11" s="629"/>
      <c r="DY11" s="629"/>
      <c r="DZ11" s="629"/>
      <c r="EA11" s="629"/>
      <c r="EB11" s="629"/>
      <c r="EC11" s="669"/>
    </row>
    <row r="12" spans="2:143" ht="11.25" customHeight="1" x14ac:dyDescent="0.15">
      <c r="B12" s="625" t="s">
        <v>246</v>
      </c>
      <c r="C12" s="626"/>
      <c r="D12" s="626"/>
      <c r="E12" s="626"/>
      <c r="F12" s="626"/>
      <c r="G12" s="626"/>
      <c r="H12" s="626"/>
      <c r="I12" s="626"/>
      <c r="J12" s="626"/>
      <c r="K12" s="626"/>
      <c r="L12" s="626"/>
      <c r="M12" s="626"/>
      <c r="N12" s="626"/>
      <c r="O12" s="626"/>
      <c r="P12" s="626"/>
      <c r="Q12" s="627"/>
      <c r="R12" s="628">
        <v>21658</v>
      </c>
      <c r="S12" s="629"/>
      <c r="T12" s="629"/>
      <c r="U12" s="629"/>
      <c r="V12" s="629"/>
      <c r="W12" s="629"/>
      <c r="X12" s="629"/>
      <c r="Y12" s="630"/>
      <c r="Z12" s="655">
        <v>0</v>
      </c>
      <c r="AA12" s="655"/>
      <c r="AB12" s="655"/>
      <c r="AC12" s="655"/>
      <c r="AD12" s="656">
        <v>21658</v>
      </c>
      <c r="AE12" s="656"/>
      <c r="AF12" s="656"/>
      <c r="AG12" s="656"/>
      <c r="AH12" s="656"/>
      <c r="AI12" s="656"/>
      <c r="AJ12" s="656"/>
      <c r="AK12" s="656"/>
      <c r="AL12" s="631">
        <v>0.1</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7379576</v>
      </c>
      <c r="BH12" s="629"/>
      <c r="BI12" s="629"/>
      <c r="BJ12" s="629"/>
      <c r="BK12" s="629"/>
      <c r="BL12" s="629"/>
      <c r="BM12" s="629"/>
      <c r="BN12" s="630"/>
      <c r="BO12" s="655">
        <v>44.1</v>
      </c>
      <c r="BP12" s="655"/>
      <c r="BQ12" s="655"/>
      <c r="BR12" s="655"/>
      <c r="BS12" s="656" t="s">
        <v>126</v>
      </c>
      <c r="BT12" s="656"/>
      <c r="BU12" s="656"/>
      <c r="BV12" s="656"/>
      <c r="BW12" s="656"/>
      <c r="BX12" s="656"/>
      <c r="BY12" s="656"/>
      <c r="BZ12" s="656"/>
      <c r="CA12" s="656"/>
      <c r="CB12" s="714"/>
      <c r="CD12" s="670" t="s">
        <v>248</v>
      </c>
      <c r="CE12" s="667"/>
      <c r="CF12" s="667"/>
      <c r="CG12" s="667"/>
      <c r="CH12" s="667"/>
      <c r="CI12" s="667"/>
      <c r="CJ12" s="667"/>
      <c r="CK12" s="667"/>
      <c r="CL12" s="667"/>
      <c r="CM12" s="667"/>
      <c r="CN12" s="667"/>
      <c r="CO12" s="667"/>
      <c r="CP12" s="667"/>
      <c r="CQ12" s="668"/>
      <c r="CR12" s="628">
        <v>1126337</v>
      </c>
      <c r="CS12" s="629"/>
      <c r="CT12" s="629"/>
      <c r="CU12" s="629"/>
      <c r="CV12" s="629"/>
      <c r="CW12" s="629"/>
      <c r="CX12" s="629"/>
      <c r="CY12" s="630"/>
      <c r="CZ12" s="655">
        <v>2.1</v>
      </c>
      <c r="DA12" s="655"/>
      <c r="DB12" s="655"/>
      <c r="DC12" s="655"/>
      <c r="DD12" s="634" t="s">
        <v>126</v>
      </c>
      <c r="DE12" s="629"/>
      <c r="DF12" s="629"/>
      <c r="DG12" s="629"/>
      <c r="DH12" s="629"/>
      <c r="DI12" s="629"/>
      <c r="DJ12" s="629"/>
      <c r="DK12" s="629"/>
      <c r="DL12" s="629"/>
      <c r="DM12" s="629"/>
      <c r="DN12" s="629"/>
      <c r="DO12" s="629"/>
      <c r="DP12" s="630"/>
      <c r="DQ12" s="634">
        <v>946735</v>
      </c>
      <c r="DR12" s="629"/>
      <c r="DS12" s="629"/>
      <c r="DT12" s="629"/>
      <c r="DU12" s="629"/>
      <c r="DV12" s="629"/>
      <c r="DW12" s="629"/>
      <c r="DX12" s="629"/>
      <c r="DY12" s="629"/>
      <c r="DZ12" s="629"/>
      <c r="EA12" s="629"/>
      <c r="EB12" s="629"/>
      <c r="EC12" s="669"/>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126</v>
      </c>
      <c r="S13" s="629"/>
      <c r="T13" s="629"/>
      <c r="U13" s="629"/>
      <c r="V13" s="629"/>
      <c r="W13" s="629"/>
      <c r="X13" s="629"/>
      <c r="Y13" s="630"/>
      <c r="Z13" s="655" t="s">
        <v>126</v>
      </c>
      <c r="AA13" s="655"/>
      <c r="AB13" s="655"/>
      <c r="AC13" s="655"/>
      <c r="AD13" s="656" t="s">
        <v>126</v>
      </c>
      <c r="AE13" s="656"/>
      <c r="AF13" s="656"/>
      <c r="AG13" s="656"/>
      <c r="AH13" s="656"/>
      <c r="AI13" s="656"/>
      <c r="AJ13" s="656"/>
      <c r="AK13" s="656"/>
      <c r="AL13" s="631" t="s">
        <v>126</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7214470</v>
      </c>
      <c r="BH13" s="629"/>
      <c r="BI13" s="629"/>
      <c r="BJ13" s="629"/>
      <c r="BK13" s="629"/>
      <c r="BL13" s="629"/>
      <c r="BM13" s="629"/>
      <c r="BN13" s="630"/>
      <c r="BO13" s="655">
        <v>43.1</v>
      </c>
      <c r="BP13" s="655"/>
      <c r="BQ13" s="655"/>
      <c r="BR13" s="655"/>
      <c r="BS13" s="656" t="s">
        <v>126</v>
      </c>
      <c r="BT13" s="656"/>
      <c r="BU13" s="656"/>
      <c r="BV13" s="656"/>
      <c r="BW13" s="656"/>
      <c r="BX13" s="656"/>
      <c r="BY13" s="656"/>
      <c r="BZ13" s="656"/>
      <c r="CA13" s="656"/>
      <c r="CB13" s="714"/>
      <c r="CD13" s="670" t="s">
        <v>251</v>
      </c>
      <c r="CE13" s="667"/>
      <c r="CF13" s="667"/>
      <c r="CG13" s="667"/>
      <c r="CH13" s="667"/>
      <c r="CI13" s="667"/>
      <c r="CJ13" s="667"/>
      <c r="CK13" s="667"/>
      <c r="CL13" s="667"/>
      <c r="CM13" s="667"/>
      <c r="CN13" s="667"/>
      <c r="CO13" s="667"/>
      <c r="CP13" s="667"/>
      <c r="CQ13" s="668"/>
      <c r="CR13" s="628">
        <v>6745596</v>
      </c>
      <c r="CS13" s="629"/>
      <c r="CT13" s="629"/>
      <c r="CU13" s="629"/>
      <c r="CV13" s="629"/>
      <c r="CW13" s="629"/>
      <c r="CX13" s="629"/>
      <c r="CY13" s="630"/>
      <c r="CZ13" s="655">
        <v>12.8</v>
      </c>
      <c r="DA13" s="655"/>
      <c r="DB13" s="655"/>
      <c r="DC13" s="655"/>
      <c r="DD13" s="634">
        <v>2372842</v>
      </c>
      <c r="DE13" s="629"/>
      <c r="DF13" s="629"/>
      <c r="DG13" s="629"/>
      <c r="DH13" s="629"/>
      <c r="DI13" s="629"/>
      <c r="DJ13" s="629"/>
      <c r="DK13" s="629"/>
      <c r="DL13" s="629"/>
      <c r="DM13" s="629"/>
      <c r="DN13" s="629"/>
      <c r="DO13" s="629"/>
      <c r="DP13" s="630"/>
      <c r="DQ13" s="634">
        <v>4506451</v>
      </c>
      <c r="DR13" s="629"/>
      <c r="DS13" s="629"/>
      <c r="DT13" s="629"/>
      <c r="DU13" s="629"/>
      <c r="DV13" s="629"/>
      <c r="DW13" s="629"/>
      <c r="DX13" s="629"/>
      <c r="DY13" s="629"/>
      <c r="DZ13" s="629"/>
      <c r="EA13" s="629"/>
      <c r="EB13" s="629"/>
      <c r="EC13" s="669"/>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126</v>
      </c>
      <c r="S14" s="629"/>
      <c r="T14" s="629"/>
      <c r="U14" s="629"/>
      <c r="V14" s="629"/>
      <c r="W14" s="629"/>
      <c r="X14" s="629"/>
      <c r="Y14" s="630"/>
      <c r="Z14" s="655" t="s">
        <v>126</v>
      </c>
      <c r="AA14" s="655"/>
      <c r="AB14" s="655"/>
      <c r="AC14" s="655"/>
      <c r="AD14" s="656" t="s">
        <v>126</v>
      </c>
      <c r="AE14" s="656"/>
      <c r="AF14" s="656"/>
      <c r="AG14" s="656"/>
      <c r="AH14" s="656"/>
      <c r="AI14" s="656"/>
      <c r="AJ14" s="656"/>
      <c r="AK14" s="656"/>
      <c r="AL14" s="631" t="s">
        <v>126</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184250</v>
      </c>
      <c r="BH14" s="629"/>
      <c r="BI14" s="629"/>
      <c r="BJ14" s="629"/>
      <c r="BK14" s="629"/>
      <c r="BL14" s="629"/>
      <c r="BM14" s="629"/>
      <c r="BN14" s="630"/>
      <c r="BO14" s="655">
        <v>1.1000000000000001</v>
      </c>
      <c r="BP14" s="655"/>
      <c r="BQ14" s="655"/>
      <c r="BR14" s="655"/>
      <c r="BS14" s="656" t="s">
        <v>126</v>
      </c>
      <c r="BT14" s="656"/>
      <c r="BU14" s="656"/>
      <c r="BV14" s="656"/>
      <c r="BW14" s="656"/>
      <c r="BX14" s="656"/>
      <c r="BY14" s="656"/>
      <c r="BZ14" s="656"/>
      <c r="CA14" s="656"/>
      <c r="CB14" s="714"/>
      <c r="CD14" s="670" t="s">
        <v>254</v>
      </c>
      <c r="CE14" s="667"/>
      <c r="CF14" s="667"/>
      <c r="CG14" s="667"/>
      <c r="CH14" s="667"/>
      <c r="CI14" s="667"/>
      <c r="CJ14" s="667"/>
      <c r="CK14" s="667"/>
      <c r="CL14" s="667"/>
      <c r="CM14" s="667"/>
      <c r="CN14" s="667"/>
      <c r="CO14" s="667"/>
      <c r="CP14" s="667"/>
      <c r="CQ14" s="668"/>
      <c r="CR14" s="628">
        <v>1378157</v>
      </c>
      <c r="CS14" s="629"/>
      <c r="CT14" s="629"/>
      <c r="CU14" s="629"/>
      <c r="CV14" s="629"/>
      <c r="CW14" s="629"/>
      <c r="CX14" s="629"/>
      <c r="CY14" s="630"/>
      <c r="CZ14" s="655">
        <v>2.6</v>
      </c>
      <c r="DA14" s="655"/>
      <c r="DB14" s="655"/>
      <c r="DC14" s="655"/>
      <c r="DD14" s="634">
        <v>3148</v>
      </c>
      <c r="DE14" s="629"/>
      <c r="DF14" s="629"/>
      <c r="DG14" s="629"/>
      <c r="DH14" s="629"/>
      <c r="DI14" s="629"/>
      <c r="DJ14" s="629"/>
      <c r="DK14" s="629"/>
      <c r="DL14" s="629"/>
      <c r="DM14" s="629"/>
      <c r="DN14" s="629"/>
      <c r="DO14" s="629"/>
      <c r="DP14" s="630"/>
      <c r="DQ14" s="634">
        <v>1330442</v>
      </c>
      <c r="DR14" s="629"/>
      <c r="DS14" s="629"/>
      <c r="DT14" s="629"/>
      <c r="DU14" s="629"/>
      <c r="DV14" s="629"/>
      <c r="DW14" s="629"/>
      <c r="DX14" s="629"/>
      <c r="DY14" s="629"/>
      <c r="DZ14" s="629"/>
      <c r="EA14" s="629"/>
      <c r="EB14" s="629"/>
      <c r="EC14" s="669"/>
    </row>
    <row r="15" spans="2:143" ht="11.25" customHeight="1" x14ac:dyDescent="0.15">
      <c r="B15" s="625" t="s">
        <v>255</v>
      </c>
      <c r="C15" s="626"/>
      <c r="D15" s="626"/>
      <c r="E15" s="626"/>
      <c r="F15" s="626"/>
      <c r="G15" s="626"/>
      <c r="H15" s="626"/>
      <c r="I15" s="626"/>
      <c r="J15" s="626"/>
      <c r="K15" s="626"/>
      <c r="L15" s="626"/>
      <c r="M15" s="626"/>
      <c r="N15" s="626"/>
      <c r="O15" s="626"/>
      <c r="P15" s="626"/>
      <c r="Q15" s="627"/>
      <c r="R15" s="628" t="s">
        <v>126</v>
      </c>
      <c r="S15" s="629"/>
      <c r="T15" s="629"/>
      <c r="U15" s="629"/>
      <c r="V15" s="629"/>
      <c r="W15" s="629"/>
      <c r="X15" s="629"/>
      <c r="Y15" s="630"/>
      <c r="Z15" s="655" t="s">
        <v>126</v>
      </c>
      <c r="AA15" s="655"/>
      <c r="AB15" s="655"/>
      <c r="AC15" s="655"/>
      <c r="AD15" s="656" t="s">
        <v>126</v>
      </c>
      <c r="AE15" s="656"/>
      <c r="AF15" s="656"/>
      <c r="AG15" s="656"/>
      <c r="AH15" s="656"/>
      <c r="AI15" s="656"/>
      <c r="AJ15" s="656"/>
      <c r="AK15" s="656"/>
      <c r="AL15" s="631" t="s">
        <v>126</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825728</v>
      </c>
      <c r="BH15" s="629"/>
      <c r="BI15" s="629"/>
      <c r="BJ15" s="629"/>
      <c r="BK15" s="629"/>
      <c r="BL15" s="629"/>
      <c r="BM15" s="629"/>
      <c r="BN15" s="630"/>
      <c r="BO15" s="655">
        <v>4.9000000000000004</v>
      </c>
      <c r="BP15" s="655"/>
      <c r="BQ15" s="655"/>
      <c r="BR15" s="655"/>
      <c r="BS15" s="656" t="s">
        <v>126</v>
      </c>
      <c r="BT15" s="656"/>
      <c r="BU15" s="656"/>
      <c r="BV15" s="656"/>
      <c r="BW15" s="656"/>
      <c r="BX15" s="656"/>
      <c r="BY15" s="656"/>
      <c r="BZ15" s="656"/>
      <c r="CA15" s="656"/>
      <c r="CB15" s="714"/>
      <c r="CD15" s="670" t="s">
        <v>257</v>
      </c>
      <c r="CE15" s="667"/>
      <c r="CF15" s="667"/>
      <c r="CG15" s="667"/>
      <c r="CH15" s="667"/>
      <c r="CI15" s="667"/>
      <c r="CJ15" s="667"/>
      <c r="CK15" s="667"/>
      <c r="CL15" s="667"/>
      <c r="CM15" s="667"/>
      <c r="CN15" s="667"/>
      <c r="CO15" s="667"/>
      <c r="CP15" s="667"/>
      <c r="CQ15" s="668"/>
      <c r="CR15" s="628">
        <v>5003376</v>
      </c>
      <c r="CS15" s="629"/>
      <c r="CT15" s="629"/>
      <c r="CU15" s="629"/>
      <c r="CV15" s="629"/>
      <c r="CW15" s="629"/>
      <c r="CX15" s="629"/>
      <c r="CY15" s="630"/>
      <c r="CZ15" s="655">
        <v>9.5</v>
      </c>
      <c r="DA15" s="655"/>
      <c r="DB15" s="655"/>
      <c r="DC15" s="655"/>
      <c r="DD15" s="634">
        <v>515853</v>
      </c>
      <c r="DE15" s="629"/>
      <c r="DF15" s="629"/>
      <c r="DG15" s="629"/>
      <c r="DH15" s="629"/>
      <c r="DI15" s="629"/>
      <c r="DJ15" s="629"/>
      <c r="DK15" s="629"/>
      <c r="DL15" s="629"/>
      <c r="DM15" s="629"/>
      <c r="DN15" s="629"/>
      <c r="DO15" s="629"/>
      <c r="DP15" s="630"/>
      <c r="DQ15" s="634">
        <v>3673915</v>
      </c>
      <c r="DR15" s="629"/>
      <c r="DS15" s="629"/>
      <c r="DT15" s="629"/>
      <c r="DU15" s="629"/>
      <c r="DV15" s="629"/>
      <c r="DW15" s="629"/>
      <c r="DX15" s="629"/>
      <c r="DY15" s="629"/>
      <c r="DZ15" s="629"/>
      <c r="EA15" s="629"/>
      <c r="EB15" s="629"/>
      <c r="EC15" s="669"/>
    </row>
    <row r="16" spans="2:143" ht="11.25" customHeight="1" x14ac:dyDescent="0.15">
      <c r="B16" s="625" t="s">
        <v>258</v>
      </c>
      <c r="C16" s="626"/>
      <c r="D16" s="626"/>
      <c r="E16" s="626"/>
      <c r="F16" s="626"/>
      <c r="G16" s="626"/>
      <c r="H16" s="626"/>
      <c r="I16" s="626"/>
      <c r="J16" s="626"/>
      <c r="K16" s="626"/>
      <c r="L16" s="626"/>
      <c r="M16" s="626"/>
      <c r="N16" s="626"/>
      <c r="O16" s="626"/>
      <c r="P16" s="626"/>
      <c r="Q16" s="627"/>
      <c r="R16" s="628">
        <v>39011</v>
      </c>
      <c r="S16" s="629"/>
      <c r="T16" s="629"/>
      <c r="U16" s="629"/>
      <c r="V16" s="629"/>
      <c r="W16" s="629"/>
      <c r="X16" s="629"/>
      <c r="Y16" s="630"/>
      <c r="Z16" s="655">
        <v>0.1</v>
      </c>
      <c r="AA16" s="655"/>
      <c r="AB16" s="655"/>
      <c r="AC16" s="655"/>
      <c r="AD16" s="656">
        <v>39011</v>
      </c>
      <c r="AE16" s="656"/>
      <c r="AF16" s="656"/>
      <c r="AG16" s="656"/>
      <c r="AH16" s="656"/>
      <c r="AI16" s="656"/>
      <c r="AJ16" s="656"/>
      <c r="AK16" s="656"/>
      <c r="AL16" s="631">
        <v>0.2</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126</v>
      </c>
      <c r="BH16" s="629"/>
      <c r="BI16" s="629"/>
      <c r="BJ16" s="629"/>
      <c r="BK16" s="629"/>
      <c r="BL16" s="629"/>
      <c r="BM16" s="629"/>
      <c r="BN16" s="630"/>
      <c r="BO16" s="655" t="s">
        <v>126</v>
      </c>
      <c r="BP16" s="655"/>
      <c r="BQ16" s="655"/>
      <c r="BR16" s="655"/>
      <c r="BS16" s="656" t="s">
        <v>126</v>
      </c>
      <c r="BT16" s="656"/>
      <c r="BU16" s="656"/>
      <c r="BV16" s="656"/>
      <c r="BW16" s="656"/>
      <c r="BX16" s="656"/>
      <c r="BY16" s="656"/>
      <c r="BZ16" s="656"/>
      <c r="CA16" s="656"/>
      <c r="CB16" s="714"/>
      <c r="CD16" s="670" t="s">
        <v>260</v>
      </c>
      <c r="CE16" s="667"/>
      <c r="CF16" s="667"/>
      <c r="CG16" s="667"/>
      <c r="CH16" s="667"/>
      <c r="CI16" s="667"/>
      <c r="CJ16" s="667"/>
      <c r="CK16" s="667"/>
      <c r="CL16" s="667"/>
      <c r="CM16" s="667"/>
      <c r="CN16" s="667"/>
      <c r="CO16" s="667"/>
      <c r="CP16" s="667"/>
      <c r="CQ16" s="668"/>
      <c r="CR16" s="628" t="s">
        <v>126</v>
      </c>
      <c r="CS16" s="629"/>
      <c r="CT16" s="629"/>
      <c r="CU16" s="629"/>
      <c r="CV16" s="629"/>
      <c r="CW16" s="629"/>
      <c r="CX16" s="629"/>
      <c r="CY16" s="630"/>
      <c r="CZ16" s="655" t="s">
        <v>126</v>
      </c>
      <c r="DA16" s="655"/>
      <c r="DB16" s="655"/>
      <c r="DC16" s="655"/>
      <c r="DD16" s="634" t="s">
        <v>126</v>
      </c>
      <c r="DE16" s="629"/>
      <c r="DF16" s="629"/>
      <c r="DG16" s="629"/>
      <c r="DH16" s="629"/>
      <c r="DI16" s="629"/>
      <c r="DJ16" s="629"/>
      <c r="DK16" s="629"/>
      <c r="DL16" s="629"/>
      <c r="DM16" s="629"/>
      <c r="DN16" s="629"/>
      <c r="DO16" s="629"/>
      <c r="DP16" s="630"/>
      <c r="DQ16" s="634" t="s">
        <v>126</v>
      </c>
      <c r="DR16" s="629"/>
      <c r="DS16" s="629"/>
      <c r="DT16" s="629"/>
      <c r="DU16" s="629"/>
      <c r="DV16" s="629"/>
      <c r="DW16" s="629"/>
      <c r="DX16" s="629"/>
      <c r="DY16" s="629"/>
      <c r="DZ16" s="629"/>
      <c r="EA16" s="629"/>
      <c r="EB16" s="629"/>
      <c r="EC16" s="669"/>
    </row>
    <row r="17" spans="2:133" ht="11.25" customHeight="1" x14ac:dyDescent="0.15">
      <c r="B17" s="625" t="s">
        <v>261</v>
      </c>
      <c r="C17" s="626"/>
      <c r="D17" s="626"/>
      <c r="E17" s="626"/>
      <c r="F17" s="626"/>
      <c r="G17" s="626"/>
      <c r="H17" s="626"/>
      <c r="I17" s="626"/>
      <c r="J17" s="626"/>
      <c r="K17" s="626"/>
      <c r="L17" s="626"/>
      <c r="M17" s="626"/>
      <c r="N17" s="626"/>
      <c r="O17" s="626"/>
      <c r="P17" s="626"/>
      <c r="Q17" s="627"/>
      <c r="R17" s="628">
        <v>194037</v>
      </c>
      <c r="S17" s="629"/>
      <c r="T17" s="629"/>
      <c r="U17" s="629"/>
      <c r="V17" s="629"/>
      <c r="W17" s="629"/>
      <c r="X17" s="629"/>
      <c r="Y17" s="630"/>
      <c r="Z17" s="655">
        <v>0.4</v>
      </c>
      <c r="AA17" s="655"/>
      <c r="AB17" s="655"/>
      <c r="AC17" s="655"/>
      <c r="AD17" s="656">
        <v>194037</v>
      </c>
      <c r="AE17" s="656"/>
      <c r="AF17" s="656"/>
      <c r="AG17" s="656"/>
      <c r="AH17" s="656"/>
      <c r="AI17" s="656"/>
      <c r="AJ17" s="656"/>
      <c r="AK17" s="656"/>
      <c r="AL17" s="631">
        <v>0.8</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126</v>
      </c>
      <c r="BH17" s="629"/>
      <c r="BI17" s="629"/>
      <c r="BJ17" s="629"/>
      <c r="BK17" s="629"/>
      <c r="BL17" s="629"/>
      <c r="BM17" s="629"/>
      <c r="BN17" s="630"/>
      <c r="BO17" s="655" t="s">
        <v>126</v>
      </c>
      <c r="BP17" s="655"/>
      <c r="BQ17" s="655"/>
      <c r="BR17" s="655"/>
      <c r="BS17" s="656" t="s">
        <v>126</v>
      </c>
      <c r="BT17" s="656"/>
      <c r="BU17" s="656"/>
      <c r="BV17" s="656"/>
      <c r="BW17" s="656"/>
      <c r="BX17" s="656"/>
      <c r="BY17" s="656"/>
      <c r="BZ17" s="656"/>
      <c r="CA17" s="656"/>
      <c r="CB17" s="714"/>
      <c r="CD17" s="670" t="s">
        <v>263</v>
      </c>
      <c r="CE17" s="667"/>
      <c r="CF17" s="667"/>
      <c r="CG17" s="667"/>
      <c r="CH17" s="667"/>
      <c r="CI17" s="667"/>
      <c r="CJ17" s="667"/>
      <c r="CK17" s="667"/>
      <c r="CL17" s="667"/>
      <c r="CM17" s="667"/>
      <c r="CN17" s="667"/>
      <c r="CO17" s="667"/>
      <c r="CP17" s="667"/>
      <c r="CQ17" s="668"/>
      <c r="CR17" s="628">
        <v>3913349</v>
      </c>
      <c r="CS17" s="629"/>
      <c r="CT17" s="629"/>
      <c r="CU17" s="629"/>
      <c r="CV17" s="629"/>
      <c r="CW17" s="629"/>
      <c r="CX17" s="629"/>
      <c r="CY17" s="630"/>
      <c r="CZ17" s="655">
        <v>7.4</v>
      </c>
      <c r="DA17" s="655"/>
      <c r="DB17" s="655"/>
      <c r="DC17" s="655"/>
      <c r="DD17" s="634" t="s">
        <v>126</v>
      </c>
      <c r="DE17" s="629"/>
      <c r="DF17" s="629"/>
      <c r="DG17" s="629"/>
      <c r="DH17" s="629"/>
      <c r="DI17" s="629"/>
      <c r="DJ17" s="629"/>
      <c r="DK17" s="629"/>
      <c r="DL17" s="629"/>
      <c r="DM17" s="629"/>
      <c r="DN17" s="629"/>
      <c r="DO17" s="629"/>
      <c r="DP17" s="630"/>
      <c r="DQ17" s="634">
        <v>3913349</v>
      </c>
      <c r="DR17" s="629"/>
      <c r="DS17" s="629"/>
      <c r="DT17" s="629"/>
      <c r="DU17" s="629"/>
      <c r="DV17" s="629"/>
      <c r="DW17" s="629"/>
      <c r="DX17" s="629"/>
      <c r="DY17" s="629"/>
      <c r="DZ17" s="629"/>
      <c r="EA17" s="629"/>
      <c r="EB17" s="629"/>
      <c r="EC17" s="669"/>
    </row>
    <row r="18" spans="2:133" ht="11.25" customHeight="1" x14ac:dyDescent="0.15">
      <c r="B18" s="625" t="s">
        <v>264</v>
      </c>
      <c r="C18" s="626"/>
      <c r="D18" s="626"/>
      <c r="E18" s="626"/>
      <c r="F18" s="626"/>
      <c r="G18" s="626"/>
      <c r="H18" s="626"/>
      <c r="I18" s="626"/>
      <c r="J18" s="626"/>
      <c r="K18" s="626"/>
      <c r="L18" s="626"/>
      <c r="M18" s="626"/>
      <c r="N18" s="626"/>
      <c r="O18" s="626"/>
      <c r="P18" s="626"/>
      <c r="Q18" s="627"/>
      <c r="R18" s="628">
        <v>351567</v>
      </c>
      <c r="S18" s="629"/>
      <c r="T18" s="629"/>
      <c r="U18" s="629"/>
      <c r="V18" s="629"/>
      <c r="W18" s="629"/>
      <c r="X18" s="629"/>
      <c r="Y18" s="630"/>
      <c r="Z18" s="655">
        <v>0.7</v>
      </c>
      <c r="AA18" s="655"/>
      <c r="AB18" s="655"/>
      <c r="AC18" s="655"/>
      <c r="AD18" s="656">
        <v>317957</v>
      </c>
      <c r="AE18" s="656"/>
      <c r="AF18" s="656"/>
      <c r="AG18" s="656"/>
      <c r="AH18" s="656"/>
      <c r="AI18" s="656"/>
      <c r="AJ18" s="656"/>
      <c r="AK18" s="656"/>
      <c r="AL18" s="631">
        <v>1.2999999523162842</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126</v>
      </c>
      <c r="BH18" s="629"/>
      <c r="BI18" s="629"/>
      <c r="BJ18" s="629"/>
      <c r="BK18" s="629"/>
      <c r="BL18" s="629"/>
      <c r="BM18" s="629"/>
      <c r="BN18" s="630"/>
      <c r="BO18" s="655" t="s">
        <v>126</v>
      </c>
      <c r="BP18" s="655"/>
      <c r="BQ18" s="655"/>
      <c r="BR18" s="655"/>
      <c r="BS18" s="656" t="s">
        <v>126</v>
      </c>
      <c r="BT18" s="656"/>
      <c r="BU18" s="656"/>
      <c r="BV18" s="656"/>
      <c r="BW18" s="656"/>
      <c r="BX18" s="656"/>
      <c r="BY18" s="656"/>
      <c r="BZ18" s="656"/>
      <c r="CA18" s="656"/>
      <c r="CB18" s="714"/>
      <c r="CD18" s="670" t="s">
        <v>266</v>
      </c>
      <c r="CE18" s="667"/>
      <c r="CF18" s="667"/>
      <c r="CG18" s="667"/>
      <c r="CH18" s="667"/>
      <c r="CI18" s="667"/>
      <c r="CJ18" s="667"/>
      <c r="CK18" s="667"/>
      <c r="CL18" s="667"/>
      <c r="CM18" s="667"/>
      <c r="CN18" s="667"/>
      <c r="CO18" s="667"/>
      <c r="CP18" s="667"/>
      <c r="CQ18" s="668"/>
      <c r="CR18" s="628" t="s">
        <v>126</v>
      </c>
      <c r="CS18" s="629"/>
      <c r="CT18" s="629"/>
      <c r="CU18" s="629"/>
      <c r="CV18" s="629"/>
      <c r="CW18" s="629"/>
      <c r="CX18" s="629"/>
      <c r="CY18" s="630"/>
      <c r="CZ18" s="655" t="s">
        <v>126</v>
      </c>
      <c r="DA18" s="655"/>
      <c r="DB18" s="655"/>
      <c r="DC18" s="655"/>
      <c r="DD18" s="634" t="s">
        <v>126</v>
      </c>
      <c r="DE18" s="629"/>
      <c r="DF18" s="629"/>
      <c r="DG18" s="629"/>
      <c r="DH18" s="629"/>
      <c r="DI18" s="629"/>
      <c r="DJ18" s="629"/>
      <c r="DK18" s="629"/>
      <c r="DL18" s="629"/>
      <c r="DM18" s="629"/>
      <c r="DN18" s="629"/>
      <c r="DO18" s="629"/>
      <c r="DP18" s="630"/>
      <c r="DQ18" s="634" t="s">
        <v>126</v>
      </c>
      <c r="DR18" s="629"/>
      <c r="DS18" s="629"/>
      <c r="DT18" s="629"/>
      <c r="DU18" s="629"/>
      <c r="DV18" s="629"/>
      <c r="DW18" s="629"/>
      <c r="DX18" s="629"/>
      <c r="DY18" s="629"/>
      <c r="DZ18" s="629"/>
      <c r="EA18" s="629"/>
      <c r="EB18" s="629"/>
      <c r="EC18" s="669"/>
    </row>
    <row r="19" spans="2:133" ht="11.25" customHeight="1" x14ac:dyDescent="0.15">
      <c r="B19" s="625" t="s">
        <v>267</v>
      </c>
      <c r="C19" s="626"/>
      <c r="D19" s="626"/>
      <c r="E19" s="626"/>
      <c r="F19" s="626"/>
      <c r="G19" s="626"/>
      <c r="H19" s="626"/>
      <c r="I19" s="626"/>
      <c r="J19" s="626"/>
      <c r="K19" s="626"/>
      <c r="L19" s="626"/>
      <c r="M19" s="626"/>
      <c r="N19" s="626"/>
      <c r="O19" s="626"/>
      <c r="P19" s="626"/>
      <c r="Q19" s="627"/>
      <c r="R19" s="628">
        <v>91633</v>
      </c>
      <c r="S19" s="629"/>
      <c r="T19" s="629"/>
      <c r="U19" s="629"/>
      <c r="V19" s="629"/>
      <c r="W19" s="629"/>
      <c r="X19" s="629"/>
      <c r="Y19" s="630"/>
      <c r="Z19" s="655">
        <v>0.2</v>
      </c>
      <c r="AA19" s="655"/>
      <c r="AB19" s="655"/>
      <c r="AC19" s="655"/>
      <c r="AD19" s="656">
        <v>91633</v>
      </c>
      <c r="AE19" s="656"/>
      <c r="AF19" s="656"/>
      <c r="AG19" s="656"/>
      <c r="AH19" s="656"/>
      <c r="AI19" s="656"/>
      <c r="AJ19" s="656"/>
      <c r="AK19" s="656"/>
      <c r="AL19" s="631">
        <v>0.4</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v>1530091</v>
      </c>
      <c r="BH19" s="629"/>
      <c r="BI19" s="629"/>
      <c r="BJ19" s="629"/>
      <c r="BK19" s="629"/>
      <c r="BL19" s="629"/>
      <c r="BM19" s="629"/>
      <c r="BN19" s="630"/>
      <c r="BO19" s="655">
        <v>9.1</v>
      </c>
      <c r="BP19" s="655"/>
      <c r="BQ19" s="655"/>
      <c r="BR19" s="655"/>
      <c r="BS19" s="656" t="s">
        <v>126</v>
      </c>
      <c r="BT19" s="656"/>
      <c r="BU19" s="656"/>
      <c r="BV19" s="656"/>
      <c r="BW19" s="656"/>
      <c r="BX19" s="656"/>
      <c r="BY19" s="656"/>
      <c r="BZ19" s="656"/>
      <c r="CA19" s="656"/>
      <c r="CB19" s="714"/>
      <c r="CD19" s="670" t="s">
        <v>269</v>
      </c>
      <c r="CE19" s="667"/>
      <c r="CF19" s="667"/>
      <c r="CG19" s="667"/>
      <c r="CH19" s="667"/>
      <c r="CI19" s="667"/>
      <c r="CJ19" s="667"/>
      <c r="CK19" s="667"/>
      <c r="CL19" s="667"/>
      <c r="CM19" s="667"/>
      <c r="CN19" s="667"/>
      <c r="CO19" s="667"/>
      <c r="CP19" s="667"/>
      <c r="CQ19" s="668"/>
      <c r="CR19" s="628" t="s">
        <v>126</v>
      </c>
      <c r="CS19" s="629"/>
      <c r="CT19" s="629"/>
      <c r="CU19" s="629"/>
      <c r="CV19" s="629"/>
      <c r="CW19" s="629"/>
      <c r="CX19" s="629"/>
      <c r="CY19" s="630"/>
      <c r="CZ19" s="655" t="s">
        <v>126</v>
      </c>
      <c r="DA19" s="655"/>
      <c r="DB19" s="655"/>
      <c r="DC19" s="655"/>
      <c r="DD19" s="634" t="s">
        <v>126</v>
      </c>
      <c r="DE19" s="629"/>
      <c r="DF19" s="629"/>
      <c r="DG19" s="629"/>
      <c r="DH19" s="629"/>
      <c r="DI19" s="629"/>
      <c r="DJ19" s="629"/>
      <c r="DK19" s="629"/>
      <c r="DL19" s="629"/>
      <c r="DM19" s="629"/>
      <c r="DN19" s="629"/>
      <c r="DO19" s="629"/>
      <c r="DP19" s="630"/>
      <c r="DQ19" s="634" t="s">
        <v>126</v>
      </c>
      <c r="DR19" s="629"/>
      <c r="DS19" s="629"/>
      <c r="DT19" s="629"/>
      <c r="DU19" s="629"/>
      <c r="DV19" s="629"/>
      <c r="DW19" s="629"/>
      <c r="DX19" s="629"/>
      <c r="DY19" s="629"/>
      <c r="DZ19" s="629"/>
      <c r="EA19" s="629"/>
      <c r="EB19" s="629"/>
      <c r="EC19" s="669"/>
    </row>
    <row r="20" spans="2:133" ht="11.25" customHeight="1" x14ac:dyDescent="0.15">
      <c r="B20" s="625" t="s">
        <v>270</v>
      </c>
      <c r="C20" s="626"/>
      <c r="D20" s="626"/>
      <c r="E20" s="626"/>
      <c r="F20" s="626"/>
      <c r="G20" s="626"/>
      <c r="H20" s="626"/>
      <c r="I20" s="626"/>
      <c r="J20" s="626"/>
      <c r="K20" s="626"/>
      <c r="L20" s="626"/>
      <c r="M20" s="626"/>
      <c r="N20" s="626"/>
      <c r="O20" s="626"/>
      <c r="P20" s="626"/>
      <c r="Q20" s="627"/>
      <c r="R20" s="628">
        <v>11519</v>
      </c>
      <c r="S20" s="629"/>
      <c r="T20" s="629"/>
      <c r="U20" s="629"/>
      <c r="V20" s="629"/>
      <c r="W20" s="629"/>
      <c r="X20" s="629"/>
      <c r="Y20" s="630"/>
      <c r="Z20" s="655">
        <v>0</v>
      </c>
      <c r="AA20" s="655"/>
      <c r="AB20" s="655"/>
      <c r="AC20" s="655"/>
      <c r="AD20" s="656">
        <v>11519</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v>1530091</v>
      </c>
      <c r="BH20" s="629"/>
      <c r="BI20" s="629"/>
      <c r="BJ20" s="629"/>
      <c r="BK20" s="629"/>
      <c r="BL20" s="629"/>
      <c r="BM20" s="629"/>
      <c r="BN20" s="630"/>
      <c r="BO20" s="655">
        <v>9.1</v>
      </c>
      <c r="BP20" s="655"/>
      <c r="BQ20" s="655"/>
      <c r="BR20" s="655"/>
      <c r="BS20" s="656" t="s">
        <v>126</v>
      </c>
      <c r="BT20" s="656"/>
      <c r="BU20" s="656"/>
      <c r="BV20" s="656"/>
      <c r="BW20" s="656"/>
      <c r="BX20" s="656"/>
      <c r="BY20" s="656"/>
      <c r="BZ20" s="656"/>
      <c r="CA20" s="656"/>
      <c r="CB20" s="714"/>
      <c r="CD20" s="670" t="s">
        <v>272</v>
      </c>
      <c r="CE20" s="667"/>
      <c r="CF20" s="667"/>
      <c r="CG20" s="667"/>
      <c r="CH20" s="667"/>
      <c r="CI20" s="667"/>
      <c r="CJ20" s="667"/>
      <c r="CK20" s="667"/>
      <c r="CL20" s="667"/>
      <c r="CM20" s="667"/>
      <c r="CN20" s="667"/>
      <c r="CO20" s="667"/>
      <c r="CP20" s="667"/>
      <c r="CQ20" s="668"/>
      <c r="CR20" s="628">
        <v>52567840</v>
      </c>
      <c r="CS20" s="629"/>
      <c r="CT20" s="629"/>
      <c r="CU20" s="629"/>
      <c r="CV20" s="629"/>
      <c r="CW20" s="629"/>
      <c r="CX20" s="629"/>
      <c r="CY20" s="630"/>
      <c r="CZ20" s="655">
        <v>100</v>
      </c>
      <c r="DA20" s="655"/>
      <c r="DB20" s="655"/>
      <c r="DC20" s="655"/>
      <c r="DD20" s="634">
        <v>3270479</v>
      </c>
      <c r="DE20" s="629"/>
      <c r="DF20" s="629"/>
      <c r="DG20" s="629"/>
      <c r="DH20" s="629"/>
      <c r="DI20" s="629"/>
      <c r="DJ20" s="629"/>
      <c r="DK20" s="629"/>
      <c r="DL20" s="629"/>
      <c r="DM20" s="629"/>
      <c r="DN20" s="629"/>
      <c r="DO20" s="629"/>
      <c r="DP20" s="630"/>
      <c r="DQ20" s="634">
        <v>32662754</v>
      </c>
      <c r="DR20" s="629"/>
      <c r="DS20" s="629"/>
      <c r="DT20" s="629"/>
      <c r="DU20" s="629"/>
      <c r="DV20" s="629"/>
      <c r="DW20" s="629"/>
      <c r="DX20" s="629"/>
      <c r="DY20" s="629"/>
      <c r="DZ20" s="629"/>
      <c r="EA20" s="629"/>
      <c r="EB20" s="629"/>
      <c r="EC20" s="669"/>
    </row>
    <row r="21" spans="2:133" ht="11.25" customHeight="1" x14ac:dyDescent="0.15">
      <c r="B21" s="625" t="s">
        <v>273</v>
      </c>
      <c r="C21" s="626"/>
      <c r="D21" s="626"/>
      <c r="E21" s="626"/>
      <c r="F21" s="626"/>
      <c r="G21" s="626"/>
      <c r="H21" s="626"/>
      <c r="I21" s="626"/>
      <c r="J21" s="626"/>
      <c r="K21" s="626"/>
      <c r="L21" s="626"/>
      <c r="M21" s="626"/>
      <c r="N21" s="626"/>
      <c r="O21" s="626"/>
      <c r="P21" s="626"/>
      <c r="Q21" s="627"/>
      <c r="R21" s="628">
        <v>3693</v>
      </c>
      <c r="S21" s="629"/>
      <c r="T21" s="629"/>
      <c r="U21" s="629"/>
      <c r="V21" s="629"/>
      <c r="W21" s="629"/>
      <c r="X21" s="629"/>
      <c r="Y21" s="630"/>
      <c r="Z21" s="655">
        <v>0</v>
      </c>
      <c r="AA21" s="655"/>
      <c r="AB21" s="655"/>
      <c r="AC21" s="655"/>
      <c r="AD21" s="656">
        <v>3693</v>
      </c>
      <c r="AE21" s="656"/>
      <c r="AF21" s="656"/>
      <c r="AG21" s="656"/>
      <c r="AH21" s="656"/>
      <c r="AI21" s="656"/>
      <c r="AJ21" s="656"/>
      <c r="AK21" s="656"/>
      <c r="AL21" s="631">
        <v>0</v>
      </c>
      <c r="AM21" s="632"/>
      <c r="AN21" s="632"/>
      <c r="AO21" s="657"/>
      <c r="AP21" s="721" t="s">
        <v>274</v>
      </c>
      <c r="AQ21" s="728"/>
      <c r="AR21" s="728"/>
      <c r="AS21" s="728"/>
      <c r="AT21" s="728"/>
      <c r="AU21" s="728"/>
      <c r="AV21" s="728"/>
      <c r="AW21" s="728"/>
      <c r="AX21" s="728"/>
      <c r="AY21" s="728"/>
      <c r="AZ21" s="728"/>
      <c r="BA21" s="728"/>
      <c r="BB21" s="728"/>
      <c r="BC21" s="728"/>
      <c r="BD21" s="728"/>
      <c r="BE21" s="728"/>
      <c r="BF21" s="723"/>
      <c r="BG21" s="628">
        <v>1608</v>
      </c>
      <c r="BH21" s="629"/>
      <c r="BI21" s="629"/>
      <c r="BJ21" s="629"/>
      <c r="BK21" s="629"/>
      <c r="BL21" s="629"/>
      <c r="BM21" s="629"/>
      <c r="BN21" s="630"/>
      <c r="BO21" s="655">
        <v>0</v>
      </c>
      <c r="BP21" s="655"/>
      <c r="BQ21" s="655"/>
      <c r="BR21" s="655"/>
      <c r="BS21" s="656" t="s">
        <v>126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275</v>
      </c>
      <c r="C22" s="692"/>
      <c r="D22" s="692"/>
      <c r="E22" s="692"/>
      <c r="F22" s="692"/>
      <c r="G22" s="692"/>
      <c r="H22" s="692"/>
      <c r="I22" s="692"/>
      <c r="J22" s="692"/>
      <c r="K22" s="692"/>
      <c r="L22" s="692"/>
      <c r="M22" s="692"/>
      <c r="N22" s="692"/>
      <c r="O22" s="692"/>
      <c r="P22" s="692"/>
      <c r="Q22" s="693"/>
      <c r="R22" s="628">
        <v>244722</v>
      </c>
      <c r="S22" s="629"/>
      <c r="T22" s="629"/>
      <c r="U22" s="629"/>
      <c r="V22" s="629"/>
      <c r="W22" s="629"/>
      <c r="X22" s="629"/>
      <c r="Y22" s="630"/>
      <c r="Z22" s="655">
        <v>0.5</v>
      </c>
      <c r="AA22" s="655"/>
      <c r="AB22" s="655"/>
      <c r="AC22" s="655"/>
      <c r="AD22" s="656">
        <v>211112</v>
      </c>
      <c r="AE22" s="656"/>
      <c r="AF22" s="656"/>
      <c r="AG22" s="656"/>
      <c r="AH22" s="656"/>
      <c r="AI22" s="656"/>
      <c r="AJ22" s="656"/>
      <c r="AK22" s="656"/>
      <c r="AL22" s="631">
        <v>0.80000001192092896</v>
      </c>
      <c r="AM22" s="632"/>
      <c r="AN22" s="632"/>
      <c r="AO22" s="657"/>
      <c r="AP22" s="721" t="s">
        <v>276</v>
      </c>
      <c r="AQ22" s="728"/>
      <c r="AR22" s="728"/>
      <c r="AS22" s="728"/>
      <c r="AT22" s="728"/>
      <c r="AU22" s="728"/>
      <c r="AV22" s="728"/>
      <c r="AW22" s="728"/>
      <c r="AX22" s="728"/>
      <c r="AY22" s="728"/>
      <c r="AZ22" s="728"/>
      <c r="BA22" s="728"/>
      <c r="BB22" s="728"/>
      <c r="BC22" s="728"/>
      <c r="BD22" s="728"/>
      <c r="BE22" s="728"/>
      <c r="BF22" s="723"/>
      <c r="BG22" s="628" t="s">
        <v>126</v>
      </c>
      <c r="BH22" s="629"/>
      <c r="BI22" s="629"/>
      <c r="BJ22" s="629"/>
      <c r="BK22" s="629"/>
      <c r="BL22" s="629"/>
      <c r="BM22" s="629"/>
      <c r="BN22" s="630"/>
      <c r="BO22" s="655" t="s">
        <v>126</v>
      </c>
      <c r="BP22" s="655"/>
      <c r="BQ22" s="655"/>
      <c r="BR22" s="655"/>
      <c r="BS22" s="656" t="s">
        <v>126</v>
      </c>
      <c r="BT22" s="656"/>
      <c r="BU22" s="656"/>
      <c r="BV22" s="656"/>
      <c r="BW22" s="656"/>
      <c r="BX22" s="656"/>
      <c r="BY22" s="656"/>
      <c r="BZ22" s="656"/>
      <c r="CA22" s="656"/>
      <c r="CB22" s="714"/>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278</v>
      </c>
      <c r="C23" s="626"/>
      <c r="D23" s="626"/>
      <c r="E23" s="626"/>
      <c r="F23" s="626"/>
      <c r="G23" s="626"/>
      <c r="H23" s="626"/>
      <c r="I23" s="626"/>
      <c r="J23" s="626"/>
      <c r="K23" s="626"/>
      <c r="L23" s="626"/>
      <c r="M23" s="626"/>
      <c r="N23" s="626"/>
      <c r="O23" s="626"/>
      <c r="P23" s="626"/>
      <c r="Q23" s="627"/>
      <c r="R23" s="628">
        <v>6198271</v>
      </c>
      <c r="S23" s="629"/>
      <c r="T23" s="629"/>
      <c r="U23" s="629"/>
      <c r="V23" s="629"/>
      <c r="W23" s="629"/>
      <c r="X23" s="629"/>
      <c r="Y23" s="630"/>
      <c r="Z23" s="655">
        <v>11.5</v>
      </c>
      <c r="AA23" s="655"/>
      <c r="AB23" s="655"/>
      <c r="AC23" s="655"/>
      <c r="AD23" s="656">
        <v>5875971</v>
      </c>
      <c r="AE23" s="656"/>
      <c r="AF23" s="656"/>
      <c r="AG23" s="656"/>
      <c r="AH23" s="656"/>
      <c r="AI23" s="656"/>
      <c r="AJ23" s="656"/>
      <c r="AK23" s="656"/>
      <c r="AL23" s="631">
        <v>23.4</v>
      </c>
      <c r="AM23" s="632"/>
      <c r="AN23" s="632"/>
      <c r="AO23" s="657"/>
      <c r="AP23" s="721" t="s">
        <v>279</v>
      </c>
      <c r="AQ23" s="728"/>
      <c r="AR23" s="728"/>
      <c r="AS23" s="728"/>
      <c r="AT23" s="728"/>
      <c r="AU23" s="728"/>
      <c r="AV23" s="728"/>
      <c r="AW23" s="728"/>
      <c r="AX23" s="728"/>
      <c r="AY23" s="728"/>
      <c r="AZ23" s="728"/>
      <c r="BA23" s="728"/>
      <c r="BB23" s="728"/>
      <c r="BC23" s="728"/>
      <c r="BD23" s="728"/>
      <c r="BE23" s="728"/>
      <c r="BF23" s="723"/>
      <c r="BG23" s="628">
        <v>1528483</v>
      </c>
      <c r="BH23" s="629"/>
      <c r="BI23" s="629"/>
      <c r="BJ23" s="629"/>
      <c r="BK23" s="629"/>
      <c r="BL23" s="629"/>
      <c r="BM23" s="629"/>
      <c r="BN23" s="630"/>
      <c r="BO23" s="655">
        <v>9.1</v>
      </c>
      <c r="BP23" s="655"/>
      <c r="BQ23" s="655"/>
      <c r="BR23" s="655"/>
      <c r="BS23" s="656" t="s">
        <v>126</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9" t="s">
        <v>283</v>
      </c>
      <c r="DM23" s="740"/>
      <c r="DN23" s="740"/>
      <c r="DO23" s="740"/>
      <c r="DP23" s="740"/>
      <c r="DQ23" s="740"/>
      <c r="DR23" s="740"/>
      <c r="DS23" s="740"/>
      <c r="DT23" s="740"/>
      <c r="DU23" s="740"/>
      <c r="DV23" s="741"/>
      <c r="DW23" s="730" t="s">
        <v>284</v>
      </c>
      <c r="DX23" s="731"/>
      <c r="DY23" s="731"/>
      <c r="DZ23" s="731"/>
      <c r="EA23" s="731"/>
      <c r="EB23" s="731"/>
      <c r="EC23" s="732"/>
    </row>
    <row r="24" spans="2:133" ht="11.25" customHeight="1" x14ac:dyDescent="0.15">
      <c r="B24" s="625" t="s">
        <v>285</v>
      </c>
      <c r="C24" s="626"/>
      <c r="D24" s="626"/>
      <c r="E24" s="626"/>
      <c r="F24" s="626"/>
      <c r="G24" s="626"/>
      <c r="H24" s="626"/>
      <c r="I24" s="626"/>
      <c r="J24" s="626"/>
      <c r="K24" s="626"/>
      <c r="L24" s="626"/>
      <c r="M24" s="626"/>
      <c r="N24" s="626"/>
      <c r="O24" s="626"/>
      <c r="P24" s="626"/>
      <c r="Q24" s="627"/>
      <c r="R24" s="628">
        <v>5875971</v>
      </c>
      <c r="S24" s="629"/>
      <c r="T24" s="629"/>
      <c r="U24" s="629"/>
      <c r="V24" s="629"/>
      <c r="W24" s="629"/>
      <c r="X24" s="629"/>
      <c r="Y24" s="630"/>
      <c r="Z24" s="655">
        <v>10.9</v>
      </c>
      <c r="AA24" s="655"/>
      <c r="AB24" s="655"/>
      <c r="AC24" s="655"/>
      <c r="AD24" s="656">
        <v>5875971</v>
      </c>
      <c r="AE24" s="656"/>
      <c r="AF24" s="656"/>
      <c r="AG24" s="656"/>
      <c r="AH24" s="656"/>
      <c r="AI24" s="656"/>
      <c r="AJ24" s="656"/>
      <c r="AK24" s="656"/>
      <c r="AL24" s="631">
        <v>23.4</v>
      </c>
      <c r="AM24" s="632"/>
      <c r="AN24" s="632"/>
      <c r="AO24" s="657"/>
      <c r="AP24" s="721" t="s">
        <v>286</v>
      </c>
      <c r="AQ24" s="728"/>
      <c r="AR24" s="728"/>
      <c r="AS24" s="728"/>
      <c r="AT24" s="728"/>
      <c r="AU24" s="728"/>
      <c r="AV24" s="728"/>
      <c r="AW24" s="728"/>
      <c r="AX24" s="728"/>
      <c r="AY24" s="728"/>
      <c r="AZ24" s="728"/>
      <c r="BA24" s="728"/>
      <c r="BB24" s="728"/>
      <c r="BC24" s="728"/>
      <c r="BD24" s="728"/>
      <c r="BE24" s="728"/>
      <c r="BF24" s="723"/>
      <c r="BG24" s="628" t="s">
        <v>126</v>
      </c>
      <c r="BH24" s="629"/>
      <c r="BI24" s="629"/>
      <c r="BJ24" s="629"/>
      <c r="BK24" s="629"/>
      <c r="BL24" s="629"/>
      <c r="BM24" s="629"/>
      <c r="BN24" s="630"/>
      <c r="BO24" s="655" t="s">
        <v>126</v>
      </c>
      <c r="BP24" s="655"/>
      <c r="BQ24" s="655"/>
      <c r="BR24" s="655"/>
      <c r="BS24" s="656" t="s">
        <v>126</v>
      </c>
      <c r="BT24" s="656"/>
      <c r="BU24" s="656"/>
      <c r="BV24" s="656"/>
      <c r="BW24" s="656"/>
      <c r="BX24" s="656"/>
      <c r="BY24" s="656"/>
      <c r="BZ24" s="656"/>
      <c r="CA24" s="656"/>
      <c r="CB24" s="714"/>
      <c r="CD24" s="684" t="s">
        <v>287</v>
      </c>
      <c r="CE24" s="685"/>
      <c r="CF24" s="685"/>
      <c r="CG24" s="685"/>
      <c r="CH24" s="685"/>
      <c r="CI24" s="685"/>
      <c r="CJ24" s="685"/>
      <c r="CK24" s="685"/>
      <c r="CL24" s="685"/>
      <c r="CM24" s="685"/>
      <c r="CN24" s="685"/>
      <c r="CO24" s="685"/>
      <c r="CP24" s="685"/>
      <c r="CQ24" s="686"/>
      <c r="CR24" s="681">
        <v>26026531</v>
      </c>
      <c r="CS24" s="682"/>
      <c r="CT24" s="682"/>
      <c r="CU24" s="682"/>
      <c r="CV24" s="682"/>
      <c r="CW24" s="682"/>
      <c r="CX24" s="682"/>
      <c r="CY24" s="725"/>
      <c r="CZ24" s="726">
        <v>49.5</v>
      </c>
      <c r="DA24" s="699"/>
      <c r="DB24" s="699"/>
      <c r="DC24" s="729"/>
      <c r="DD24" s="724">
        <v>13098791</v>
      </c>
      <c r="DE24" s="682"/>
      <c r="DF24" s="682"/>
      <c r="DG24" s="682"/>
      <c r="DH24" s="682"/>
      <c r="DI24" s="682"/>
      <c r="DJ24" s="682"/>
      <c r="DK24" s="725"/>
      <c r="DL24" s="724">
        <v>12781626</v>
      </c>
      <c r="DM24" s="682"/>
      <c r="DN24" s="682"/>
      <c r="DO24" s="682"/>
      <c r="DP24" s="682"/>
      <c r="DQ24" s="682"/>
      <c r="DR24" s="682"/>
      <c r="DS24" s="682"/>
      <c r="DT24" s="682"/>
      <c r="DU24" s="682"/>
      <c r="DV24" s="725"/>
      <c r="DW24" s="726">
        <v>48.2</v>
      </c>
      <c r="DX24" s="699"/>
      <c r="DY24" s="699"/>
      <c r="DZ24" s="699"/>
      <c r="EA24" s="699"/>
      <c r="EB24" s="699"/>
      <c r="EC24" s="727"/>
    </row>
    <row r="25" spans="2:133" ht="11.25" customHeight="1" x14ac:dyDescent="0.15">
      <c r="B25" s="625" t="s">
        <v>288</v>
      </c>
      <c r="C25" s="626"/>
      <c r="D25" s="626"/>
      <c r="E25" s="626"/>
      <c r="F25" s="626"/>
      <c r="G25" s="626"/>
      <c r="H25" s="626"/>
      <c r="I25" s="626"/>
      <c r="J25" s="626"/>
      <c r="K25" s="626"/>
      <c r="L25" s="626"/>
      <c r="M25" s="626"/>
      <c r="N25" s="626"/>
      <c r="O25" s="626"/>
      <c r="P25" s="626"/>
      <c r="Q25" s="627"/>
      <c r="R25" s="628">
        <v>322300</v>
      </c>
      <c r="S25" s="629"/>
      <c r="T25" s="629"/>
      <c r="U25" s="629"/>
      <c r="V25" s="629"/>
      <c r="W25" s="629"/>
      <c r="X25" s="629"/>
      <c r="Y25" s="630"/>
      <c r="Z25" s="655">
        <v>0.6</v>
      </c>
      <c r="AA25" s="655"/>
      <c r="AB25" s="655"/>
      <c r="AC25" s="655"/>
      <c r="AD25" s="656" t="s">
        <v>126</v>
      </c>
      <c r="AE25" s="656"/>
      <c r="AF25" s="656"/>
      <c r="AG25" s="656"/>
      <c r="AH25" s="656"/>
      <c r="AI25" s="656"/>
      <c r="AJ25" s="656"/>
      <c r="AK25" s="656"/>
      <c r="AL25" s="631" t="s">
        <v>126</v>
      </c>
      <c r="AM25" s="632"/>
      <c r="AN25" s="632"/>
      <c r="AO25" s="657"/>
      <c r="AP25" s="721" t="s">
        <v>289</v>
      </c>
      <c r="AQ25" s="728"/>
      <c r="AR25" s="728"/>
      <c r="AS25" s="728"/>
      <c r="AT25" s="728"/>
      <c r="AU25" s="728"/>
      <c r="AV25" s="728"/>
      <c r="AW25" s="728"/>
      <c r="AX25" s="728"/>
      <c r="AY25" s="728"/>
      <c r="AZ25" s="728"/>
      <c r="BA25" s="728"/>
      <c r="BB25" s="728"/>
      <c r="BC25" s="728"/>
      <c r="BD25" s="728"/>
      <c r="BE25" s="728"/>
      <c r="BF25" s="723"/>
      <c r="BG25" s="628" t="s">
        <v>126</v>
      </c>
      <c r="BH25" s="629"/>
      <c r="BI25" s="629"/>
      <c r="BJ25" s="629"/>
      <c r="BK25" s="629"/>
      <c r="BL25" s="629"/>
      <c r="BM25" s="629"/>
      <c r="BN25" s="630"/>
      <c r="BO25" s="655" t="s">
        <v>126</v>
      </c>
      <c r="BP25" s="655"/>
      <c r="BQ25" s="655"/>
      <c r="BR25" s="655"/>
      <c r="BS25" s="656" t="s">
        <v>126</v>
      </c>
      <c r="BT25" s="656"/>
      <c r="BU25" s="656"/>
      <c r="BV25" s="656"/>
      <c r="BW25" s="656"/>
      <c r="BX25" s="656"/>
      <c r="BY25" s="656"/>
      <c r="BZ25" s="656"/>
      <c r="CA25" s="656"/>
      <c r="CB25" s="714"/>
      <c r="CD25" s="670" t="s">
        <v>290</v>
      </c>
      <c r="CE25" s="667"/>
      <c r="CF25" s="667"/>
      <c r="CG25" s="667"/>
      <c r="CH25" s="667"/>
      <c r="CI25" s="667"/>
      <c r="CJ25" s="667"/>
      <c r="CK25" s="667"/>
      <c r="CL25" s="667"/>
      <c r="CM25" s="667"/>
      <c r="CN25" s="667"/>
      <c r="CO25" s="667"/>
      <c r="CP25" s="667"/>
      <c r="CQ25" s="668"/>
      <c r="CR25" s="628">
        <v>5895434</v>
      </c>
      <c r="CS25" s="639"/>
      <c r="CT25" s="639"/>
      <c r="CU25" s="639"/>
      <c r="CV25" s="639"/>
      <c r="CW25" s="639"/>
      <c r="CX25" s="639"/>
      <c r="CY25" s="640"/>
      <c r="CZ25" s="631">
        <v>11.2</v>
      </c>
      <c r="DA25" s="641"/>
      <c r="DB25" s="641"/>
      <c r="DC25" s="642"/>
      <c r="DD25" s="634">
        <v>5253651</v>
      </c>
      <c r="DE25" s="639"/>
      <c r="DF25" s="639"/>
      <c r="DG25" s="639"/>
      <c r="DH25" s="639"/>
      <c r="DI25" s="639"/>
      <c r="DJ25" s="639"/>
      <c r="DK25" s="640"/>
      <c r="DL25" s="634">
        <v>5141406</v>
      </c>
      <c r="DM25" s="639"/>
      <c r="DN25" s="639"/>
      <c r="DO25" s="639"/>
      <c r="DP25" s="639"/>
      <c r="DQ25" s="639"/>
      <c r="DR25" s="639"/>
      <c r="DS25" s="639"/>
      <c r="DT25" s="639"/>
      <c r="DU25" s="639"/>
      <c r="DV25" s="640"/>
      <c r="DW25" s="631">
        <v>19.399999999999999</v>
      </c>
      <c r="DX25" s="641"/>
      <c r="DY25" s="641"/>
      <c r="DZ25" s="641"/>
      <c r="EA25" s="641"/>
      <c r="EB25" s="641"/>
      <c r="EC25" s="662"/>
    </row>
    <row r="26" spans="2:133" ht="11.25" customHeight="1" x14ac:dyDescent="0.15">
      <c r="B26" s="625" t="s">
        <v>291</v>
      </c>
      <c r="C26" s="626"/>
      <c r="D26" s="626"/>
      <c r="E26" s="626"/>
      <c r="F26" s="626"/>
      <c r="G26" s="626"/>
      <c r="H26" s="626"/>
      <c r="I26" s="626"/>
      <c r="J26" s="626"/>
      <c r="K26" s="626"/>
      <c r="L26" s="626"/>
      <c r="M26" s="626"/>
      <c r="N26" s="626"/>
      <c r="O26" s="626"/>
      <c r="P26" s="626"/>
      <c r="Q26" s="627"/>
      <c r="R26" s="628" t="s">
        <v>126</v>
      </c>
      <c r="S26" s="629"/>
      <c r="T26" s="629"/>
      <c r="U26" s="629"/>
      <c r="V26" s="629"/>
      <c r="W26" s="629"/>
      <c r="X26" s="629"/>
      <c r="Y26" s="630"/>
      <c r="Z26" s="655" t="s">
        <v>126</v>
      </c>
      <c r="AA26" s="655"/>
      <c r="AB26" s="655"/>
      <c r="AC26" s="655"/>
      <c r="AD26" s="656" t="s">
        <v>126</v>
      </c>
      <c r="AE26" s="656"/>
      <c r="AF26" s="656"/>
      <c r="AG26" s="656"/>
      <c r="AH26" s="656"/>
      <c r="AI26" s="656"/>
      <c r="AJ26" s="656"/>
      <c r="AK26" s="656"/>
      <c r="AL26" s="631" t="s">
        <v>126</v>
      </c>
      <c r="AM26" s="632"/>
      <c r="AN26" s="632"/>
      <c r="AO26" s="657"/>
      <c r="AP26" s="721" t="s">
        <v>292</v>
      </c>
      <c r="AQ26" s="722"/>
      <c r="AR26" s="722"/>
      <c r="AS26" s="722"/>
      <c r="AT26" s="722"/>
      <c r="AU26" s="722"/>
      <c r="AV26" s="722"/>
      <c r="AW26" s="722"/>
      <c r="AX26" s="722"/>
      <c r="AY26" s="722"/>
      <c r="AZ26" s="722"/>
      <c r="BA26" s="722"/>
      <c r="BB26" s="722"/>
      <c r="BC26" s="722"/>
      <c r="BD26" s="722"/>
      <c r="BE26" s="722"/>
      <c r="BF26" s="723"/>
      <c r="BG26" s="628" t="s">
        <v>126</v>
      </c>
      <c r="BH26" s="629"/>
      <c r="BI26" s="629"/>
      <c r="BJ26" s="629"/>
      <c r="BK26" s="629"/>
      <c r="BL26" s="629"/>
      <c r="BM26" s="629"/>
      <c r="BN26" s="630"/>
      <c r="BO26" s="655" t="s">
        <v>126</v>
      </c>
      <c r="BP26" s="655"/>
      <c r="BQ26" s="655"/>
      <c r="BR26" s="655"/>
      <c r="BS26" s="656" t="s">
        <v>126</v>
      </c>
      <c r="BT26" s="656"/>
      <c r="BU26" s="656"/>
      <c r="BV26" s="656"/>
      <c r="BW26" s="656"/>
      <c r="BX26" s="656"/>
      <c r="BY26" s="656"/>
      <c r="BZ26" s="656"/>
      <c r="CA26" s="656"/>
      <c r="CB26" s="714"/>
      <c r="CD26" s="670" t="s">
        <v>293</v>
      </c>
      <c r="CE26" s="667"/>
      <c r="CF26" s="667"/>
      <c r="CG26" s="667"/>
      <c r="CH26" s="667"/>
      <c r="CI26" s="667"/>
      <c r="CJ26" s="667"/>
      <c r="CK26" s="667"/>
      <c r="CL26" s="667"/>
      <c r="CM26" s="667"/>
      <c r="CN26" s="667"/>
      <c r="CO26" s="667"/>
      <c r="CP26" s="667"/>
      <c r="CQ26" s="668"/>
      <c r="CR26" s="628">
        <v>3601524</v>
      </c>
      <c r="CS26" s="629"/>
      <c r="CT26" s="629"/>
      <c r="CU26" s="629"/>
      <c r="CV26" s="629"/>
      <c r="CW26" s="629"/>
      <c r="CX26" s="629"/>
      <c r="CY26" s="630"/>
      <c r="CZ26" s="631">
        <v>6.9</v>
      </c>
      <c r="DA26" s="641"/>
      <c r="DB26" s="641"/>
      <c r="DC26" s="642"/>
      <c r="DD26" s="634">
        <v>3104929</v>
      </c>
      <c r="DE26" s="629"/>
      <c r="DF26" s="629"/>
      <c r="DG26" s="629"/>
      <c r="DH26" s="629"/>
      <c r="DI26" s="629"/>
      <c r="DJ26" s="629"/>
      <c r="DK26" s="630"/>
      <c r="DL26" s="634" t="s">
        <v>126</v>
      </c>
      <c r="DM26" s="629"/>
      <c r="DN26" s="629"/>
      <c r="DO26" s="629"/>
      <c r="DP26" s="629"/>
      <c r="DQ26" s="629"/>
      <c r="DR26" s="629"/>
      <c r="DS26" s="629"/>
      <c r="DT26" s="629"/>
      <c r="DU26" s="629"/>
      <c r="DV26" s="630"/>
      <c r="DW26" s="631" t="s">
        <v>126</v>
      </c>
      <c r="DX26" s="641"/>
      <c r="DY26" s="641"/>
      <c r="DZ26" s="641"/>
      <c r="EA26" s="641"/>
      <c r="EB26" s="641"/>
      <c r="EC26" s="662"/>
    </row>
    <row r="27" spans="2:133" ht="11.25" customHeight="1" x14ac:dyDescent="0.15">
      <c r="B27" s="625" t="s">
        <v>294</v>
      </c>
      <c r="C27" s="626"/>
      <c r="D27" s="626"/>
      <c r="E27" s="626"/>
      <c r="F27" s="626"/>
      <c r="G27" s="626"/>
      <c r="H27" s="626"/>
      <c r="I27" s="626"/>
      <c r="J27" s="626"/>
      <c r="K27" s="626"/>
      <c r="L27" s="626"/>
      <c r="M27" s="626"/>
      <c r="N27" s="626"/>
      <c r="O27" s="626"/>
      <c r="P27" s="626"/>
      <c r="Q27" s="627"/>
      <c r="R27" s="628">
        <v>26798074</v>
      </c>
      <c r="S27" s="629"/>
      <c r="T27" s="629"/>
      <c r="U27" s="629"/>
      <c r="V27" s="629"/>
      <c r="W27" s="629"/>
      <c r="X27" s="629"/>
      <c r="Y27" s="630"/>
      <c r="Z27" s="655">
        <v>49.6</v>
      </c>
      <c r="AA27" s="655"/>
      <c r="AB27" s="655"/>
      <c r="AC27" s="655"/>
      <c r="AD27" s="656">
        <v>24913681</v>
      </c>
      <c r="AE27" s="656"/>
      <c r="AF27" s="656"/>
      <c r="AG27" s="656"/>
      <c r="AH27" s="656"/>
      <c r="AI27" s="656"/>
      <c r="AJ27" s="656"/>
      <c r="AK27" s="656"/>
      <c r="AL27" s="631">
        <v>99.300003051757813</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16745335</v>
      </c>
      <c r="BH27" s="629"/>
      <c r="BI27" s="629"/>
      <c r="BJ27" s="629"/>
      <c r="BK27" s="629"/>
      <c r="BL27" s="629"/>
      <c r="BM27" s="629"/>
      <c r="BN27" s="630"/>
      <c r="BO27" s="655">
        <v>100</v>
      </c>
      <c r="BP27" s="655"/>
      <c r="BQ27" s="655"/>
      <c r="BR27" s="655"/>
      <c r="BS27" s="656">
        <v>210232</v>
      </c>
      <c r="BT27" s="656"/>
      <c r="BU27" s="656"/>
      <c r="BV27" s="656"/>
      <c r="BW27" s="656"/>
      <c r="BX27" s="656"/>
      <c r="BY27" s="656"/>
      <c r="BZ27" s="656"/>
      <c r="CA27" s="656"/>
      <c r="CB27" s="714"/>
      <c r="CD27" s="670" t="s">
        <v>296</v>
      </c>
      <c r="CE27" s="667"/>
      <c r="CF27" s="667"/>
      <c r="CG27" s="667"/>
      <c r="CH27" s="667"/>
      <c r="CI27" s="667"/>
      <c r="CJ27" s="667"/>
      <c r="CK27" s="667"/>
      <c r="CL27" s="667"/>
      <c r="CM27" s="667"/>
      <c r="CN27" s="667"/>
      <c r="CO27" s="667"/>
      <c r="CP27" s="667"/>
      <c r="CQ27" s="668"/>
      <c r="CR27" s="628">
        <v>16217748</v>
      </c>
      <c r="CS27" s="639"/>
      <c r="CT27" s="639"/>
      <c r="CU27" s="639"/>
      <c r="CV27" s="639"/>
      <c r="CW27" s="639"/>
      <c r="CX27" s="639"/>
      <c r="CY27" s="640"/>
      <c r="CZ27" s="631">
        <v>30.9</v>
      </c>
      <c r="DA27" s="641"/>
      <c r="DB27" s="641"/>
      <c r="DC27" s="642"/>
      <c r="DD27" s="634">
        <v>3931791</v>
      </c>
      <c r="DE27" s="639"/>
      <c r="DF27" s="639"/>
      <c r="DG27" s="639"/>
      <c r="DH27" s="639"/>
      <c r="DI27" s="639"/>
      <c r="DJ27" s="639"/>
      <c r="DK27" s="640"/>
      <c r="DL27" s="634">
        <v>3726871</v>
      </c>
      <c r="DM27" s="639"/>
      <c r="DN27" s="639"/>
      <c r="DO27" s="639"/>
      <c r="DP27" s="639"/>
      <c r="DQ27" s="639"/>
      <c r="DR27" s="639"/>
      <c r="DS27" s="639"/>
      <c r="DT27" s="639"/>
      <c r="DU27" s="639"/>
      <c r="DV27" s="640"/>
      <c r="DW27" s="631">
        <v>14</v>
      </c>
      <c r="DX27" s="641"/>
      <c r="DY27" s="641"/>
      <c r="DZ27" s="641"/>
      <c r="EA27" s="641"/>
      <c r="EB27" s="641"/>
      <c r="EC27" s="662"/>
    </row>
    <row r="28" spans="2:133" ht="11.25" customHeight="1" x14ac:dyDescent="0.15">
      <c r="B28" s="625" t="s">
        <v>297</v>
      </c>
      <c r="C28" s="626"/>
      <c r="D28" s="626"/>
      <c r="E28" s="626"/>
      <c r="F28" s="626"/>
      <c r="G28" s="626"/>
      <c r="H28" s="626"/>
      <c r="I28" s="626"/>
      <c r="J28" s="626"/>
      <c r="K28" s="626"/>
      <c r="L28" s="626"/>
      <c r="M28" s="626"/>
      <c r="N28" s="626"/>
      <c r="O28" s="626"/>
      <c r="P28" s="626"/>
      <c r="Q28" s="627"/>
      <c r="R28" s="628">
        <v>14721</v>
      </c>
      <c r="S28" s="629"/>
      <c r="T28" s="629"/>
      <c r="U28" s="629"/>
      <c r="V28" s="629"/>
      <c r="W28" s="629"/>
      <c r="X28" s="629"/>
      <c r="Y28" s="630"/>
      <c r="Z28" s="655">
        <v>0</v>
      </c>
      <c r="AA28" s="655"/>
      <c r="AB28" s="655"/>
      <c r="AC28" s="655"/>
      <c r="AD28" s="656">
        <v>14721</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298</v>
      </c>
      <c r="CE28" s="667"/>
      <c r="CF28" s="667"/>
      <c r="CG28" s="667"/>
      <c r="CH28" s="667"/>
      <c r="CI28" s="667"/>
      <c r="CJ28" s="667"/>
      <c r="CK28" s="667"/>
      <c r="CL28" s="667"/>
      <c r="CM28" s="667"/>
      <c r="CN28" s="667"/>
      <c r="CO28" s="667"/>
      <c r="CP28" s="667"/>
      <c r="CQ28" s="668"/>
      <c r="CR28" s="628">
        <v>3913349</v>
      </c>
      <c r="CS28" s="629"/>
      <c r="CT28" s="629"/>
      <c r="CU28" s="629"/>
      <c r="CV28" s="629"/>
      <c r="CW28" s="629"/>
      <c r="CX28" s="629"/>
      <c r="CY28" s="630"/>
      <c r="CZ28" s="631">
        <v>7.4</v>
      </c>
      <c r="DA28" s="641"/>
      <c r="DB28" s="641"/>
      <c r="DC28" s="642"/>
      <c r="DD28" s="634">
        <v>3913349</v>
      </c>
      <c r="DE28" s="629"/>
      <c r="DF28" s="629"/>
      <c r="DG28" s="629"/>
      <c r="DH28" s="629"/>
      <c r="DI28" s="629"/>
      <c r="DJ28" s="629"/>
      <c r="DK28" s="630"/>
      <c r="DL28" s="634">
        <v>3913349</v>
      </c>
      <c r="DM28" s="629"/>
      <c r="DN28" s="629"/>
      <c r="DO28" s="629"/>
      <c r="DP28" s="629"/>
      <c r="DQ28" s="629"/>
      <c r="DR28" s="629"/>
      <c r="DS28" s="629"/>
      <c r="DT28" s="629"/>
      <c r="DU28" s="629"/>
      <c r="DV28" s="630"/>
      <c r="DW28" s="631">
        <v>14.7</v>
      </c>
      <c r="DX28" s="641"/>
      <c r="DY28" s="641"/>
      <c r="DZ28" s="641"/>
      <c r="EA28" s="641"/>
      <c r="EB28" s="641"/>
      <c r="EC28" s="662"/>
    </row>
    <row r="29" spans="2:133" ht="11.25" customHeight="1" x14ac:dyDescent="0.15">
      <c r="B29" s="625" t="s">
        <v>299</v>
      </c>
      <c r="C29" s="626"/>
      <c r="D29" s="626"/>
      <c r="E29" s="626"/>
      <c r="F29" s="626"/>
      <c r="G29" s="626"/>
      <c r="H29" s="626"/>
      <c r="I29" s="626"/>
      <c r="J29" s="626"/>
      <c r="K29" s="626"/>
      <c r="L29" s="626"/>
      <c r="M29" s="626"/>
      <c r="N29" s="626"/>
      <c r="O29" s="626"/>
      <c r="P29" s="626"/>
      <c r="Q29" s="627"/>
      <c r="R29" s="628">
        <v>73197</v>
      </c>
      <c r="S29" s="629"/>
      <c r="T29" s="629"/>
      <c r="U29" s="629"/>
      <c r="V29" s="629"/>
      <c r="W29" s="629"/>
      <c r="X29" s="629"/>
      <c r="Y29" s="630"/>
      <c r="Z29" s="655">
        <v>0.1</v>
      </c>
      <c r="AA29" s="655"/>
      <c r="AB29" s="655"/>
      <c r="AC29" s="655"/>
      <c r="AD29" s="656">
        <v>1787</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300</v>
      </c>
      <c r="CE29" s="716"/>
      <c r="CF29" s="670" t="s">
        <v>70</v>
      </c>
      <c r="CG29" s="667"/>
      <c r="CH29" s="667"/>
      <c r="CI29" s="667"/>
      <c r="CJ29" s="667"/>
      <c r="CK29" s="667"/>
      <c r="CL29" s="667"/>
      <c r="CM29" s="667"/>
      <c r="CN29" s="667"/>
      <c r="CO29" s="667"/>
      <c r="CP29" s="667"/>
      <c r="CQ29" s="668"/>
      <c r="CR29" s="628">
        <v>3913349</v>
      </c>
      <c r="CS29" s="639"/>
      <c r="CT29" s="639"/>
      <c r="CU29" s="639"/>
      <c r="CV29" s="639"/>
      <c r="CW29" s="639"/>
      <c r="CX29" s="639"/>
      <c r="CY29" s="640"/>
      <c r="CZ29" s="631">
        <v>7.4</v>
      </c>
      <c r="DA29" s="641"/>
      <c r="DB29" s="641"/>
      <c r="DC29" s="642"/>
      <c r="DD29" s="634">
        <v>3913349</v>
      </c>
      <c r="DE29" s="639"/>
      <c r="DF29" s="639"/>
      <c r="DG29" s="639"/>
      <c r="DH29" s="639"/>
      <c r="DI29" s="639"/>
      <c r="DJ29" s="639"/>
      <c r="DK29" s="640"/>
      <c r="DL29" s="634">
        <v>3913349</v>
      </c>
      <c r="DM29" s="639"/>
      <c r="DN29" s="639"/>
      <c r="DO29" s="639"/>
      <c r="DP29" s="639"/>
      <c r="DQ29" s="639"/>
      <c r="DR29" s="639"/>
      <c r="DS29" s="639"/>
      <c r="DT29" s="639"/>
      <c r="DU29" s="639"/>
      <c r="DV29" s="640"/>
      <c r="DW29" s="631">
        <v>14.7</v>
      </c>
      <c r="DX29" s="641"/>
      <c r="DY29" s="641"/>
      <c r="DZ29" s="641"/>
      <c r="EA29" s="641"/>
      <c r="EB29" s="641"/>
      <c r="EC29" s="662"/>
    </row>
    <row r="30" spans="2:133" ht="11.25" customHeight="1" x14ac:dyDescent="0.15">
      <c r="B30" s="625" t="s">
        <v>301</v>
      </c>
      <c r="C30" s="626"/>
      <c r="D30" s="626"/>
      <c r="E30" s="626"/>
      <c r="F30" s="626"/>
      <c r="G30" s="626"/>
      <c r="H30" s="626"/>
      <c r="I30" s="626"/>
      <c r="J30" s="626"/>
      <c r="K30" s="626"/>
      <c r="L30" s="626"/>
      <c r="M30" s="626"/>
      <c r="N30" s="626"/>
      <c r="O30" s="626"/>
      <c r="P30" s="626"/>
      <c r="Q30" s="627"/>
      <c r="R30" s="628">
        <v>303093</v>
      </c>
      <c r="S30" s="629"/>
      <c r="T30" s="629"/>
      <c r="U30" s="629"/>
      <c r="V30" s="629"/>
      <c r="W30" s="629"/>
      <c r="X30" s="629"/>
      <c r="Y30" s="630"/>
      <c r="Z30" s="655">
        <v>0.6</v>
      </c>
      <c r="AA30" s="655"/>
      <c r="AB30" s="655"/>
      <c r="AC30" s="655"/>
      <c r="AD30" s="656">
        <v>72738</v>
      </c>
      <c r="AE30" s="656"/>
      <c r="AF30" s="656"/>
      <c r="AG30" s="656"/>
      <c r="AH30" s="656"/>
      <c r="AI30" s="656"/>
      <c r="AJ30" s="656"/>
      <c r="AK30" s="656"/>
      <c r="AL30" s="631">
        <v>0.3</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302</v>
      </c>
      <c r="BH30" s="712"/>
      <c r="BI30" s="712"/>
      <c r="BJ30" s="712"/>
      <c r="BK30" s="712"/>
      <c r="BL30" s="712"/>
      <c r="BM30" s="712"/>
      <c r="BN30" s="712"/>
      <c r="BO30" s="712"/>
      <c r="BP30" s="712"/>
      <c r="BQ30" s="713"/>
      <c r="BR30" s="687" t="s">
        <v>303</v>
      </c>
      <c r="BS30" s="712"/>
      <c r="BT30" s="712"/>
      <c r="BU30" s="712"/>
      <c r="BV30" s="712"/>
      <c r="BW30" s="712"/>
      <c r="BX30" s="712"/>
      <c r="BY30" s="712"/>
      <c r="BZ30" s="712"/>
      <c r="CA30" s="712"/>
      <c r="CB30" s="713"/>
      <c r="CD30" s="717"/>
      <c r="CE30" s="718"/>
      <c r="CF30" s="670" t="s">
        <v>304</v>
      </c>
      <c r="CG30" s="667"/>
      <c r="CH30" s="667"/>
      <c r="CI30" s="667"/>
      <c r="CJ30" s="667"/>
      <c r="CK30" s="667"/>
      <c r="CL30" s="667"/>
      <c r="CM30" s="667"/>
      <c r="CN30" s="667"/>
      <c r="CO30" s="667"/>
      <c r="CP30" s="667"/>
      <c r="CQ30" s="668"/>
      <c r="CR30" s="628">
        <v>3750020</v>
      </c>
      <c r="CS30" s="629"/>
      <c r="CT30" s="629"/>
      <c r="CU30" s="629"/>
      <c r="CV30" s="629"/>
      <c r="CW30" s="629"/>
      <c r="CX30" s="629"/>
      <c r="CY30" s="630"/>
      <c r="CZ30" s="631">
        <v>7.1</v>
      </c>
      <c r="DA30" s="641"/>
      <c r="DB30" s="641"/>
      <c r="DC30" s="642"/>
      <c r="DD30" s="634">
        <v>3750020</v>
      </c>
      <c r="DE30" s="629"/>
      <c r="DF30" s="629"/>
      <c r="DG30" s="629"/>
      <c r="DH30" s="629"/>
      <c r="DI30" s="629"/>
      <c r="DJ30" s="629"/>
      <c r="DK30" s="630"/>
      <c r="DL30" s="634">
        <v>3750020</v>
      </c>
      <c r="DM30" s="629"/>
      <c r="DN30" s="629"/>
      <c r="DO30" s="629"/>
      <c r="DP30" s="629"/>
      <c r="DQ30" s="629"/>
      <c r="DR30" s="629"/>
      <c r="DS30" s="629"/>
      <c r="DT30" s="629"/>
      <c r="DU30" s="629"/>
      <c r="DV30" s="630"/>
      <c r="DW30" s="631">
        <v>14.1</v>
      </c>
      <c r="DX30" s="641"/>
      <c r="DY30" s="641"/>
      <c r="DZ30" s="641"/>
      <c r="EA30" s="641"/>
      <c r="EB30" s="641"/>
      <c r="EC30" s="662"/>
    </row>
    <row r="31" spans="2:133" ht="11.25" customHeight="1" x14ac:dyDescent="0.15">
      <c r="B31" s="625" t="s">
        <v>305</v>
      </c>
      <c r="C31" s="626"/>
      <c r="D31" s="626"/>
      <c r="E31" s="626"/>
      <c r="F31" s="626"/>
      <c r="G31" s="626"/>
      <c r="H31" s="626"/>
      <c r="I31" s="626"/>
      <c r="J31" s="626"/>
      <c r="K31" s="626"/>
      <c r="L31" s="626"/>
      <c r="M31" s="626"/>
      <c r="N31" s="626"/>
      <c r="O31" s="626"/>
      <c r="P31" s="626"/>
      <c r="Q31" s="627"/>
      <c r="R31" s="628">
        <v>385507</v>
      </c>
      <c r="S31" s="629"/>
      <c r="T31" s="629"/>
      <c r="U31" s="629"/>
      <c r="V31" s="629"/>
      <c r="W31" s="629"/>
      <c r="X31" s="629"/>
      <c r="Y31" s="630"/>
      <c r="Z31" s="655">
        <v>0.7</v>
      </c>
      <c r="AA31" s="655"/>
      <c r="AB31" s="655"/>
      <c r="AC31" s="655"/>
      <c r="AD31" s="656" t="s">
        <v>126</v>
      </c>
      <c r="AE31" s="656"/>
      <c r="AF31" s="656"/>
      <c r="AG31" s="656"/>
      <c r="AH31" s="656"/>
      <c r="AI31" s="656"/>
      <c r="AJ31" s="656"/>
      <c r="AK31" s="656"/>
      <c r="AL31" s="631" t="s">
        <v>126</v>
      </c>
      <c r="AM31" s="632"/>
      <c r="AN31" s="632"/>
      <c r="AO31" s="657"/>
      <c r="AP31" s="701" t="s">
        <v>306</v>
      </c>
      <c r="AQ31" s="702"/>
      <c r="AR31" s="702"/>
      <c r="AS31" s="702"/>
      <c r="AT31" s="707" t="s">
        <v>307</v>
      </c>
      <c r="AU31" s="366"/>
      <c r="AV31" s="366"/>
      <c r="AW31" s="366"/>
      <c r="AX31" s="694" t="s">
        <v>186</v>
      </c>
      <c r="AY31" s="695"/>
      <c r="AZ31" s="695"/>
      <c r="BA31" s="695"/>
      <c r="BB31" s="695"/>
      <c r="BC31" s="695"/>
      <c r="BD31" s="695"/>
      <c r="BE31" s="695"/>
      <c r="BF31" s="696"/>
      <c r="BG31" s="697">
        <v>99.5</v>
      </c>
      <c r="BH31" s="698"/>
      <c r="BI31" s="698"/>
      <c r="BJ31" s="698"/>
      <c r="BK31" s="698"/>
      <c r="BL31" s="698"/>
      <c r="BM31" s="699">
        <v>99.1</v>
      </c>
      <c r="BN31" s="698"/>
      <c r="BO31" s="698"/>
      <c r="BP31" s="698"/>
      <c r="BQ31" s="700"/>
      <c r="BR31" s="697">
        <v>97.8</v>
      </c>
      <c r="BS31" s="698"/>
      <c r="BT31" s="698"/>
      <c r="BU31" s="698"/>
      <c r="BV31" s="698"/>
      <c r="BW31" s="698"/>
      <c r="BX31" s="699">
        <v>97.3</v>
      </c>
      <c r="BY31" s="698"/>
      <c r="BZ31" s="698"/>
      <c r="CA31" s="698"/>
      <c r="CB31" s="700"/>
      <c r="CD31" s="717"/>
      <c r="CE31" s="718"/>
      <c r="CF31" s="670" t="s">
        <v>308</v>
      </c>
      <c r="CG31" s="667"/>
      <c r="CH31" s="667"/>
      <c r="CI31" s="667"/>
      <c r="CJ31" s="667"/>
      <c r="CK31" s="667"/>
      <c r="CL31" s="667"/>
      <c r="CM31" s="667"/>
      <c r="CN31" s="667"/>
      <c r="CO31" s="667"/>
      <c r="CP31" s="667"/>
      <c r="CQ31" s="668"/>
      <c r="CR31" s="628">
        <v>163329</v>
      </c>
      <c r="CS31" s="639"/>
      <c r="CT31" s="639"/>
      <c r="CU31" s="639"/>
      <c r="CV31" s="639"/>
      <c r="CW31" s="639"/>
      <c r="CX31" s="639"/>
      <c r="CY31" s="640"/>
      <c r="CZ31" s="631">
        <v>0.3</v>
      </c>
      <c r="DA31" s="641"/>
      <c r="DB31" s="641"/>
      <c r="DC31" s="642"/>
      <c r="DD31" s="634">
        <v>163329</v>
      </c>
      <c r="DE31" s="639"/>
      <c r="DF31" s="639"/>
      <c r="DG31" s="639"/>
      <c r="DH31" s="639"/>
      <c r="DI31" s="639"/>
      <c r="DJ31" s="639"/>
      <c r="DK31" s="640"/>
      <c r="DL31" s="634">
        <v>163329</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15">
      <c r="B32" s="625" t="s">
        <v>309</v>
      </c>
      <c r="C32" s="626"/>
      <c r="D32" s="626"/>
      <c r="E32" s="626"/>
      <c r="F32" s="626"/>
      <c r="G32" s="626"/>
      <c r="H32" s="626"/>
      <c r="I32" s="626"/>
      <c r="J32" s="626"/>
      <c r="K32" s="626"/>
      <c r="L32" s="626"/>
      <c r="M32" s="626"/>
      <c r="N32" s="626"/>
      <c r="O32" s="626"/>
      <c r="P32" s="626"/>
      <c r="Q32" s="627"/>
      <c r="R32" s="628">
        <v>13914218</v>
      </c>
      <c r="S32" s="629"/>
      <c r="T32" s="629"/>
      <c r="U32" s="629"/>
      <c r="V32" s="629"/>
      <c r="W32" s="629"/>
      <c r="X32" s="629"/>
      <c r="Y32" s="630"/>
      <c r="Z32" s="655">
        <v>25.8</v>
      </c>
      <c r="AA32" s="655"/>
      <c r="AB32" s="655"/>
      <c r="AC32" s="655"/>
      <c r="AD32" s="656" t="s">
        <v>126</v>
      </c>
      <c r="AE32" s="656"/>
      <c r="AF32" s="656"/>
      <c r="AG32" s="656"/>
      <c r="AH32" s="656"/>
      <c r="AI32" s="656"/>
      <c r="AJ32" s="656"/>
      <c r="AK32" s="656"/>
      <c r="AL32" s="631" t="s">
        <v>126</v>
      </c>
      <c r="AM32" s="632"/>
      <c r="AN32" s="632"/>
      <c r="AO32" s="657"/>
      <c r="AP32" s="703"/>
      <c r="AQ32" s="704"/>
      <c r="AR32" s="704"/>
      <c r="AS32" s="704"/>
      <c r="AT32" s="708"/>
      <c r="AU32" s="362" t="s">
        <v>310</v>
      </c>
      <c r="AV32" s="362"/>
      <c r="AW32" s="362"/>
      <c r="AX32" s="625" t="s">
        <v>311</v>
      </c>
      <c r="AY32" s="626"/>
      <c r="AZ32" s="626"/>
      <c r="BA32" s="626"/>
      <c r="BB32" s="626"/>
      <c r="BC32" s="626"/>
      <c r="BD32" s="626"/>
      <c r="BE32" s="626"/>
      <c r="BF32" s="627"/>
      <c r="BG32" s="710">
        <v>99.3</v>
      </c>
      <c r="BH32" s="639"/>
      <c r="BI32" s="639"/>
      <c r="BJ32" s="639"/>
      <c r="BK32" s="639"/>
      <c r="BL32" s="639"/>
      <c r="BM32" s="632">
        <v>98.5</v>
      </c>
      <c r="BN32" s="711"/>
      <c r="BO32" s="711"/>
      <c r="BP32" s="711"/>
      <c r="BQ32" s="666"/>
      <c r="BR32" s="710">
        <v>98.7</v>
      </c>
      <c r="BS32" s="639"/>
      <c r="BT32" s="639"/>
      <c r="BU32" s="639"/>
      <c r="BV32" s="639"/>
      <c r="BW32" s="639"/>
      <c r="BX32" s="632">
        <v>98</v>
      </c>
      <c r="BY32" s="711"/>
      <c r="BZ32" s="711"/>
      <c r="CA32" s="711"/>
      <c r="CB32" s="666"/>
      <c r="CD32" s="719"/>
      <c r="CE32" s="720"/>
      <c r="CF32" s="670" t="s">
        <v>312</v>
      </c>
      <c r="CG32" s="667"/>
      <c r="CH32" s="667"/>
      <c r="CI32" s="667"/>
      <c r="CJ32" s="667"/>
      <c r="CK32" s="667"/>
      <c r="CL32" s="667"/>
      <c r="CM32" s="667"/>
      <c r="CN32" s="667"/>
      <c r="CO32" s="667"/>
      <c r="CP32" s="667"/>
      <c r="CQ32" s="668"/>
      <c r="CR32" s="628" t="s">
        <v>126</v>
      </c>
      <c r="CS32" s="629"/>
      <c r="CT32" s="629"/>
      <c r="CU32" s="629"/>
      <c r="CV32" s="629"/>
      <c r="CW32" s="629"/>
      <c r="CX32" s="629"/>
      <c r="CY32" s="630"/>
      <c r="CZ32" s="631" t="s">
        <v>126</v>
      </c>
      <c r="DA32" s="641"/>
      <c r="DB32" s="641"/>
      <c r="DC32" s="642"/>
      <c r="DD32" s="634" t="s">
        <v>126</v>
      </c>
      <c r="DE32" s="629"/>
      <c r="DF32" s="629"/>
      <c r="DG32" s="629"/>
      <c r="DH32" s="629"/>
      <c r="DI32" s="629"/>
      <c r="DJ32" s="629"/>
      <c r="DK32" s="630"/>
      <c r="DL32" s="634" t="s">
        <v>126</v>
      </c>
      <c r="DM32" s="629"/>
      <c r="DN32" s="629"/>
      <c r="DO32" s="629"/>
      <c r="DP32" s="629"/>
      <c r="DQ32" s="629"/>
      <c r="DR32" s="629"/>
      <c r="DS32" s="629"/>
      <c r="DT32" s="629"/>
      <c r="DU32" s="629"/>
      <c r="DV32" s="630"/>
      <c r="DW32" s="631" t="s">
        <v>126</v>
      </c>
      <c r="DX32" s="641"/>
      <c r="DY32" s="641"/>
      <c r="DZ32" s="641"/>
      <c r="EA32" s="641"/>
      <c r="EB32" s="641"/>
      <c r="EC32" s="662"/>
    </row>
    <row r="33" spans="2:133" ht="11.25" customHeight="1" x14ac:dyDescent="0.15">
      <c r="B33" s="691" t="s">
        <v>313</v>
      </c>
      <c r="C33" s="692"/>
      <c r="D33" s="692"/>
      <c r="E33" s="692"/>
      <c r="F33" s="692"/>
      <c r="G33" s="692"/>
      <c r="H33" s="692"/>
      <c r="I33" s="692"/>
      <c r="J33" s="692"/>
      <c r="K33" s="692"/>
      <c r="L33" s="692"/>
      <c r="M33" s="692"/>
      <c r="N33" s="692"/>
      <c r="O33" s="692"/>
      <c r="P33" s="692"/>
      <c r="Q33" s="693"/>
      <c r="R33" s="628" t="s">
        <v>126</v>
      </c>
      <c r="S33" s="629"/>
      <c r="T33" s="629"/>
      <c r="U33" s="629"/>
      <c r="V33" s="629"/>
      <c r="W33" s="629"/>
      <c r="X33" s="629"/>
      <c r="Y33" s="630"/>
      <c r="Z33" s="655" t="s">
        <v>126</v>
      </c>
      <c r="AA33" s="655"/>
      <c r="AB33" s="655"/>
      <c r="AC33" s="655"/>
      <c r="AD33" s="656" t="s">
        <v>126</v>
      </c>
      <c r="AE33" s="656"/>
      <c r="AF33" s="656"/>
      <c r="AG33" s="656"/>
      <c r="AH33" s="656"/>
      <c r="AI33" s="656"/>
      <c r="AJ33" s="656"/>
      <c r="AK33" s="656"/>
      <c r="AL33" s="631" t="s">
        <v>126</v>
      </c>
      <c r="AM33" s="632"/>
      <c r="AN33" s="632"/>
      <c r="AO33" s="657"/>
      <c r="AP33" s="705"/>
      <c r="AQ33" s="706"/>
      <c r="AR33" s="706"/>
      <c r="AS33" s="706"/>
      <c r="AT33" s="709"/>
      <c r="AU33" s="360"/>
      <c r="AV33" s="360"/>
      <c r="AW33" s="360"/>
      <c r="AX33" s="605" t="s">
        <v>314</v>
      </c>
      <c r="AY33" s="606"/>
      <c r="AZ33" s="606"/>
      <c r="BA33" s="606"/>
      <c r="BB33" s="606"/>
      <c r="BC33" s="606"/>
      <c r="BD33" s="606"/>
      <c r="BE33" s="606"/>
      <c r="BF33" s="607"/>
      <c r="BG33" s="690">
        <v>99.7</v>
      </c>
      <c r="BH33" s="609"/>
      <c r="BI33" s="609"/>
      <c r="BJ33" s="609"/>
      <c r="BK33" s="609"/>
      <c r="BL33" s="609"/>
      <c r="BM33" s="647">
        <v>99.4</v>
      </c>
      <c r="BN33" s="609"/>
      <c r="BO33" s="609"/>
      <c r="BP33" s="609"/>
      <c r="BQ33" s="658"/>
      <c r="BR33" s="690">
        <v>96.9</v>
      </c>
      <c r="BS33" s="609"/>
      <c r="BT33" s="609"/>
      <c r="BU33" s="609"/>
      <c r="BV33" s="609"/>
      <c r="BW33" s="609"/>
      <c r="BX33" s="647">
        <v>96.5</v>
      </c>
      <c r="BY33" s="609"/>
      <c r="BZ33" s="609"/>
      <c r="CA33" s="609"/>
      <c r="CB33" s="658"/>
      <c r="CD33" s="670" t="s">
        <v>315</v>
      </c>
      <c r="CE33" s="667"/>
      <c r="CF33" s="667"/>
      <c r="CG33" s="667"/>
      <c r="CH33" s="667"/>
      <c r="CI33" s="667"/>
      <c r="CJ33" s="667"/>
      <c r="CK33" s="667"/>
      <c r="CL33" s="667"/>
      <c r="CM33" s="667"/>
      <c r="CN33" s="667"/>
      <c r="CO33" s="667"/>
      <c r="CP33" s="667"/>
      <c r="CQ33" s="668"/>
      <c r="CR33" s="628">
        <v>23270830</v>
      </c>
      <c r="CS33" s="639"/>
      <c r="CT33" s="639"/>
      <c r="CU33" s="639"/>
      <c r="CV33" s="639"/>
      <c r="CW33" s="639"/>
      <c r="CX33" s="639"/>
      <c r="CY33" s="640"/>
      <c r="CZ33" s="631">
        <v>44.3</v>
      </c>
      <c r="DA33" s="641"/>
      <c r="DB33" s="641"/>
      <c r="DC33" s="642"/>
      <c r="DD33" s="634">
        <v>18849917</v>
      </c>
      <c r="DE33" s="639"/>
      <c r="DF33" s="639"/>
      <c r="DG33" s="639"/>
      <c r="DH33" s="639"/>
      <c r="DI33" s="639"/>
      <c r="DJ33" s="639"/>
      <c r="DK33" s="640"/>
      <c r="DL33" s="634">
        <v>13467729</v>
      </c>
      <c r="DM33" s="639"/>
      <c r="DN33" s="639"/>
      <c r="DO33" s="639"/>
      <c r="DP33" s="639"/>
      <c r="DQ33" s="639"/>
      <c r="DR33" s="639"/>
      <c r="DS33" s="639"/>
      <c r="DT33" s="639"/>
      <c r="DU33" s="639"/>
      <c r="DV33" s="640"/>
      <c r="DW33" s="631">
        <v>50.8</v>
      </c>
      <c r="DX33" s="641"/>
      <c r="DY33" s="641"/>
      <c r="DZ33" s="641"/>
      <c r="EA33" s="641"/>
      <c r="EB33" s="641"/>
      <c r="EC33" s="662"/>
    </row>
    <row r="34" spans="2:133" ht="11.25" customHeight="1" x14ac:dyDescent="0.15">
      <c r="B34" s="625" t="s">
        <v>316</v>
      </c>
      <c r="C34" s="626"/>
      <c r="D34" s="626"/>
      <c r="E34" s="626"/>
      <c r="F34" s="626"/>
      <c r="G34" s="626"/>
      <c r="H34" s="626"/>
      <c r="I34" s="626"/>
      <c r="J34" s="626"/>
      <c r="K34" s="626"/>
      <c r="L34" s="626"/>
      <c r="M34" s="626"/>
      <c r="N34" s="626"/>
      <c r="O34" s="626"/>
      <c r="P34" s="626"/>
      <c r="Q34" s="627"/>
      <c r="R34" s="628">
        <v>3780773</v>
      </c>
      <c r="S34" s="629"/>
      <c r="T34" s="629"/>
      <c r="U34" s="629"/>
      <c r="V34" s="629"/>
      <c r="W34" s="629"/>
      <c r="X34" s="629"/>
      <c r="Y34" s="630"/>
      <c r="Z34" s="655">
        <v>7</v>
      </c>
      <c r="AA34" s="655"/>
      <c r="AB34" s="655"/>
      <c r="AC34" s="655"/>
      <c r="AD34" s="656" t="s">
        <v>126</v>
      </c>
      <c r="AE34" s="656"/>
      <c r="AF34" s="656"/>
      <c r="AG34" s="656"/>
      <c r="AH34" s="656"/>
      <c r="AI34" s="656"/>
      <c r="AJ34" s="656"/>
      <c r="AK34" s="656"/>
      <c r="AL34" s="631" t="s">
        <v>126</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317</v>
      </c>
      <c r="CE34" s="667"/>
      <c r="CF34" s="667"/>
      <c r="CG34" s="667"/>
      <c r="CH34" s="667"/>
      <c r="CI34" s="667"/>
      <c r="CJ34" s="667"/>
      <c r="CK34" s="667"/>
      <c r="CL34" s="667"/>
      <c r="CM34" s="667"/>
      <c r="CN34" s="667"/>
      <c r="CO34" s="667"/>
      <c r="CP34" s="667"/>
      <c r="CQ34" s="668"/>
      <c r="CR34" s="628">
        <v>8651746</v>
      </c>
      <c r="CS34" s="629"/>
      <c r="CT34" s="629"/>
      <c r="CU34" s="629"/>
      <c r="CV34" s="629"/>
      <c r="CW34" s="629"/>
      <c r="CX34" s="629"/>
      <c r="CY34" s="630"/>
      <c r="CZ34" s="631">
        <v>16.5</v>
      </c>
      <c r="DA34" s="641"/>
      <c r="DB34" s="641"/>
      <c r="DC34" s="642"/>
      <c r="DD34" s="634">
        <v>6155923</v>
      </c>
      <c r="DE34" s="629"/>
      <c r="DF34" s="629"/>
      <c r="DG34" s="629"/>
      <c r="DH34" s="629"/>
      <c r="DI34" s="629"/>
      <c r="DJ34" s="629"/>
      <c r="DK34" s="630"/>
      <c r="DL34" s="634">
        <v>4740185</v>
      </c>
      <c r="DM34" s="629"/>
      <c r="DN34" s="629"/>
      <c r="DO34" s="629"/>
      <c r="DP34" s="629"/>
      <c r="DQ34" s="629"/>
      <c r="DR34" s="629"/>
      <c r="DS34" s="629"/>
      <c r="DT34" s="629"/>
      <c r="DU34" s="629"/>
      <c r="DV34" s="630"/>
      <c r="DW34" s="631">
        <v>17.899999999999999</v>
      </c>
      <c r="DX34" s="641"/>
      <c r="DY34" s="641"/>
      <c r="DZ34" s="641"/>
      <c r="EA34" s="641"/>
      <c r="EB34" s="641"/>
      <c r="EC34" s="662"/>
    </row>
    <row r="35" spans="2:133" ht="11.25" customHeight="1" x14ac:dyDescent="0.15">
      <c r="B35" s="625" t="s">
        <v>318</v>
      </c>
      <c r="C35" s="626"/>
      <c r="D35" s="626"/>
      <c r="E35" s="626"/>
      <c r="F35" s="626"/>
      <c r="G35" s="626"/>
      <c r="H35" s="626"/>
      <c r="I35" s="626"/>
      <c r="J35" s="626"/>
      <c r="K35" s="626"/>
      <c r="L35" s="626"/>
      <c r="M35" s="626"/>
      <c r="N35" s="626"/>
      <c r="O35" s="626"/>
      <c r="P35" s="626"/>
      <c r="Q35" s="627"/>
      <c r="R35" s="628">
        <v>130612</v>
      </c>
      <c r="S35" s="629"/>
      <c r="T35" s="629"/>
      <c r="U35" s="629"/>
      <c r="V35" s="629"/>
      <c r="W35" s="629"/>
      <c r="X35" s="629"/>
      <c r="Y35" s="630"/>
      <c r="Z35" s="655">
        <v>0.2</v>
      </c>
      <c r="AA35" s="655"/>
      <c r="AB35" s="655"/>
      <c r="AC35" s="655"/>
      <c r="AD35" s="656">
        <v>29280</v>
      </c>
      <c r="AE35" s="656"/>
      <c r="AF35" s="656"/>
      <c r="AG35" s="656"/>
      <c r="AH35" s="656"/>
      <c r="AI35" s="656"/>
      <c r="AJ35" s="656"/>
      <c r="AK35" s="656"/>
      <c r="AL35" s="631">
        <v>0.1</v>
      </c>
      <c r="AM35" s="632"/>
      <c r="AN35" s="632"/>
      <c r="AO35" s="657"/>
      <c r="AP35" s="218"/>
      <c r="AQ35" s="687" t="s">
        <v>319</v>
      </c>
      <c r="AR35" s="688"/>
      <c r="AS35" s="688"/>
      <c r="AT35" s="688"/>
      <c r="AU35" s="688"/>
      <c r="AV35" s="688"/>
      <c r="AW35" s="688"/>
      <c r="AX35" s="688"/>
      <c r="AY35" s="688"/>
      <c r="AZ35" s="688"/>
      <c r="BA35" s="688"/>
      <c r="BB35" s="688"/>
      <c r="BC35" s="688"/>
      <c r="BD35" s="688"/>
      <c r="BE35" s="688"/>
      <c r="BF35" s="689"/>
      <c r="BG35" s="687" t="s">
        <v>320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321</v>
      </c>
      <c r="CE35" s="667"/>
      <c r="CF35" s="667"/>
      <c r="CG35" s="667"/>
      <c r="CH35" s="667"/>
      <c r="CI35" s="667"/>
      <c r="CJ35" s="667"/>
      <c r="CK35" s="667"/>
      <c r="CL35" s="667"/>
      <c r="CM35" s="667"/>
      <c r="CN35" s="667"/>
      <c r="CO35" s="667"/>
      <c r="CP35" s="667"/>
      <c r="CQ35" s="668"/>
      <c r="CR35" s="628">
        <v>446315</v>
      </c>
      <c r="CS35" s="639"/>
      <c r="CT35" s="639"/>
      <c r="CU35" s="639"/>
      <c r="CV35" s="639"/>
      <c r="CW35" s="639"/>
      <c r="CX35" s="639"/>
      <c r="CY35" s="640"/>
      <c r="CZ35" s="631">
        <v>0.8</v>
      </c>
      <c r="DA35" s="641"/>
      <c r="DB35" s="641"/>
      <c r="DC35" s="642"/>
      <c r="DD35" s="634">
        <v>358728</v>
      </c>
      <c r="DE35" s="639"/>
      <c r="DF35" s="639"/>
      <c r="DG35" s="639"/>
      <c r="DH35" s="639"/>
      <c r="DI35" s="639"/>
      <c r="DJ35" s="639"/>
      <c r="DK35" s="640"/>
      <c r="DL35" s="634">
        <v>358583</v>
      </c>
      <c r="DM35" s="639"/>
      <c r="DN35" s="639"/>
      <c r="DO35" s="639"/>
      <c r="DP35" s="639"/>
      <c r="DQ35" s="639"/>
      <c r="DR35" s="639"/>
      <c r="DS35" s="639"/>
      <c r="DT35" s="639"/>
      <c r="DU35" s="639"/>
      <c r="DV35" s="640"/>
      <c r="DW35" s="631">
        <v>1.4</v>
      </c>
      <c r="DX35" s="641"/>
      <c r="DY35" s="641"/>
      <c r="DZ35" s="641"/>
      <c r="EA35" s="641"/>
      <c r="EB35" s="641"/>
      <c r="EC35" s="662"/>
    </row>
    <row r="36" spans="2:133" ht="11.25" customHeight="1" x14ac:dyDescent="0.15">
      <c r="B36" s="625" t="s">
        <v>322</v>
      </c>
      <c r="C36" s="626"/>
      <c r="D36" s="626"/>
      <c r="E36" s="626"/>
      <c r="F36" s="626"/>
      <c r="G36" s="626"/>
      <c r="H36" s="626"/>
      <c r="I36" s="626"/>
      <c r="J36" s="626"/>
      <c r="K36" s="626"/>
      <c r="L36" s="626"/>
      <c r="M36" s="626"/>
      <c r="N36" s="626"/>
      <c r="O36" s="626"/>
      <c r="P36" s="626"/>
      <c r="Q36" s="627"/>
      <c r="R36" s="628">
        <v>2389608</v>
      </c>
      <c r="S36" s="629"/>
      <c r="T36" s="629"/>
      <c r="U36" s="629"/>
      <c r="V36" s="629"/>
      <c r="W36" s="629"/>
      <c r="X36" s="629"/>
      <c r="Y36" s="630"/>
      <c r="Z36" s="655">
        <v>4.4000000000000004</v>
      </c>
      <c r="AA36" s="655"/>
      <c r="AB36" s="655"/>
      <c r="AC36" s="655"/>
      <c r="AD36" s="656" t="s">
        <v>126</v>
      </c>
      <c r="AE36" s="656"/>
      <c r="AF36" s="656"/>
      <c r="AG36" s="656"/>
      <c r="AH36" s="656"/>
      <c r="AI36" s="656"/>
      <c r="AJ36" s="656"/>
      <c r="AK36" s="656"/>
      <c r="AL36" s="631" t="s">
        <v>126</v>
      </c>
      <c r="AM36" s="632"/>
      <c r="AN36" s="632"/>
      <c r="AO36" s="657"/>
      <c r="AP36" s="218"/>
      <c r="AQ36" s="678" t="s">
        <v>323</v>
      </c>
      <c r="AR36" s="679"/>
      <c r="AS36" s="679"/>
      <c r="AT36" s="679"/>
      <c r="AU36" s="679"/>
      <c r="AV36" s="679"/>
      <c r="AW36" s="679"/>
      <c r="AX36" s="679"/>
      <c r="AY36" s="680"/>
      <c r="AZ36" s="681">
        <v>7115908</v>
      </c>
      <c r="BA36" s="682"/>
      <c r="BB36" s="682"/>
      <c r="BC36" s="682"/>
      <c r="BD36" s="682"/>
      <c r="BE36" s="682"/>
      <c r="BF36" s="683"/>
      <c r="BG36" s="684" t="s">
        <v>324</v>
      </c>
      <c r="BH36" s="685"/>
      <c r="BI36" s="685"/>
      <c r="BJ36" s="685"/>
      <c r="BK36" s="685"/>
      <c r="BL36" s="685"/>
      <c r="BM36" s="685"/>
      <c r="BN36" s="685"/>
      <c r="BO36" s="685"/>
      <c r="BP36" s="685"/>
      <c r="BQ36" s="685"/>
      <c r="BR36" s="685"/>
      <c r="BS36" s="685"/>
      <c r="BT36" s="685"/>
      <c r="BU36" s="686"/>
      <c r="BV36" s="681">
        <v>751639</v>
      </c>
      <c r="BW36" s="682"/>
      <c r="BX36" s="682"/>
      <c r="BY36" s="682"/>
      <c r="BZ36" s="682"/>
      <c r="CA36" s="682"/>
      <c r="CB36" s="683"/>
      <c r="CD36" s="670" t="s">
        <v>325</v>
      </c>
      <c r="CE36" s="667"/>
      <c r="CF36" s="667"/>
      <c r="CG36" s="667"/>
      <c r="CH36" s="667"/>
      <c r="CI36" s="667"/>
      <c r="CJ36" s="667"/>
      <c r="CK36" s="667"/>
      <c r="CL36" s="667"/>
      <c r="CM36" s="667"/>
      <c r="CN36" s="667"/>
      <c r="CO36" s="667"/>
      <c r="CP36" s="667"/>
      <c r="CQ36" s="668"/>
      <c r="CR36" s="628">
        <v>6010944</v>
      </c>
      <c r="CS36" s="629"/>
      <c r="CT36" s="629"/>
      <c r="CU36" s="629"/>
      <c r="CV36" s="629"/>
      <c r="CW36" s="629"/>
      <c r="CX36" s="629"/>
      <c r="CY36" s="630"/>
      <c r="CZ36" s="631">
        <v>11.4</v>
      </c>
      <c r="DA36" s="641"/>
      <c r="DB36" s="641"/>
      <c r="DC36" s="642"/>
      <c r="DD36" s="634">
        <v>5399124</v>
      </c>
      <c r="DE36" s="629"/>
      <c r="DF36" s="629"/>
      <c r="DG36" s="629"/>
      <c r="DH36" s="629"/>
      <c r="DI36" s="629"/>
      <c r="DJ36" s="629"/>
      <c r="DK36" s="630"/>
      <c r="DL36" s="634">
        <v>4168182</v>
      </c>
      <c r="DM36" s="629"/>
      <c r="DN36" s="629"/>
      <c r="DO36" s="629"/>
      <c r="DP36" s="629"/>
      <c r="DQ36" s="629"/>
      <c r="DR36" s="629"/>
      <c r="DS36" s="629"/>
      <c r="DT36" s="629"/>
      <c r="DU36" s="629"/>
      <c r="DV36" s="630"/>
      <c r="DW36" s="631">
        <v>15.7</v>
      </c>
      <c r="DX36" s="641"/>
      <c r="DY36" s="641"/>
      <c r="DZ36" s="641"/>
      <c r="EA36" s="641"/>
      <c r="EB36" s="641"/>
      <c r="EC36" s="662"/>
    </row>
    <row r="37" spans="2:133" ht="11.25" customHeight="1" x14ac:dyDescent="0.15">
      <c r="B37" s="625" t="s">
        <v>326</v>
      </c>
      <c r="C37" s="626"/>
      <c r="D37" s="626"/>
      <c r="E37" s="626"/>
      <c r="F37" s="626"/>
      <c r="G37" s="626"/>
      <c r="H37" s="626"/>
      <c r="I37" s="626"/>
      <c r="J37" s="626"/>
      <c r="K37" s="626"/>
      <c r="L37" s="626"/>
      <c r="M37" s="626"/>
      <c r="N37" s="626"/>
      <c r="O37" s="626"/>
      <c r="P37" s="626"/>
      <c r="Q37" s="627"/>
      <c r="R37" s="628">
        <v>1165753</v>
      </c>
      <c r="S37" s="629"/>
      <c r="T37" s="629"/>
      <c r="U37" s="629"/>
      <c r="V37" s="629"/>
      <c r="W37" s="629"/>
      <c r="X37" s="629"/>
      <c r="Y37" s="630"/>
      <c r="Z37" s="655">
        <v>2.2000000000000002</v>
      </c>
      <c r="AA37" s="655"/>
      <c r="AB37" s="655"/>
      <c r="AC37" s="655"/>
      <c r="AD37" s="656" t="s">
        <v>126</v>
      </c>
      <c r="AE37" s="656"/>
      <c r="AF37" s="656"/>
      <c r="AG37" s="656"/>
      <c r="AH37" s="656"/>
      <c r="AI37" s="656"/>
      <c r="AJ37" s="656"/>
      <c r="AK37" s="656"/>
      <c r="AL37" s="631" t="s">
        <v>126</v>
      </c>
      <c r="AM37" s="632"/>
      <c r="AN37" s="632"/>
      <c r="AO37" s="657"/>
      <c r="AQ37" s="663" t="s">
        <v>327</v>
      </c>
      <c r="AR37" s="664"/>
      <c r="AS37" s="664"/>
      <c r="AT37" s="664"/>
      <c r="AU37" s="664"/>
      <c r="AV37" s="664"/>
      <c r="AW37" s="664"/>
      <c r="AX37" s="664"/>
      <c r="AY37" s="665"/>
      <c r="AZ37" s="628">
        <v>2171617</v>
      </c>
      <c r="BA37" s="629"/>
      <c r="BB37" s="629"/>
      <c r="BC37" s="629"/>
      <c r="BD37" s="639"/>
      <c r="BE37" s="639"/>
      <c r="BF37" s="666"/>
      <c r="BG37" s="670" t="s">
        <v>328</v>
      </c>
      <c r="BH37" s="667"/>
      <c r="BI37" s="667"/>
      <c r="BJ37" s="667"/>
      <c r="BK37" s="667"/>
      <c r="BL37" s="667"/>
      <c r="BM37" s="667"/>
      <c r="BN37" s="667"/>
      <c r="BO37" s="667"/>
      <c r="BP37" s="667"/>
      <c r="BQ37" s="667"/>
      <c r="BR37" s="667"/>
      <c r="BS37" s="667"/>
      <c r="BT37" s="667"/>
      <c r="BU37" s="668"/>
      <c r="BV37" s="628">
        <v>563874</v>
      </c>
      <c r="BW37" s="629"/>
      <c r="BX37" s="629"/>
      <c r="BY37" s="629"/>
      <c r="BZ37" s="629"/>
      <c r="CA37" s="629"/>
      <c r="CB37" s="669"/>
      <c r="CD37" s="670" t="s">
        <v>329</v>
      </c>
      <c r="CE37" s="667"/>
      <c r="CF37" s="667"/>
      <c r="CG37" s="667"/>
      <c r="CH37" s="667"/>
      <c r="CI37" s="667"/>
      <c r="CJ37" s="667"/>
      <c r="CK37" s="667"/>
      <c r="CL37" s="667"/>
      <c r="CM37" s="667"/>
      <c r="CN37" s="667"/>
      <c r="CO37" s="667"/>
      <c r="CP37" s="667"/>
      <c r="CQ37" s="668"/>
      <c r="CR37" s="628">
        <v>1886801</v>
      </c>
      <c r="CS37" s="639"/>
      <c r="CT37" s="639"/>
      <c r="CU37" s="639"/>
      <c r="CV37" s="639"/>
      <c r="CW37" s="639"/>
      <c r="CX37" s="639"/>
      <c r="CY37" s="640"/>
      <c r="CZ37" s="631">
        <v>3.6</v>
      </c>
      <c r="DA37" s="641"/>
      <c r="DB37" s="641"/>
      <c r="DC37" s="642"/>
      <c r="DD37" s="634">
        <v>1885814</v>
      </c>
      <c r="DE37" s="639"/>
      <c r="DF37" s="639"/>
      <c r="DG37" s="639"/>
      <c r="DH37" s="639"/>
      <c r="DI37" s="639"/>
      <c r="DJ37" s="639"/>
      <c r="DK37" s="640"/>
      <c r="DL37" s="634">
        <v>1785192</v>
      </c>
      <c r="DM37" s="639"/>
      <c r="DN37" s="639"/>
      <c r="DO37" s="639"/>
      <c r="DP37" s="639"/>
      <c r="DQ37" s="639"/>
      <c r="DR37" s="639"/>
      <c r="DS37" s="639"/>
      <c r="DT37" s="639"/>
      <c r="DU37" s="639"/>
      <c r="DV37" s="640"/>
      <c r="DW37" s="631">
        <v>6.7</v>
      </c>
      <c r="DX37" s="641"/>
      <c r="DY37" s="641"/>
      <c r="DZ37" s="641"/>
      <c r="EA37" s="641"/>
      <c r="EB37" s="641"/>
      <c r="EC37" s="662"/>
    </row>
    <row r="38" spans="2:133" ht="11.25" customHeight="1" x14ac:dyDescent="0.15">
      <c r="B38" s="625" t="s">
        <v>330</v>
      </c>
      <c r="C38" s="626"/>
      <c r="D38" s="626"/>
      <c r="E38" s="626"/>
      <c r="F38" s="626"/>
      <c r="G38" s="626"/>
      <c r="H38" s="626"/>
      <c r="I38" s="626"/>
      <c r="J38" s="626"/>
      <c r="K38" s="626"/>
      <c r="L38" s="626"/>
      <c r="M38" s="626"/>
      <c r="N38" s="626"/>
      <c r="O38" s="626"/>
      <c r="P38" s="626"/>
      <c r="Q38" s="627"/>
      <c r="R38" s="628">
        <v>1210563</v>
      </c>
      <c r="S38" s="629"/>
      <c r="T38" s="629"/>
      <c r="U38" s="629"/>
      <c r="V38" s="629"/>
      <c r="W38" s="629"/>
      <c r="X38" s="629"/>
      <c r="Y38" s="630"/>
      <c r="Z38" s="655">
        <v>2.2000000000000002</v>
      </c>
      <c r="AA38" s="655"/>
      <c r="AB38" s="655"/>
      <c r="AC38" s="655"/>
      <c r="AD38" s="656" t="s">
        <v>126</v>
      </c>
      <c r="AE38" s="656"/>
      <c r="AF38" s="656"/>
      <c r="AG38" s="656"/>
      <c r="AH38" s="656"/>
      <c r="AI38" s="656"/>
      <c r="AJ38" s="656"/>
      <c r="AK38" s="656"/>
      <c r="AL38" s="631" t="s">
        <v>126</v>
      </c>
      <c r="AM38" s="632"/>
      <c r="AN38" s="632"/>
      <c r="AO38" s="657"/>
      <c r="AQ38" s="663" t="s">
        <v>331</v>
      </c>
      <c r="AR38" s="664"/>
      <c r="AS38" s="664"/>
      <c r="AT38" s="664"/>
      <c r="AU38" s="664"/>
      <c r="AV38" s="664"/>
      <c r="AW38" s="664"/>
      <c r="AX38" s="664"/>
      <c r="AY38" s="665"/>
      <c r="AZ38" s="628">
        <v>18865</v>
      </c>
      <c r="BA38" s="629"/>
      <c r="BB38" s="629"/>
      <c r="BC38" s="629"/>
      <c r="BD38" s="639"/>
      <c r="BE38" s="639"/>
      <c r="BF38" s="666"/>
      <c r="BG38" s="670" t="s">
        <v>332</v>
      </c>
      <c r="BH38" s="667"/>
      <c r="BI38" s="667"/>
      <c r="BJ38" s="667"/>
      <c r="BK38" s="667"/>
      <c r="BL38" s="667"/>
      <c r="BM38" s="667"/>
      <c r="BN38" s="667"/>
      <c r="BO38" s="667"/>
      <c r="BP38" s="667"/>
      <c r="BQ38" s="667"/>
      <c r="BR38" s="667"/>
      <c r="BS38" s="667"/>
      <c r="BT38" s="667"/>
      <c r="BU38" s="668"/>
      <c r="BV38" s="628">
        <v>17015</v>
      </c>
      <c r="BW38" s="629"/>
      <c r="BX38" s="629"/>
      <c r="BY38" s="629"/>
      <c r="BZ38" s="629"/>
      <c r="CA38" s="629"/>
      <c r="CB38" s="669"/>
      <c r="CD38" s="670" t="s">
        <v>333</v>
      </c>
      <c r="CE38" s="667"/>
      <c r="CF38" s="667"/>
      <c r="CG38" s="667"/>
      <c r="CH38" s="667"/>
      <c r="CI38" s="667"/>
      <c r="CJ38" s="667"/>
      <c r="CK38" s="667"/>
      <c r="CL38" s="667"/>
      <c r="CM38" s="667"/>
      <c r="CN38" s="667"/>
      <c r="CO38" s="667"/>
      <c r="CP38" s="667"/>
      <c r="CQ38" s="668"/>
      <c r="CR38" s="628">
        <v>4925426</v>
      </c>
      <c r="CS38" s="629"/>
      <c r="CT38" s="629"/>
      <c r="CU38" s="629"/>
      <c r="CV38" s="629"/>
      <c r="CW38" s="629"/>
      <c r="CX38" s="629"/>
      <c r="CY38" s="630"/>
      <c r="CZ38" s="631">
        <v>9.4</v>
      </c>
      <c r="DA38" s="641"/>
      <c r="DB38" s="641"/>
      <c r="DC38" s="642"/>
      <c r="DD38" s="634">
        <v>3749354</v>
      </c>
      <c r="DE38" s="629"/>
      <c r="DF38" s="629"/>
      <c r="DG38" s="629"/>
      <c r="DH38" s="629"/>
      <c r="DI38" s="629"/>
      <c r="DJ38" s="629"/>
      <c r="DK38" s="630"/>
      <c r="DL38" s="634">
        <v>3529043</v>
      </c>
      <c r="DM38" s="629"/>
      <c r="DN38" s="629"/>
      <c r="DO38" s="629"/>
      <c r="DP38" s="629"/>
      <c r="DQ38" s="629"/>
      <c r="DR38" s="629"/>
      <c r="DS38" s="629"/>
      <c r="DT38" s="629"/>
      <c r="DU38" s="629"/>
      <c r="DV38" s="630"/>
      <c r="DW38" s="631">
        <v>13.3</v>
      </c>
      <c r="DX38" s="641"/>
      <c r="DY38" s="641"/>
      <c r="DZ38" s="641"/>
      <c r="EA38" s="641"/>
      <c r="EB38" s="641"/>
      <c r="EC38" s="662"/>
    </row>
    <row r="39" spans="2:133" ht="11.25" customHeight="1" x14ac:dyDescent="0.15">
      <c r="B39" s="625" t="s">
        <v>334</v>
      </c>
      <c r="C39" s="626"/>
      <c r="D39" s="626"/>
      <c r="E39" s="626"/>
      <c r="F39" s="626"/>
      <c r="G39" s="626"/>
      <c r="H39" s="626"/>
      <c r="I39" s="626"/>
      <c r="J39" s="626"/>
      <c r="K39" s="626"/>
      <c r="L39" s="626"/>
      <c r="M39" s="626"/>
      <c r="N39" s="626"/>
      <c r="O39" s="626"/>
      <c r="P39" s="626"/>
      <c r="Q39" s="627"/>
      <c r="R39" s="628">
        <v>884297</v>
      </c>
      <c r="S39" s="629"/>
      <c r="T39" s="629"/>
      <c r="U39" s="629"/>
      <c r="V39" s="629"/>
      <c r="W39" s="629"/>
      <c r="X39" s="629"/>
      <c r="Y39" s="630"/>
      <c r="Z39" s="655">
        <v>1.6</v>
      </c>
      <c r="AA39" s="655"/>
      <c r="AB39" s="655"/>
      <c r="AC39" s="655"/>
      <c r="AD39" s="656">
        <v>50139</v>
      </c>
      <c r="AE39" s="656"/>
      <c r="AF39" s="656"/>
      <c r="AG39" s="656"/>
      <c r="AH39" s="656"/>
      <c r="AI39" s="656"/>
      <c r="AJ39" s="656"/>
      <c r="AK39" s="656"/>
      <c r="AL39" s="631">
        <v>0.2</v>
      </c>
      <c r="AM39" s="632"/>
      <c r="AN39" s="632"/>
      <c r="AO39" s="657"/>
      <c r="AQ39" s="663" t="s">
        <v>335</v>
      </c>
      <c r="AR39" s="664"/>
      <c r="AS39" s="664"/>
      <c r="AT39" s="664"/>
      <c r="AU39" s="664"/>
      <c r="AV39" s="664"/>
      <c r="AW39" s="664"/>
      <c r="AX39" s="664"/>
      <c r="AY39" s="665"/>
      <c r="AZ39" s="628" t="s">
        <v>126</v>
      </c>
      <c r="BA39" s="629"/>
      <c r="BB39" s="629"/>
      <c r="BC39" s="629"/>
      <c r="BD39" s="639"/>
      <c r="BE39" s="639"/>
      <c r="BF39" s="666"/>
      <c r="BG39" s="670" t="s">
        <v>336</v>
      </c>
      <c r="BH39" s="667"/>
      <c r="BI39" s="667"/>
      <c r="BJ39" s="667"/>
      <c r="BK39" s="667"/>
      <c r="BL39" s="667"/>
      <c r="BM39" s="667"/>
      <c r="BN39" s="667"/>
      <c r="BO39" s="667"/>
      <c r="BP39" s="667"/>
      <c r="BQ39" s="667"/>
      <c r="BR39" s="667"/>
      <c r="BS39" s="667"/>
      <c r="BT39" s="667"/>
      <c r="BU39" s="668"/>
      <c r="BV39" s="628">
        <v>25637</v>
      </c>
      <c r="BW39" s="629"/>
      <c r="BX39" s="629"/>
      <c r="BY39" s="629"/>
      <c r="BZ39" s="629"/>
      <c r="CA39" s="629"/>
      <c r="CB39" s="669"/>
      <c r="CD39" s="670" t="s">
        <v>337</v>
      </c>
      <c r="CE39" s="667"/>
      <c r="CF39" s="667"/>
      <c r="CG39" s="667"/>
      <c r="CH39" s="667"/>
      <c r="CI39" s="667"/>
      <c r="CJ39" s="667"/>
      <c r="CK39" s="667"/>
      <c r="CL39" s="667"/>
      <c r="CM39" s="667"/>
      <c r="CN39" s="667"/>
      <c r="CO39" s="667"/>
      <c r="CP39" s="667"/>
      <c r="CQ39" s="668"/>
      <c r="CR39" s="628">
        <v>2559562</v>
      </c>
      <c r="CS39" s="639"/>
      <c r="CT39" s="639"/>
      <c r="CU39" s="639"/>
      <c r="CV39" s="639"/>
      <c r="CW39" s="639"/>
      <c r="CX39" s="639"/>
      <c r="CY39" s="640"/>
      <c r="CZ39" s="631">
        <v>4.9000000000000004</v>
      </c>
      <c r="DA39" s="641"/>
      <c r="DB39" s="641"/>
      <c r="DC39" s="642"/>
      <c r="DD39" s="634">
        <v>2509951</v>
      </c>
      <c r="DE39" s="639"/>
      <c r="DF39" s="639"/>
      <c r="DG39" s="639"/>
      <c r="DH39" s="639"/>
      <c r="DI39" s="639"/>
      <c r="DJ39" s="639"/>
      <c r="DK39" s="640"/>
      <c r="DL39" s="634" t="s">
        <v>126</v>
      </c>
      <c r="DM39" s="639"/>
      <c r="DN39" s="639"/>
      <c r="DO39" s="639"/>
      <c r="DP39" s="639"/>
      <c r="DQ39" s="639"/>
      <c r="DR39" s="639"/>
      <c r="DS39" s="639"/>
      <c r="DT39" s="639"/>
      <c r="DU39" s="639"/>
      <c r="DV39" s="640"/>
      <c r="DW39" s="631" t="s">
        <v>126</v>
      </c>
      <c r="DX39" s="641"/>
      <c r="DY39" s="641"/>
      <c r="DZ39" s="641"/>
      <c r="EA39" s="641"/>
      <c r="EB39" s="641"/>
      <c r="EC39" s="662"/>
    </row>
    <row r="40" spans="2:133" ht="11.25" customHeight="1" x14ac:dyDescent="0.15">
      <c r="B40" s="625" t="s">
        <v>338</v>
      </c>
      <c r="C40" s="626"/>
      <c r="D40" s="626"/>
      <c r="E40" s="626"/>
      <c r="F40" s="626"/>
      <c r="G40" s="626"/>
      <c r="H40" s="626"/>
      <c r="I40" s="626"/>
      <c r="J40" s="626"/>
      <c r="K40" s="626"/>
      <c r="L40" s="626"/>
      <c r="M40" s="626"/>
      <c r="N40" s="626"/>
      <c r="O40" s="626"/>
      <c r="P40" s="626"/>
      <c r="Q40" s="627"/>
      <c r="R40" s="628">
        <v>2954735</v>
      </c>
      <c r="S40" s="629"/>
      <c r="T40" s="629"/>
      <c r="U40" s="629"/>
      <c r="V40" s="629"/>
      <c r="W40" s="629"/>
      <c r="X40" s="629"/>
      <c r="Y40" s="630"/>
      <c r="Z40" s="655">
        <v>5.5</v>
      </c>
      <c r="AA40" s="655"/>
      <c r="AB40" s="655"/>
      <c r="AC40" s="655"/>
      <c r="AD40" s="656" t="s">
        <v>126</v>
      </c>
      <c r="AE40" s="656"/>
      <c r="AF40" s="656"/>
      <c r="AG40" s="656"/>
      <c r="AH40" s="656"/>
      <c r="AI40" s="656"/>
      <c r="AJ40" s="656"/>
      <c r="AK40" s="656"/>
      <c r="AL40" s="631" t="s">
        <v>126</v>
      </c>
      <c r="AM40" s="632"/>
      <c r="AN40" s="632"/>
      <c r="AO40" s="657"/>
      <c r="AQ40" s="663" t="s">
        <v>339</v>
      </c>
      <c r="AR40" s="664"/>
      <c r="AS40" s="664"/>
      <c r="AT40" s="664"/>
      <c r="AU40" s="664"/>
      <c r="AV40" s="664"/>
      <c r="AW40" s="664"/>
      <c r="AX40" s="664"/>
      <c r="AY40" s="665"/>
      <c r="AZ40" s="628" t="s">
        <v>126</v>
      </c>
      <c r="BA40" s="629"/>
      <c r="BB40" s="629"/>
      <c r="BC40" s="629"/>
      <c r="BD40" s="639"/>
      <c r="BE40" s="639"/>
      <c r="BF40" s="666"/>
      <c r="BG40" s="671" t="s">
        <v>340</v>
      </c>
      <c r="BH40" s="672"/>
      <c r="BI40" s="672"/>
      <c r="BJ40" s="672"/>
      <c r="BK40" s="672"/>
      <c r="BL40" s="364"/>
      <c r="BM40" s="667" t="s">
        <v>341</v>
      </c>
      <c r="BN40" s="667"/>
      <c r="BO40" s="667"/>
      <c r="BP40" s="667"/>
      <c r="BQ40" s="667"/>
      <c r="BR40" s="667"/>
      <c r="BS40" s="667"/>
      <c r="BT40" s="667"/>
      <c r="BU40" s="668"/>
      <c r="BV40" s="628">
        <v>108</v>
      </c>
      <c r="BW40" s="629"/>
      <c r="BX40" s="629"/>
      <c r="BY40" s="629"/>
      <c r="BZ40" s="629"/>
      <c r="CA40" s="629"/>
      <c r="CB40" s="669"/>
      <c r="CD40" s="670" t="s">
        <v>342</v>
      </c>
      <c r="CE40" s="667"/>
      <c r="CF40" s="667"/>
      <c r="CG40" s="667"/>
      <c r="CH40" s="667"/>
      <c r="CI40" s="667"/>
      <c r="CJ40" s="667"/>
      <c r="CK40" s="667"/>
      <c r="CL40" s="667"/>
      <c r="CM40" s="667"/>
      <c r="CN40" s="667"/>
      <c r="CO40" s="667"/>
      <c r="CP40" s="667"/>
      <c r="CQ40" s="668"/>
      <c r="CR40" s="628">
        <v>676837</v>
      </c>
      <c r="CS40" s="629"/>
      <c r="CT40" s="629"/>
      <c r="CU40" s="629"/>
      <c r="CV40" s="629"/>
      <c r="CW40" s="629"/>
      <c r="CX40" s="629"/>
      <c r="CY40" s="630"/>
      <c r="CZ40" s="631">
        <v>1.3</v>
      </c>
      <c r="DA40" s="641"/>
      <c r="DB40" s="641"/>
      <c r="DC40" s="642"/>
      <c r="DD40" s="634">
        <v>676837</v>
      </c>
      <c r="DE40" s="629"/>
      <c r="DF40" s="629"/>
      <c r="DG40" s="629"/>
      <c r="DH40" s="629"/>
      <c r="DI40" s="629"/>
      <c r="DJ40" s="629"/>
      <c r="DK40" s="630"/>
      <c r="DL40" s="634">
        <v>671736</v>
      </c>
      <c r="DM40" s="629"/>
      <c r="DN40" s="629"/>
      <c r="DO40" s="629"/>
      <c r="DP40" s="629"/>
      <c r="DQ40" s="629"/>
      <c r="DR40" s="629"/>
      <c r="DS40" s="629"/>
      <c r="DT40" s="629"/>
      <c r="DU40" s="629"/>
      <c r="DV40" s="630"/>
      <c r="DW40" s="631">
        <v>2.5</v>
      </c>
      <c r="DX40" s="641"/>
      <c r="DY40" s="641"/>
      <c r="DZ40" s="641"/>
      <c r="EA40" s="641"/>
      <c r="EB40" s="641"/>
      <c r="EC40" s="662"/>
    </row>
    <row r="41" spans="2:133" ht="11.25" customHeight="1" x14ac:dyDescent="0.15">
      <c r="B41" s="625" t="s">
        <v>343</v>
      </c>
      <c r="C41" s="626"/>
      <c r="D41" s="626"/>
      <c r="E41" s="626"/>
      <c r="F41" s="626"/>
      <c r="G41" s="626"/>
      <c r="H41" s="626"/>
      <c r="I41" s="626"/>
      <c r="J41" s="626"/>
      <c r="K41" s="626"/>
      <c r="L41" s="626"/>
      <c r="M41" s="626"/>
      <c r="N41" s="626"/>
      <c r="O41" s="626"/>
      <c r="P41" s="626"/>
      <c r="Q41" s="627"/>
      <c r="R41" s="628" t="s">
        <v>126</v>
      </c>
      <c r="S41" s="629"/>
      <c r="T41" s="629"/>
      <c r="U41" s="629"/>
      <c r="V41" s="629"/>
      <c r="W41" s="629"/>
      <c r="X41" s="629"/>
      <c r="Y41" s="630"/>
      <c r="Z41" s="655" t="s">
        <v>126</v>
      </c>
      <c r="AA41" s="655"/>
      <c r="AB41" s="655"/>
      <c r="AC41" s="655"/>
      <c r="AD41" s="656" t="s">
        <v>126</v>
      </c>
      <c r="AE41" s="656"/>
      <c r="AF41" s="656"/>
      <c r="AG41" s="656"/>
      <c r="AH41" s="656"/>
      <c r="AI41" s="656"/>
      <c r="AJ41" s="656"/>
      <c r="AK41" s="656"/>
      <c r="AL41" s="631" t="s">
        <v>126</v>
      </c>
      <c r="AM41" s="632"/>
      <c r="AN41" s="632"/>
      <c r="AO41" s="657"/>
      <c r="AQ41" s="663" t="s">
        <v>344</v>
      </c>
      <c r="AR41" s="664"/>
      <c r="AS41" s="664"/>
      <c r="AT41" s="664"/>
      <c r="AU41" s="664"/>
      <c r="AV41" s="664"/>
      <c r="AW41" s="664"/>
      <c r="AX41" s="664"/>
      <c r="AY41" s="665"/>
      <c r="AZ41" s="628">
        <v>1505847</v>
      </c>
      <c r="BA41" s="629"/>
      <c r="BB41" s="629"/>
      <c r="BC41" s="629"/>
      <c r="BD41" s="639"/>
      <c r="BE41" s="639"/>
      <c r="BF41" s="666"/>
      <c r="BG41" s="671"/>
      <c r="BH41" s="672"/>
      <c r="BI41" s="672"/>
      <c r="BJ41" s="672"/>
      <c r="BK41" s="672"/>
      <c r="BL41" s="364"/>
      <c r="BM41" s="667" t="s">
        <v>345</v>
      </c>
      <c r="BN41" s="667"/>
      <c r="BO41" s="667"/>
      <c r="BP41" s="667"/>
      <c r="BQ41" s="667"/>
      <c r="BR41" s="667"/>
      <c r="BS41" s="667"/>
      <c r="BT41" s="667"/>
      <c r="BU41" s="668"/>
      <c r="BV41" s="628">
        <v>1</v>
      </c>
      <c r="BW41" s="629"/>
      <c r="BX41" s="629"/>
      <c r="BY41" s="629"/>
      <c r="BZ41" s="629"/>
      <c r="CA41" s="629"/>
      <c r="CB41" s="669"/>
      <c r="CD41" s="670" t="s">
        <v>346</v>
      </c>
      <c r="CE41" s="667"/>
      <c r="CF41" s="667"/>
      <c r="CG41" s="667"/>
      <c r="CH41" s="667"/>
      <c r="CI41" s="667"/>
      <c r="CJ41" s="667"/>
      <c r="CK41" s="667"/>
      <c r="CL41" s="667"/>
      <c r="CM41" s="667"/>
      <c r="CN41" s="667"/>
      <c r="CO41" s="667"/>
      <c r="CP41" s="667"/>
      <c r="CQ41" s="668"/>
      <c r="CR41" s="628" t="s">
        <v>126</v>
      </c>
      <c r="CS41" s="639"/>
      <c r="CT41" s="639"/>
      <c r="CU41" s="639"/>
      <c r="CV41" s="639"/>
      <c r="CW41" s="639"/>
      <c r="CX41" s="639"/>
      <c r="CY41" s="640"/>
      <c r="CZ41" s="631" t="s">
        <v>126</v>
      </c>
      <c r="DA41" s="641"/>
      <c r="DB41" s="641"/>
      <c r="DC41" s="642"/>
      <c r="DD41" s="634" t="s">
        <v>126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347</v>
      </c>
      <c r="C42" s="626"/>
      <c r="D42" s="626"/>
      <c r="E42" s="626"/>
      <c r="F42" s="626"/>
      <c r="G42" s="626"/>
      <c r="H42" s="626"/>
      <c r="I42" s="626"/>
      <c r="J42" s="626"/>
      <c r="K42" s="626"/>
      <c r="L42" s="626"/>
      <c r="M42" s="626"/>
      <c r="N42" s="626"/>
      <c r="O42" s="626"/>
      <c r="P42" s="626"/>
      <c r="Q42" s="627"/>
      <c r="R42" s="628" t="s">
        <v>126</v>
      </c>
      <c r="S42" s="629"/>
      <c r="T42" s="629"/>
      <c r="U42" s="629"/>
      <c r="V42" s="629"/>
      <c r="W42" s="629"/>
      <c r="X42" s="629"/>
      <c r="Y42" s="630"/>
      <c r="Z42" s="655" t="s">
        <v>126</v>
      </c>
      <c r="AA42" s="655"/>
      <c r="AB42" s="655"/>
      <c r="AC42" s="655"/>
      <c r="AD42" s="656" t="s">
        <v>126</v>
      </c>
      <c r="AE42" s="656"/>
      <c r="AF42" s="656"/>
      <c r="AG42" s="656"/>
      <c r="AH42" s="656"/>
      <c r="AI42" s="656"/>
      <c r="AJ42" s="656"/>
      <c r="AK42" s="656"/>
      <c r="AL42" s="631" t="s">
        <v>126</v>
      </c>
      <c r="AM42" s="632"/>
      <c r="AN42" s="632"/>
      <c r="AO42" s="657"/>
      <c r="AQ42" s="675" t="s">
        <v>348</v>
      </c>
      <c r="AR42" s="676"/>
      <c r="AS42" s="676"/>
      <c r="AT42" s="676"/>
      <c r="AU42" s="676"/>
      <c r="AV42" s="676"/>
      <c r="AW42" s="676"/>
      <c r="AX42" s="676"/>
      <c r="AY42" s="677"/>
      <c r="AZ42" s="608">
        <v>3419579</v>
      </c>
      <c r="BA42" s="643"/>
      <c r="BB42" s="643"/>
      <c r="BC42" s="643"/>
      <c r="BD42" s="609"/>
      <c r="BE42" s="609"/>
      <c r="BF42" s="658"/>
      <c r="BG42" s="673"/>
      <c r="BH42" s="674"/>
      <c r="BI42" s="674"/>
      <c r="BJ42" s="674"/>
      <c r="BK42" s="674"/>
      <c r="BL42" s="365"/>
      <c r="BM42" s="659" t="s">
        <v>349</v>
      </c>
      <c r="BN42" s="659"/>
      <c r="BO42" s="659"/>
      <c r="BP42" s="659"/>
      <c r="BQ42" s="659"/>
      <c r="BR42" s="659"/>
      <c r="BS42" s="659"/>
      <c r="BT42" s="659"/>
      <c r="BU42" s="660"/>
      <c r="BV42" s="608">
        <v>372</v>
      </c>
      <c r="BW42" s="643"/>
      <c r="BX42" s="643"/>
      <c r="BY42" s="643"/>
      <c r="BZ42" s="643"/>
      <c r="CA42" s="643"/>
      <c r="CB42" s="661"/>
      <c r="CD42" s="625" t="s">
        <v>350</v>
      </c>
      <c r="CE42" s="626"/>
      <c r="CF42" s="626"/>
      <c r="CG42" s="626"/>
      <c r="CH42" s="626"/>
      <c r="CI42" s="626"/>
      <c r="CJ42" s="626"/>
      <c r="CK42" s="626"/>
      <c r="CL42" s="626"/>
      <c r="CM42" s="626"/>
      <c r="CN42" s="626"/>
      <c r="CO42" s="626"/>
      <c r="CP42" s="626"/>
      <c r="CQ42" s="627"/>
      <c r="CR42" s="628">
        <v>3270479</v>
      </c>
      <c r="CS42" s="639"/>
      <c r="CT42" s="639"/>
      <c r="CU42" s="639"/>
      <c r="CV42" s="639"/>
      <c r="CW42" s="639"/>
      <c r="CX42" s="639"/>
      <c r="CY42" s="640"/>
      <c r="CZ42" s="631">
        <v>6.2</v>
      </c>
      <c r="DA42" s="641"/>
      <c r="DB42" s="641"/>
      <c r="DC42" s="642"/>
      <c r="DD42" s="634">
        <v>714046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351</v>
      </c>
      <c r="C43" s="626"/>
      <c r="D43" s="626"/>
      <c r="E43" s="626"/>
      <c r="F43" s="626"/>
      <c r="G43" s="626"/>
      <c r="H43" s="626"/>
      <c r="I43" s="626"/>
      <c r="J43" s="626"/>
      <c r="K43" s="626"/>
      <c r="L43" s="626"/>
      <c r="M43" s="626"/>
      <c r="N43" s="626"/>
      <c r="O43" s="626"/>
      <c r="P43" s="626"/>
      <c r="Q43" s="627"/>
      <c r="R43" s="628">
        <v>1450935</v>
      </c>
      <c r="S43" s="629"/>
      <c r="T43" s="629"/>
      <c r="U43" s="629"/>
      <c r="V43" s="629"/>
      <c r="W43" s="629"/>
      <c r="X43" s="629"/>
      <c r="Y43" s="630"/>
      <c r="Z43" s="655">
        <v>2.7</v>
      </c>
      <c r="AA43" s="655"/>
      <c r="AB43" s="655"/>
      <c r="AC43" s="655"/>
      <c r="AD43" s="656" t="s">
        <v>126</v>
      </c>
      <c r="AE43" s="656"/>
      <c r="AF43" s="656"/>
      <c r="AG43" s="656"/>
      <c r="AH43" s="656"/>
      <c r="AI43" s="656"/>
      <c r="AJ43" s="656"/>
      <c r="AK43" s="656"/>
      <c r="AL43" s="631" t="s">
        <v>126</v>
      </c>
      <c r="AM43" s="632"/>
      <c r="AN43" s="632"/>
      <c r="AO43" s="657"/>
      <c r="BV43" s="219"/>
      <c r="BW43" s="219"/>
      <c r="BX43" s="219"/>
      <c r="BY43" s="219"/>
      <c r="BZ43" s="219"/>
      <c r="CA43" s="219"/>
      <c r="CB43" s="219"/>
      <c r="CD43" s="625" t="s">
        <v>352</v>
      </c>
      <c r="CE43" s="626"/>
      <c r="CF43" s="626"/>
      <c r="CG43" s="626"/>
      <c r="CH43" s="626"/>
      <c r="CI43" s="626"/>
      <c r="CJ43" s="626"/>
      <c r="CK43" s="626"/>
      <c r="CL43" s="626"/>
      <c r="CM43" s="626"/>
      <c r="CN43" s="626"/>
      <c r="CO43" s="626"/>
      <c r="CP43" s="626"/>
      <c r="CQ43" s="627"/>
      <c r="CR43" s="628">
        <v>56345</v>
      </c>
      <c r="CS43" s="639"/>
      <c r="CT43" s="639"/>
      <c r="CU43" s="639"/>
      <c r="CV43" s="639"/>
      <c r="CW43" s="639"/>
      <c r="CX43" s="639"/>
      <c r="CY43" s="640"/>
      <c r="CZ43" s="631">
        <v>0.1</v>
      </c>
      <c r="DA43" s="641"/>
      <c r="DB43" s="641"/>
      <c r="DC43" s="642"/>
      <c r="DD43" s="634">
        <v>56345</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353</v>
      </c>
      <c r="C44" s="606"/>
      <c r="D44" s="606"/>
      <c r="E44" s="606"/>
      <c r="F44" s="606"/>
      <c r="G44" s="606"/>
      <c r="H44" s="606"/>
      <c r="I44" s="606"/>
      <c r="J44" s="606"/>
      <c r="K44" s="606"/>
      <c r="L44" s="606"/>
      <c r="M44" s="606"/>
      <c r="N44" s="606"/>
      <c r="O44" s="606"/>
      <c r="P44" s="606"/>
      <c r="Q44" s="607"/>
      <c r="R44" s="608">
        <v>54005151</v>
      </c>
      <c r="S44" s="643"/>
      <c r="T44" s="643"/>
      <c r="U44" s="643"/>
      <c r="V44" s="643"/>
      <c r="W44" s="643"/>
      <c r="X44" s="643"/>
      <c r="Y44" s="644"/>
      <c r="Z44" s="645">
        <v>100</v>
      </c>
      <c r="AA44" s="645"/>
      <c r="AB44" s="645"/>
      <c r="AC44" s="645"/>
      <c r="AD44" s="646">
        <v>25082346</v>
      </c>
      <c r="AE44" s="646"/>
      <c r="AF44" s="646"/>
      <c r="AG44" s="646"/>
      <c r="AH44" s="646"/>
      <c r="AI44" s="646"/>
      <c r="AJ44" s="646"/>
      <c r="AK44" s="646"/>
      <c r="AL44" s="611">
        <v>100</v>
      </c>
      <c r="AM44" s="647"/>
      <c r="AN44" s="647"/>
      <c r="AO44" s="648"/>
      <c r="CD44" s="649" t="s">
        <v>300</v>
      </c>
      <c r="CE44" s="650"/>
      <c r="CF44" s="625" t="s">
        <v>354</v>
      </c>
      <c r="CG44" s="626"/>
      <c r="CH44" s="626"/>
      <c r="CI44" s="626"/>
      <c r="CJ44" s="626"/>
      <c r="CK44" s="626"/>
      <c r="CL44" s="626"/>
      <c r="CM44" s="626"/>
      <c r="CN44" s="626"/>
      <c r="CO44" s="626"/>
      <c r="CP44" s="626"/>
      <c r="CQ44" s="627"/>
      <c r="CR44" s="628">
        <v>3270479</v>
      </c>
      <c r="CS44" s="629"/>
      <c r="CT44" s="629"/>
      <c r="CU44" s="629"/>
      <c r="CV44" s="629"/>
      <c r="CW44" s="629"/>
      <c r="CX44" s="629"/>
      <c r="CY44" s="630"/>
      <c r="CZ44" s="631">
        <v>6.2</v>
      </c>
      <c r="DA44" s="632"/>
      <c r="DB44" s="632"/>
      <c r="DC44" s="633"/>
      <c r="DD44" s="634">
        <v>714046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355</v>
      </c>
      <c r="CG45" s="626"/>
      <c r="CH45" s="626"/>
      <c r="CI45" s="626"/>
      <c r="CJ45" s="626"/>
      <c r="CK45" s="626"/>
      <c r="CL45" s="626"/>
      <c r="CM45" s="626"/>
      <c r="CN45" s="626"/>
      <c r="CO45" s="626"/>
      <c r="CP45" s="626"/>
      <c r="CQ45" s="627"/>
      <c r="CR45" s="628">
        <v>1322699</v>
      </c>
      <c r="CS45" s="639"/>
      <c r="CT45" s="639"/>
      <c r="CU45" s="639"/>
      <c r="CV45" s="639"/>
      <c r="CW45" s="639"/>
      <c r="CX45" s="639"/>
      <c r="CY45" s="640"/>
      <c r="CZ45" s="631">
        <v>2.5</v>
      </c>
      <c r="DA45" s="641"/>
      <c r="DB45" s="641"/>
      <c r="DC45" s="642"/>
      <c r="DD45" s="634">
        <v>91943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357</v>
      </c>
      <c r="CG46" s="626"/>
      <c r="CH46" s="626"/>
      <c r="CI46" s="626"/>
      <c r="CJ46" s="626"/>
      <c r="CK46" s="626"/>
      <c r="CL46" s="626"/>
      <c r="CM46" s="626"/>
      <c r="CN46" s="626"/>
      <c r="CO46" s="626"/>
      <c r="CP46" s="626"/>
      <c r="CQ46" s="627"/>
      <c r="CR46" s="628">
        <v>1947780</v>
      </c>
      <c r="CS46" s="629"/>
      <c r="CT46" s="629"/>
      <c r="CU46" s="629"/>
      <c r="CV46" s="629"/>
      <c r="CW46" s="629"/>
      <c r="CX46" s="629"/>
      <c r="CY46" s="630"/>
      <c r="CZ46" s="631">
        <v>3.7</v>
      </c>
      <c r="DA46" s="632"/>
      <c r="DB46" s="632"/>
      <c r="DC46" s="633"/>
      <c r="DD46" s="634">
        <v>622103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359</v>
      </c>
      <c r="CG47" s="626"/>
      <c r="CH47" s="626"/>
      <c r="CI47" s="626"/>
      <c r="CJ47" s="626"/>
      <c r="CK47" s="626"/>
      <c r="CL47" s="626"/>
      <c r="CM47" s="626"/>
      <c r="CN47" s="626"/>
      <c r="CO47" s="626"/>
      <c r="CP47" s="626"/>
      <c r="CQ47" s="627"/>
      <c r="CR47" s="628" t="s">
        <v>126</v>
      </c>
      <c r="CS47" s="639"/>
      <c r="CT47" s="639"/>
      <c r="CU47" s="639"/>
      <c r="CV47" s="639"/>
      <c r="CW47" s="639"/>
      <c r="CX47" s="639"/>
      <c r="CY47" s="640"/>
      <c r="CZ47" s="631" t="s">
        <v>126</v>
      </c>
      <c r="DA47" s="641"/>
      <c r="DB47" s="641"/>
      <c r="DC47" s="642"/>
      <c r="DD47" s="634" t="s">
        <v>126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361</v>
      </c>
      <c r="CG48" s="626"/>
      <c r="CH48" s="626"/>
      <c r="CI48" s="626"/>
      <c r="CJ48" s="626"/>
      <c r="CK48" s="626"/>
      <c r="CL48" s="626"/>
      <c r="CM48" s="626"/>
      <c r="CN48" s="626"/>
      <c r="CO48" s="626"/>
      <c r="CP48" s="626"/>
      <c r="CQ48" s="627"/>
      <c r="CR48" s="628" t="s">
        <v>126</v>
      </c>
      <c r="CS48" s="629"/>
      <c r="CT48" s="629"/>
      <c r="CU48" s="629"/>
      <c r="CV48" s="629"/>
      <c r="CW48" s="629"/>
      <c r="CX48" s="629"/>
      <c r="CY48" s="630"/>
      <c r="CZ48" s="631" t="s">
        <v>126</v>
      </c>
      <c r="DA48" s="632"/>
      <c r="DB48" s="632"/>
      <c r="DC48" s="633"/>
      <c r="DD48" s="634" t="s">
        <v>126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362</v>
      </c>
      <c r="CE49" s="606"/>
      <c r="CF49" s="606"/>
      <c r="CG49" s="606"/>
      <c r="CH49" s="606"/>
      <c r="CI49" s="606"/>
      <c r="CJ49" s="606"/>
      <c r="CK49" s="606"/>
      <c r="CL49" s="606"/>
      <c r="CM49" s="606"/>
      <c r="CN49" s="606"/>
      <c r="CO49" s="606"/>
      <c r="CP49" s="606"/>
      <c r="CQ49" s="607"/>
      <c r="CR49" s="608">
        <v>52567840</v>
      </c>
      <c r="CS49" s="609"/>
      <c r="CT49" s="609"/>
      <c r="CU49" s="609"/>
      <c r="CV49" s="609"/>
      <c r="CW49" s="609"/>
      <c r="CX49" s="609"/>
      <c r="CY49" s="610"/>
      <c r="CZ49" s="611">
        <v>100</v>
      </c>
      <c r="DA49" s="612"/>
      <c r="DB49" s="612"/>
      <c r="DC49" s="613"/>
      <c r="DD49" s="614">
        <v>32662754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363</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364</v>
      </c>
      <c r="DK2" s="1120"/>
      <c r="DL2" s="1120"/>
      <c r="DM2" s="1120"/>
      <c r="DN2" s="1120"/>
      <c r="DO2" s="1121"/>
      <c r="DP2" s="224"/>
      <c r="DQ2" s="1119" t="s">
        <v>365</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368</v>
      </c>
      <c r="B5" s="1024"/>
      <c r="C5" s="1024"/>
      <c r="D5" s="1024"/>
      <c r="E5" s="1024"/>
      <c r="F5" s="1024"/>
      <c r="G5" s="1024"/>
      <c r="H5" s="1024"/>
      <c r="I5" s="1024"/>
      <c r="J5" s="1024"/>
      <c r="K5" s="1024"/>
      <c r="L5" s="1024"/>
      <c r="M5" s="1024"/>
      <c r="N5" s="1024"/>
      <c r="O5" s="1024"/>
      <c r="P5" s="1025"/>
      <c r="Q5" s="1029" t="s">
        <v>369</v>
      </c>
      <c r="R5" s="1030"/>
      <c r="S5" s="1030"/>
      <c r="T5" s="1030"/>
      <c r="U5" s="1031"/>
      <c r="V5" s="1029" t="s">
        <v>370</v>
      </c>
      <c r="W5" s="1030"/>
      <c r="X5" s="1030"/>
      <c r="Y5" s="1030"/>
      <c r="Z5" s="1031"/>
      <c r="AA5" s="1029" t="s">
        <v>371</v>
      </c>
      <c r="AB5" s="1030"/>
      <c r="AC5" s="1030"/>
      <c r="AD5" s="1030"/>
      <c r="AE5" s="1030"/>
      <c r="AF5" s="1122" t="s">
        <v>372</v>
      </c>
      <c r="AG5" s="1030"/>
      <c r="AH5" s="1030"/>
      <c r="AI5" s="1030"/>
      <c r="AJ5" s="1043"/>
      <c r="AK5" s="1030" t="s">
        <v>373</v>
      </c>
      <c r="AL5" s="1030"/>
      <c r="AM5" s="1030"/>
      <c r="AN5" s="1030"/>
      <c r="AO5" s="1031"/>
      <c r="AP5" s="1029" t="s">
        <v>374</v>
      </c>
      <c r="AQ5" s="1030"/>
      <c r="AR5" s="1030"/>
      <c r="AS5" s="1030"/>
      <c r="AT5" s="1031"/>
      <c r="AU5" s="1029" t="s">
        <v>375</v>
      </c>
      <c r="AV5" s="1030"/>
      <c r="AW5" s="1030"/>
      <c r="AX5" s="1030"/>
      <c r="AY5" s="1043"/>
      <c r="AZ5" s="228"/>
      <c r="BA5" s="228"/>
      <c r="BB5" s="228"/>
      <c r="BC5" s="228"/>
      <c r="BD5" s="228"/>
      <c r="BE5" s="229"/>
      <c r="BF5" s="229"/>
      <c r="BG5" s="229"/>
      <c r="BH5" s="229"/>
      <c r="BI5" s="229"/>
      <c r="BJ5" s="229"/>
      <c r="BK5" s="229"/>
      <c r="BL5" s="229"/>
      <c r="BM5" s="229"/>
      <c r="BN5" s="229"/>
      <c r="BO5" s="229"/>
      <c r="BP5" s="229"/>
      <c r="BQ5" s="1023" t="s">
        <v>376</v>
      </c>
      <c r="BR5" s="1024"/>
      <c r="BS5" s="1024"/>
      <c r="BT5" s="1024"/>
      <c r="BU5" s="1024"/>
      <c r="BV5" s="1024"/>
      <c r="BW5" s="1024"/>
      <c r="BX5" s="1024"/>
      <c r="BY5" s="1024"/>
      <c r="BZ5" s="1024"/>
      <c r="CA5" s="1024"/>
      <c r="CB5" s="1024"/>
      <c r="CC5" s="1024"/>
      <c r="CD5" s="1024"/>
      <c r="CE5" s="1024"/>
      <c r="CF5" s="1024"/>
      <c r="CG5" s="1025"/>
      <c r="CH5" s="1029" t="s">
        <v>377</v>
      </c>
      <c r="CI5" s="1030"/>
      <c r="CJ5" s="1030"/>
      <c r="CK5" s="1030"/>
      <c r="CL5" s="1031"/>
      <c r="CM5" s="1029" t="s">
        <v>378</v>
      </c>
      <c r="CN5" s="1030"/>
      <c r="CO5" s="1030"/>
      <c r="CP5" s="1030"/>
      <c r="CQ5" s="1031"/>
      <c r="CR5" s="1029" t="s">
        <v>379</v>
      </c>
      <c r="CS5" s="1030"/>
      <c r="CT5" s="1030"/>
      <c r="CU5" s="1030"/>
      <c r="CV5" s="1031"/>
      <c r="CW5" s="1029" t="s">
        <v>380</v>
      </c>
      <c r="CX5" s="1030"/>
      <c r="CY5" s="1030"/>
      <c r="CZ5" s="1030"/>
      <c r="DA5" s="1031"/>
      <c r="DB5" s="1029" t="s">
        <v>381</v>
      </c>
      <c r="DC5" s="1030"/>
      <c r="DD5" s="1030"/>
      <c r="DE5" s="1030"/>
      <c r="DF5" s="1031"/>
      <c r="DG5" s="1112" t="s">
        <v>382</v>
      </c>
      <c r="DH5" s="1113"/>
      <c r="DI5" s="1113"/>
      <c r="DJ5" s="1113"/>
      <c r="DK5" s="1114"/>
      <c r="DL5" s="1112" t="s">
        <v>383</v>
      </c>
      <c r="DM5" s="1113"/>
      <c r="DN5" s="1113"/>
      <c r="DO5" s="1113"/>
      <c r="DP5" s="1114"/>
      <c r="DQ5" s="1029" t="s">
        <v>384</v>
      </c>
      <c r="DR5" s="1030"/>
      <c r="DS5" s="1030"/>
      <c r="DT5" s="1030"/>
      <c r="DU5" s="1031"/>
      <c r="DV5" s="1029" t="s">
        <v>375</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385</v>
      </c>
      <c r="C7" s="1076"/>
      <c r="D7" s="1076"/>
      <c r="E7" s="1076"/>
      <c r="F7" s="1076"/>
      <c r="G7" s="1076"/>
      <c r="H7" s="1076"/>
      <c r="I7" s="1076"/>
      <c r="J7" s="1076"/>
      <c r="K7" s="1076"/>
      <c r="L7" s="1076"/>
      <c r="M7" s="1076"/>
      <c r="N7" s="1076"/>
      <c r="O7" s="1076"/>
      <c r="P7" s="1077"/>
      <c r="Q7" s="1130">
        <v>53993</v>
      </c>
      <c r="R7" s="1131"/>
      <c r="S7" s="1131"/>
      <c r="T7" s="1131"/>
      <c r="U7" s="1131"/>
      <c r="V7" s="1131">
        <v>52559</v>
      </c>
      <c r="W7" s="1131"/>
      <c r="X7" s="1131"/>
      <c r="Y7" s="1131"/>
      <c r="Z7" s="1131"/>
      <c r="AA7" s="1131">
        <v>1434</v>
      </c>
      <c r="AB7" s="1131"/>
      <c r="AC7" s="1131"/>
      <c r="AD7" s="1131"/>
      <c r="AE7" s="1132"/>
      <c r="AF7" s="1133">
        <v>1425</v>
      </c>
      <c r="AG7" s="1134"/>
      <c r="AH7" s="1134"/>
      <c r="AI7" s="1134"/>
      <c r="AJ7" s="1135"/>
      <c r="AK7" s="1136">
        <v>2553</v>
      </c>
      <c r="AL7" s="1137"/>
      <c r="AM7" s="1137"/>
      <c r="AN7" s="1137"/>
      <c r="AO7" s="1137"/>
      <c r="AP7" s="1137">
        <v>33581</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592</v>
      </c>
      <c r="BT7" s="1128"/>
      <c r="BU7" s="1128"/>
      <c r="BV7" s="1128"/>
      <c r="BW7" s="1128"/>
      <c r="BX7" s="1128"/>
      <c r="BY7" s="1128"/>
      <c r="BZ7" s="1128"/>
      <c r="CA7" s="1128"/>
      <c r="CB7" s="1128"/>
      <c r="CC7" s="1128"/>
      <c r="CD7" s="1128"/>
      <c r="CE7" s="1128"/>
      <c r="CF7" s="1128"/>
      <c r="CG7" s="1140"/>
      <c r="CH7" s="1124">
        <v>25</v>
      </c>
      <c r="CI7" s="1125"/>
      <c r="CJ7" s="1125"/>
      <c r="CK7" s="1125"/>
      <c r="CL7" s="1126"/>
      <c r="CM7" s="1124">
        <v>101</v>
      </c>
      <c r="CN7" s="1125"/>
      <c r="CO7" s="1125"/>
      <c r="CP7" s="1125"/>
      <c r="CQ7" s="1126"/>
      <c r="CR7" s="1124">
        <v>6</v>
      </c>
      <c r="CS7" s="1125"/>
      <c r="CT7" s="1125"/>
      <c r="CU7" s="1125"/>
      <c r="CV7" s="1126"/>
      <c r="CW7" s="1124" t="s">
        <v>521</v>
      </c>
      <c r="CX7" s="1125"/>
      <c r="CY7" s="1125"/>
      <c r="CZ7" s="1125"/>
      <c r="DA7" s="1126"/>
      <c r="DB7" s="1124" t="s">
        <v>521</v>
      </c>
      <c r="DC7" s="1125"/>
      <c r="DD7" s="1125"/>
      <c r="DE7" s="1125"/>
      <c r="DF7" s="1126"/>
      <c r="DG7" s="1124" t="s">
        <v>521</v>
      </c>
      <c r="DH7" s="1125"/>
      <c r="DI7" s="1125"/>
      <c r="DJ7" s="1125"/>
      <c r="DK7" s="1126"/>
      <c r="DL7" s="1124" t="s">
        <v>521</v>
      </c>
      <c r="DM7" s="1125"/>
      <c r="DN7" s="1125"/>
      <c r="DO7" s="1125"/>
      <c r="DP7" s="1126"/>
      <c r="DQ7" s="1124" t="s">
        <v>521</v>
      </c>
      <c r="DR7" s="1125"/>
      <c r="DS7" s="1125"/>
      <c r="DT7" s="1125"/>
      <c r="DU7" s="1126"/>
      <c r="DV7" s="1127"/>
      <c r="DW7" s="1128"/>
      <c r="DX7" s="1128"/>
      <c r="DY7" s="1128"/>
      <c r="DZ7" s="1129"/>
      <c r="EA7" s="230"/>
    </row>
    <row r="8" spans="1:131" s="231" customFormat="1" ht="26.25" customHeight="1" x14ac:dyDescent="0.15">
      <c r="A8" s="234">
        <v>2</v>
      </c>
      <c r="B8" s="1058" t="s">
        <v>386</v>
      </c>
      <c r="C8" s="1059"/>
      <c r="D8" s="1059"/>
      <c r="E8" s="1059"/>
      <c r="F8" s="1059"/>
      <c r="G8" s="1059"/>
      <c r="H8" s="1059"/>
      <c r="I8" s="1059"/>
      <c r="J8" s="1059"/>
      <c r="K8" s="1059"/>
      <c r="L8" s="1059"/>
      <c r="M8" s="1059"/>
      <c r="N8" s="1059"/>
      <c r="O8" s="1059"/>
      <c r="P8" s="1060"/>
      <c r="Q8" s="1066">
        <v>12</v>
      </c>
      <c r="R8" s="1067"/>
      <c r="S8" s="1067"/>
      <c r="T8" s="1067"/>
      <c r="U8" s="1067"/>
      <c r="V8" s="1067">
        <v>9</v>
      </c>
      <c r="W8" s="1067"/>
      <c r="X8" s="1067"/>
      <c r="Y8" s="1067"/>
      <c r="Z8" s="1067"/>
      <c r="AA8" s="1067">
        <v>3</v>
      </c>
      <c r="AB8" s="1067"/>
      <c r="AC8" s="1067"/>
      <c r="AD8" s="1067"/>
      <c r="AE8" s="1068"/>
      <c r="AF8" s="1063">
        <v>3</v>
      </c>
      <c r="AG8" s="1064"/>
      <c r="AH8" s="1064"/>
      <c r="AI8" s="1064"/>
      <c r="AJ8" s="1065"/>
      <c r="AK8" s="1108">
        <v>18</v>
      </c>
      <c r="AL8" s="1109"/>
      <c r="AM8" s="1109"/>
      <c r="AN8" s="1109"/>
      <c r="AO8" s="1109"/>
      <c r="AP8" s="1109" t="s">
        <v>521</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593</v>
      </c>
      <c r="BT8" s="1021"/>
      <c r="BU8" s="1021"/>
      <c r="BV8" s="1021"/>
      <c r="BW8" s="1021"/>
      <c r="BX8" s="1021"/>
      <c r="BY8" s="1021"/>
      <c r="BZ8" s="1021"/>
      <c r="CA8" s="1021"/>
      <c r="CB8" s="1021"/>
      <c r="CC8" s="1021"/>
      <c r="CD8" s="1021"/>
      <c r="CE8" s="1021"/>
      <c r="CF8" s="1021"/>
      <c r="CG8" s="1042"/>
      <c r="CH8" s="1017">
        <v>-32</v>
      </c>
      <c r="CI8" s="1018"/>
      <c r="CJ8" s="1018"/>
      <c r="CK8" s="1018"/>
      <c r="CL8" s="1019"/>
      <c r="CM8" s="1017">
        <v>475</v>
      </c>
      <c r="CN8" s="1018"/>
      <c r="CO8" s="1018"/>
      <c r="CP8" s="1018"/>
      <c r="CQ8" s="1019"/>
      <c r="CR8" s="1017">
        <v>598</v>
      </c>
      <c r="CS8" s="1018"/>
      <c r="CT8" s="1018"/>
      <c r="CU8" s="1018"/>
      <c r="CV8" s="1019"/>
      <c r="CW8" s="1017" t="s">
        <v>521</v>
      </c>
      <c r="CX8" s="1018"/>
      <c r="CY8" s="1018"/>
      <c r="CZ8" s="1018"/>
      <c r="DA8" s="1019"/>
      <c r="DB8" s="1017" t="s">
        <v>521</v>
      </c>
      <c r="DC8" s="1018"/>
      <c r="DD8" s="1018"/>
      <c r="DE8" s="1018"/>
      <c r="DF8" s="1019"/>
      <c r="DG8" s="1017" t="s">
        <v>521</v>
      </c>
      <c r="DH8" s="1018"/>
      <c r="DI8" s="1018"/>
      <c r="DJ8" s="1018"/>
      <c r="DK8" s="1019"/>
      <c r="DL8" s="1017" t="s">
        <v>521</v>
      </c>
      <c r="DM8" s="1018"/>
      <c r="DN8" s="1018"/>
      <c r="DO8" s="1018"/>
      <c r="DP8" s="1019"/>
      <c r="DQ8" s="1017" t="s">
        <v>521</v>
      </c>
      <c r="DR8" s="1018"/>
      <c r="DS8" s="1018"/>
      <c r="DT8" s="1018"/>
      <c r="DU8" s="1019"/>
      <c r="DV8" s="1020"/>
      <c r="DW8" s="1021"/>
      <c r="DX8" s="1021"/>
      <c r="DY8" s="1021"/>
      <c r="DZ8" s="1022"/>
      <c r="EA8" s="230"/>
    </row>
    <row r="9" spans="1:131" s="231" customFormat="1" ht="26.25" customHeight="1" x14ac:dyDescent="0.15">
      <c r="A9" s="234">
        <v>3</v>
      </c>
      <c r="B9" s="1058" t="s">
        <v>387</v>
      </c>
      <c r="C9" s="1059"/>
      <c r="D9" s="1059"/>
      <c r="E9" s="1059"/>
      <c r="F9" s="1059"/>
      <c r="G9" s="1059"/>
      <c r="H9" s="1059"/>
      <c r="I9" s="1059"/>
      <c r="J9" s="1059"/>
      <c r="K9" s="1059"/>
      <c r="L9" s="1059"/>
      <c r="M9" s="1059"/>
      <c r="N9" s="1059"/>
      <c r="O9" s="1059"/>
      <c r="P9" s="1060"/>
      <c r="Q9" s="1066">
        <v>20</v>
      </c>
      <c r="R9" s="1067"/>
      <c r="S9" s="1067"/>
      <c r="T9" s="1067"/>
      <c r="U9" s="1067"/>
      <c r="V9" s="1067">
        <v>20</v>
      </c>
      <c r="W9" s="1067"/>
      <c r="X9" s="1067"/>
      <c r="Y9" s="1067"/>
      <c r="Z9" s="1067"/>
      <c r="AA9" s="1067" t="s">
        <v>521</v>
      </c>
      <c r="AB9" s="1067"/>
      <c r="AC9" s="1067"/>
      <c r="AD9" s="1067"/>
      <c r="AE9" s="1068"/>
      <c r="AF9" s="1063" t="s">
        <v>521</v>
      </c>
      <c r="AG9" s="1064"/>
      <c r="AH9" s="1064"/>
      <c r="AI9" s="1064"/>
      <c r="AJ9" s="1065"/>
      <c r="AK9" s="1108">
        <v>20</v>
      </c>
      <c r="AL9" s="1109"/>
      <c r="AM9" s="1109"/>
      <c r="AN9" s="1109"/>
      <c r="AO9" s="1109"/>
      <c r="AP9" s="1109">
        <v>157</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591</v>
      </c>
      <c r="BT9" s="1021"/>
      <c r="BU9" s="1021"/>
      <c r="BV9" s="1021"/>
      <c r="BW9" s="1021"/>
      <c r="BX9" s="1021"/>
      <c r="BY9" s="1021"/>
      <c r="BZ9" s="1021"/>
      <c r="CA9" s="1021"/>
      <c r="CB9" s="1021"/>
      <c r="CC9" s="1021"/>
      <c r="CD9" s="1021"/>
      <c r="CE9" s="1021"/>
      <c r="CF9" s="1021"/>
      <c r="CG9" s="1042"/>
      <c r="CH9" s="1017">
        <v>-5</v>
      </c>
      <c r="CI9" s="1018"/>
      <c r="CJ9" s="1018"/>
      <c r="CK9" s="1018"/>
      <c r="CL9" s="1019"/>
      <c r="CM9" s="1017">
        <v>103</v>
      </c>
      <c r="CN9" s="1018"/>
      <c r="CO9" s="1018"/>
      <c r="CP9" s="1018"/>
      <c r="CQ9" s="1019"/>
      <c r="CR9" s="1017">
        <v>45</v>
      </c>
      <c r="CS9" s="1018"/>
      <c r="CT9" s="1018"/>
      <c r="CU9" s="1018"/>
      <c r="CV9" s="1019"/>
      <c r="CW9" s="1017" t="s">
        <v>521</v>
      </c>
      <c r="CX9" s="1018"/>
      <c r="CY9" s="1018"/>
      <c r="CZ9" s="1018"/>
      <c r="DA9" s="1019"/>
      <c r="DB9" s="1017" t="s">
        <v>521</v>
      </c>
      <c r="DC9" s="1018"/>
      <c r="DD9" s="1018"/>
      <c r="DE9" s="1018"/>
      <c r="DF9" s="1019"/>
      <c r="DG9" s="1017" t="s">
        <v>521</v>
      </c>
      <c r="DH9" s="1018"/>
      <c r="DI9" s="1018"/>
      <c r="DJ9" s="1018"/>
      <c r="DK9" s="1019"/>
      <c r="DL9" s="1017" t="s">
        <v>521</v>
      </c>
      <c r="DM9" s="1018"/>
      <c r="DN9" s="1018"/>
      <c r="DO9" s="1018"/>
      <c r="DP9" s="1019"/>
      <c r="DQ9" s="1017" t="s">
        <v>521</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389</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390</v>
      </c>
      <c r="B23" s="965" t="s">
        <v>391</v>
      </c>
      <c r="C23" s="966"/>
      <c r="D23" s="966"/>
      <c r="E23" s="966"/>
      <c r="F23" s="966"/>
      <c r="G23" s="966"/>
      <c r="H23" s="966"/>
      <c r="I23" s="966"/>
      <c r="J23" s="966"/>
      <c r="K23" s="966"/>
      <c r="L23" s="966"/>
      <c r="M23" s="966"/>
      <c r="N23" s="966"/>
      <c r="O23" s="966"/>
      <c r="P23" s="976"/>
      <c r="Q23" s="1095">
        <v>54005</v>
      </c>
      <c r="R23" s="1089"/>
      <c r="S23" s="1089"/>
      <c r="T23" s="1089"/>
      <c r="U23" s="1089"/>
      <c r="V23" s="1089">
        <v>52568</v>
      </c>
      <c r="W23" s="1089"/>
      <c r="X23" s="1089"/>
      <c r="Y23" s="1089"/>
      <c r="Z23" s="1089"/>
      <c r="AA23" s="1089">
        <f>SUM(AA7:AE9)</f>
        <v>1437</v>
      </c>
      <c r="AB23" s="1089"/>
      <c r="AC23" s="1089"/>
      <c r="AD23" s="1089"/>
      <c r="AE23" s="1096"/>
      <c r="AF23" s="1097">
        <v>1428</v>
      </c>
      <c r="AG23" s="1089"/>
      <c r="AH23" s="1089"/>
      <c r="AI23" s="1089"/>
      <c r="AJ23" s="1098"/>
      <c r="AK23" s="1099"/>
      <c r="AL23" s="1100"/>
      <c r="AM23" s="1100"/>
      <c r="AN23" s="1100"/>
      <c r="AO23" s="1100"/>
      <c r="AP23" s="1089">
        <f>SUM(AP7:AT9)</f>
        <v>33738</v>
      </c>
      <c r="AQ23" s="1089"/>
      <c r="AR23" s="1089"/>
      <c r="AS23" s="1089"/>
      <c r="AT23" s="1089"/>
      <c r="AU23" s="1090"/>
      <c r="AV23" s="1090"/>
      <c r="AW23" s="1090"/>
      <c r="AX23" s="1090"/>
      <c r="AY23" s="1091"/>
      <c r="AZ23" s="1092" t="s">
        <v>392</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393</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394</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368</v>
      </c>
      <c r="B26" s="1024"/>
      <c r="C26" s="1024"/>
      <c r="D26" s="1024"/>
      <c r="E26" s="1024"/>
      <c r="F26" s="1024"/>
      <c r="G26" s="1024"/>
      <c r="H26" s="1024"/>
      <c r="I26" s="1024"/>
      <c r="J26" s="1024"/>
      <c r="K26" s="1024"/>
      <c r="L26" s="1024"/>
      <c r="M26" s="1024"/>
      <c r="N26" s="1024"/>
      <c r="O26" s="1024"/>
      <c r="P26" s="1025"/>
      <c r="Q26" s="1029" t="s">
        <v>395</v>
      </c>
      <c r="R26" s="1030"/>
      <c r="S26" s="1030"/>
      <c r="T26" s="1030"/>
      <c r="U26" s="1031"/>
      <c r="V26" s="1029" t="s">
        <v>396</v>
      </c>
      <c r="W26" s="1030"/>
      <c r="X26" s="1030"/>
      <c r="Y26" s="1030"/>
      <c r="Z26" s="1031"/>
      <c r="AA26" s="1029" t="s">
        <v>397</v>
      </c>
      <c r="AB26" s="1030"/>
      <c r="AC26" s="1030"/>
      <c r="AD26" s="1030"/>
      <c r="AE26" s="1030"/>
      <c r="AF26" s="1083" t="s">
        <v>398</v>
      </c>
      <c r="AG26" s="1036"/>
      <c r="AH26" s="1036"/>
      <c r="AI26" s="1036"/>
      <c r="AJ26" s="1084"/>
      <c r="AK26" s="1030" t="s">
        <v>399</v>
      </c>
      <c r="AL26" s="1030"/>
      <c r="AM26" s="1030"/>
      <c r="AN26" s="1030"/>
      <c r="AO26" s="1031"/>
      <c r="AP26" s="1029" t="s">
        <v>400</v>
      </c>
      <c r="AQ26" s="1030"/>
      <c r="AR26" s="1030"/>
      <c r="AS26" s="1030"/>
      <c r="AT26" s="1031"/>
      <c r="AU26" s="1029" t="s">
        <v>401</v>
      </c>
      <c r="AV26" s="1030"/>
      <c r="AW26" s="1030"/>
      <c r="AX26" s="1030"/>
      <c r="AY26" s="1031"/>
      <c r="AZ26" s="1029" t="s">
        <v>402</v>
      </c>
      <c r="BA26" s="1030"/>
      <c r="BB26" s="1030"/>
      <c r="BC26" s="1030"/>
      <c r="BD26" s="1031"/>
      <c r="BE26" s="1029" t="s">
        <v>375</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403</v>
      </c>
      <c r="C28" s="1076"/>
      <c r="D28" s="1076"/>
      <c r="E28" s="1076"/>
      <c r="F28" s="1076"/>
      <c r="G28" s="1076"/>
      <c r="H28" s="1076"/>
      <c r="I28" s="1076"/>
      <c r="J28" s="1076"/>
      <c r="K28" s="1076"/>
      <c r="L28" s="1076"/>
      <c r="M28" s="1076"/>
      <c r="N28" s="1076"/>
      <c r="O28" s="1076"/>
      <c r="P28" s="1077"/>
      <c r="Q28" s="1078">
        <v>14971</v>
      </c>
      <c r="R28" s="1079"/>
      <c r="S28" s="1079"/>
      <c r="T28" s="1079"/>
      <c r="U28" s="1079"/>
      <c r="V28" s="1079">
        <v>14220</v>
      </c>
      <c r="W28" s="1079"/>
      <c r="X28" s="1079"/>
      <c r="Y28" s="1079"/>
      <c r="Z28" s="1079"/>
      <c r="AA28" s="1079">
        <v>752</v>
      </c>
      <c r="AB28" s="1079"/>
      <c r="AC28" s="1079"/>
      <c r="AD28" s="1079"/>
      <c r="AE28" s="1080"/>
      <c r="AF28" s="1081">
        <v>752</v>
      </c>
      <c r="AG28" s="1079"/>
      <c r="AH28" s="1079"/>
      <c r="AI28" s="1079"/>
      <c r="AJ28" s="1082"/>
      <c r="AK28" s="1070">
        <v>1594</v>
      </c>
      <c r="AL28" s="1071"/>
      <c r="AM28" s="1071"/>
      <c r="AN28" s="1071"/>
      <c r="AO28" s="1071"/>
      <c r="AP28" s="1071" t="s">
        <v>521</v>
      </c>
      <c r="AQ28" s="1071"/>
      <c r="AR28" s="1071"/>
      <c r="AS28" s="1071"/>
      <c r="AT28" s="1071"/>
      <c r="AU28" s="1071" t="s">
        <v>521</v>
      </c>
      <c r="AV28" s="1071"/>
      <c r="AW28" s="1071"/>
      <c r="AX28" s="1071"/>
      <c r="AY28" s="1071"/>
      <c r="AZ28" s="1072" t="s">
        <v>605</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404</v>
      </c>
      <c r="C29" s="1059"/>
      <c r="D29" s="1059"/>
      <c r="E29" s="1059"/>
      <c r="F29" s="1059"/>
      <c r="G29" s="1059"/>
      <c r="H29" s="1059"/>
      <c r="I29" s="1059"/>
      <c r="J29" s="1059"/>
      <c r="K29" s="1059"/>
      <c r="L29" s="1059"/>
      <c r="M29" s="1059"/>
      <c r="N29" s="1059"/>
      <c r="O29" s="1059"/>
      <c r="P29" s="1060"/>
      <c r="Q29" s="1066">
        <v>18</v>
      </c>
      <c r="R29" s="1067"/>
      <c r="S29" s="1067"/>
      <c r="T29" s="1067"/>
      <c r="U29" s="1067"/>
      <c r="V29" s="1067">
        <v>14</v>
      </c>
      <c r="W29" s="1067"/>
      <c r="X29" s="1067"/>
      <c r="Y29" s="1067"/>
      <c r="Z29" s="1067"/>
      <c r="AA29" s="1067">
        <v>4</v>
      </c>
      <c r="AB29" s="1067"/>
      <c r="AC29" s="1067"/>
      <c r="AD29" s="1067"/>
      <c r="AE29" s="1068"/>
      <c r="AF29" s="1063">
        <v>4</v>
      </c>
      <c r="AG29" s="1064"/>
      <c r="AH29" s="1064"/>
      <c r="AI29" s="1064"/>
      <c r="AJ29" s="1065"/>
      <c r="AK29" s="1008">
        <v>3</v>
      </c>
      <c r="AL29" s="999"/>
      <c r="AM29" s="999"/>
      <c r="AN29" s="999"/>
      <c r="AO29" s="999"/>
      <c r="AP29" s="999" t="s">
        <v>521</v>
      </c>
      <c r="AQ29" s="999"/>
      <c r="AR29" s="999"/>
      <c r="AS29" s="999"/>
      <c r="AT29" s="999"/>
      <c r="AU29" s="999" t="s">
        <v>521</v>
      </c>
      <c r="AV29" s="999"/>
      <c r="AW29" s="999"/>
      <c r="AX29" s="999"/>
      <c r="AY29" s="999"/>
      <c r="AZ29" s="1069" t="s">
        <v>605</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405</v>
      </c>
      <c r="C30" s="1059"/>
      <c r="D30" s="1059"/>
      <c r="E30" s="1059"/>
      <c r="F30" s="1059"/>
      <c r="G30" s="1059"/>
      <c r="H30" s="1059"/>
      <c r="I30" s="1059"/>
      <c r="J30" s="1059"/>
      <c r="K30" s="1059"/>
      <c r="L30" s="1059"/>
      <c r="M30" s="1059"/>
      <c r="N30" s="1059"/>
      <c r="O30" s="1059"/>
      <c r="P30" s="1060"/>
      <c r="Q30" s="1066">
        <v>10572</v>
      </c>
      <c r="R30" s="1067"/>
      <c r="S30" s="1067"/>
      <c r="T30" s="1067"/>
      <c r="U30" s="1067"/>
      <c r="V30" s="1067">
        <v>10411</v>
      </c>
      <c r="W30" s="1067"/>
      <c r="X30" s="1067"/>
      <c r="Y30" s="1067"/>
      <c r="Z30" s="1067"/>
      <c r="AA30" s="1067">
        <v>160</v>
      </c>
      <c r="AB30" s="1067"/>
      <c r="AC30" s="1067"/>
      <c r="AD30" s="1067"/>
      <c r="AE30" s="1068"/>
      <c r="AF30" s="1063">
        <v>160</v>
      </c>
      <c r="AG30" s="1064"/>
      <c r="AH30" s="1064"/>
      <c r="AI30" s="1064"/>
      <c r="AJ30" s="1065"/>
      <c r="AK30" s="1008">
        <v>1737</v>
      </c>
      <c r="AL30" s="999"/>
      <c r="AM30" s="999"/>
      <c r="AN30" s="999"/>
      <c r="AO30" s="999"/>
      <c r="AP30" s="999" t="s">
        <v>521</v>
      </c>
      <c r="AQ30" s="999"/>
      <c r="AR30" s="999"/>
      <c r="AS30" s="999"/>
      <c r="AT30" s="999"/>
      <c r="AU30" s="999" t="s">
        <v>521</v>
      </c>
      <c r="AV30" s="999"/>
      <c r="AW30" s="999"/>
      <c r="AX30" s="999"/>
      <c r="AY30" s="999"/>
      <c r="AZ30" s="1069" t="s">
        <v>605</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406</v>
      </c>
      <c r="C31" s="1059"/>
      <c r="D31" s="1059"/>
      <c r="E31" s="1059"/>
      <c r="F31" s="1059"/>
      <c r="G31" s="1059"/>
      <c r="H31" s="1059"/>
      <c r="I31" s="1059"/>
      <c r="J31" s="1059"/>
      <c r="K31" s="1059"/>
      <c r="L31" s="1059"/>
      <c r="M31" s="1059"/>
      <c r="N31" s="1059"/>
      <c r="O31" s="1059"/>
      <c r="P31" s="1060"/>
      <c r="Q31" s="1066">
        <v>1829</v>
      </c>
      <c r="R31" s="1067"/>
      <c r="S31" s="1067"/>
      <c r="T31" s="1067"/>
      <c r="U31" s="1067"/>
      <c r="V31" s="1067">
        <v>1805</v>
      </c>
      <c r="W31" s="1067"/>
      <c r="X31" s="1067"/>
      <c r="Y31" s="1067"/>
      <c r="Z31" s="1067"/>
      <c r="AA31" s="1067">
        <v>24</v>
      </c>
      <c r="AB31" s="1067"/>
      <c r="AC31" s="1067"/>
      <c r="AD31" s="1067"/>
      <c r="AE31" s="1068"/>
      <c r="AF31" s="1063">
        <v>24</v>
      </c>
      <c r="AG31" s="1064"/>
      <c r="AH31" s="1064"/>
      <c r="AI31" s="1064"/>
      <c r="AJ31" s="1065"/>
      <c r="AK31" s="1008">
        <v>496</v>
      </c>
      <c r="AL31" s="999"/>
      <c r="AM31" s="999"/>
      <c r="AN31" s="999"/>
      <c r="AO31" s="999"/>
      <c r="AP31" s="999" t="s">
        <v>521</v>
      </c>
      <c r="AQ31" s="999"/>
      <c r="AR31" s="999"/>
      <c r="AS31" s="999"/>
      <c r="AT31" s="999"/>
      <c r="AU31" s="999" t="s">
        <v>521</v>
      </c>
      <c r="AV31" s="999"/>
      <c r="AW31" s="999"/>
      <c r="AX31" s="999"/>
      <c r="AY31" s="999"/>
      <c r="AZ31" s="1069" t="s">
        <v>605</v>
      </c>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407</v>
      </c>
      <c r="C32" s="1059"/>
      <c r="D32" s="1059"/>
      <c r="E32" s="1059"/>
      <c r="F32" s="1059"/>
      <c r="G32" s="1059"/>
      <c r="H32" s="1059"/>
      <c r="I32" s="1059"/>
      <c r="J32" s="1059"/>
      <c r="K32" s="1059"/>
      <c r="L32" s="1059"/>
      <c r="M32" s="1059"/>
      <c r="N32" s="1059"/>
      <c r="O32" s="1059"/>
      <c r="P32" s="1060"/>
      <c r="Q32" s="1066">
        <v>2216</v>
      </c>
      <c r="R32" s="1067"/>
      <c r="S32" s="1067"/>
      <c r="T32" s="1067"/>
      <c r="U32" s="1067"/>
      <c r="V32" s="1067">
        <v>2082</v>
      </c>
      <c r="W32" s="1067"/>
      <c r="X32" s="1067"/>
      <c r="Y32" s="1067"/>
      <c r="Z32" s="1067"/>
      <c r="AA32" s="1067">
        <v>134</v>
      </c>
      <c r="AB32" s="1067"/>
      <c r="AC32" s="1067"/>
      <c r="AD32" s="1067"/>
      <c r="AE32" s="1068"/>
      <c r="AF32" s="1063">
        <v>2678</v>
      </c>
      <c r="AG32" s="1064"/>
      <c r="AH32" s="1064"/>
      <c r="AI32" s="1064"/>
      <c r="AJ32" s="1065"/>
      <c r="AK32" s="1008">
        <v>19</v>
      </c>
      <c r="AL32" s="999"/>
      <c r="AM32" s="999"/>
      <c r="AN32" s="999"/>
      <c r="AO32" s="999"/>
      <c r="AP32" s="999">
        <v>1720</v>
      </c>
      <c r="AQ32" s="999"/>
      <c r="AR32" s="999"/>
      <c r="AS32" s="999"/>
      <c r="AT32" s="999"/>
      <c r="AU32" s="999">
        <v>95</v>
      </c>
      <c r="AV32" s="999"/>
      <c r="AW32" s="999"/>
      <c r="AX32" s="999"/>
      <c r="AY32" s="999"/>
      <c r="AZ32" s="1069" t="s">
        <v>521</v>
      </c>
      <c r="BA32" s="1069"/>
      <c r="BB32" s="1069"/>
      <c r="BC32" s="1069"/>
      <c r="BD32" s="1069"/>
      <c r="BE32" s="1000" t="s">
        <v>590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408</v>
      </c>
      <c r="C33" s="1059"/>
      <c r="D33" s="1059"/>
      <c r="E33" s="1059"/>
      <c r="F33" s="1059"/>
      <c r="G33" s="1059"/>
      <c r="H33" s="1059"/>
      <c r="I33" s="1059"/>
      <c r="J33" s="1059"/>
      <c r="K33" s="1059"/>
      <c r="L33" s="1059"/>
      <c r="M33" s="1059"/>
      <c r="N33" s="1059"/>
      <c r="O33" s="1059"/>
      <c r="P33" s="1060"/>
      <c r="Q33" s="1066">
        <v>3552</v>
      </c>
      <c r="R33" s="1067"/>
      <c r="S33" s="1067"/>
      <c r="T33" s="1067"/>
      <c r="U33" s="1067"/>
      <c r="V33" s="1067">
        <v>3431</v>
      </c>
      <c r="W33" s="1067"/>
      <c r="X33" s="1067"/>
      <c r="Y33" s="1067"/>
      <c r="Z33" s="1067"/>
      <c r="AA33" s="1067">
        <v>121</v>
      </c>
      <c r="AB33" s="1067"/>
      <c r="AC33" s="1067"/>
      <c r="AD33" s="1067"/>
      <c r="AE33" s="1068"/>
      <c r="AF33" s="1063">
        <v>825</v>
      </c>
      <c r="AG33" s="1064"/>
      <c r="AH33" s="1064"/>
      <c r="AI33" s="1064"/>
      <c r="AJ33" s="1065"/>
      <c r="AK33" s="1008">
        <v>2172</v>
      </c>
      <c r="AL33" s="999"/>
      <c r="AM33" s="999"/>
      <c r="AN33" s="999"/>
      <c r="AO33" s="999"/>
      <c r="AP33" s="999">
        <v>21743</v>
      </c>
      <c r="AQ33" s="999"/>
      <c r="AR33" s="999"/>
      <c r="AS33" s="999"/>
      <c r="AT33" s="999"/>
      <c r="AU33" s="999">
        <v>16350</v>
      </c>
      <c r="AV33" s="999"/>
      <c r="AW33" s="999"/>
      <c r="AX33" s="999"/>
      <c r="AY33" s="999"/>
      <c r="AZ33" s="1069" t="s">
        <v>521</v>
      </c>
      <c r="BA33" s="1069"/>
      <c r="BB33" s="1069"/>
      <c r="BC33" s="1069"/>
      <c r="BD33" s="1069"/>
      <c r="BE33" s="1000" t="s">
        <v>590</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409</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390</v>
      </c>
      <c r="B63" s="965" t="s">
        <v>410</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4442</v>
      </c>
      <c r="AG63" s="987"/>
      <c r="AH63" s="987"/>
      <c r="AI63" s="987"/>
      <c r="AJ63" s="1050"/>
      <c r="AK63" s="1051"/>
      <c r="AL63" s="991"/>
      <c r="AM63" s="991"/>
      <c r="AN63" s="991"/>
      <c r="AO63" s="991"/>
      <c r="AP63" s="987">
        <f>SUM(AP28:AT33)</f>
        <v>23463</v>
      </c>
      <c r="AQ63" s="987"/>
      <c r="AR63" s="987"/>
      <c r="AS63" s="987"/>
      <c r="AT63" s="987"/>
      <c r="AU63" s="987">
        <f>SUM(AU28:AY33)</f>
        <v>16445</v>
      </c>
      <c r="AV63" s="987"/>
      <c r="AW63" s="987"/>
      <c r="AX63" s="987"/>
      <c r="AY63" s="987"/>
      <c r="AZ63" s="1045"/>
      <c r="BA63" s="1045"/>
      <c r="BB63" s="1045"/>
      <c r="BC63" s="1045"/>
      <c r="BD63" s="1045"/>
      <c r="BE63" s="988"/>
      <c r="BF63" s="988"/>
      <c r="BG63" s="988"/>
      <c r="BH63" s="988"/>
      <c r="BI63" s="989"/>
      <c r="BJ63" s="1046" t="s">
        <v>411</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413</v>
      </c>
      <c r="B66" s="1024"/>
      <c r="C66" s="1024"/>
      <c r="D66" s="1024"/>
      <c r="E66" s="1024"/>
      <c r="F66" s="1024"/>
      <c r="G66" s="1024"/>
      <c r="H66" s="1024"/>
      <c r="I66" s="1024"/>
      <c r="J66" s="1024"/>
      <c r="K66" s="1024"/>
      <c r="L66" s="1024"/>
      <c r="M66" s="1024"/>
      <c r="N66" s="1024"/>
      <c r="O66" s="1024"/>
      <c r="P66" s="1025"/>
      <c r="Q66" s="1029" t="s">
        <v>414</v>
      </c>
      <c r="R66" s="1030"/>
      <c r="S66" s="1030"/>
      <c r="T66" s="1030"/>
      <c r="U66" s="1031"/>
      <c r="V66" s="1029" t="s">
        <v>396</v>
      </c>
      <c r="W66" s="1030"/>
      <c r="X66" s="1030"/>
      <c r="Y66" s="1030"/>
      <c r="Z66" s="1031"/>
      <c r="AA66" s="1029" t="s">
        <v>415</v>
      </c>
      <c r="AB66" s="1030"/>
      <c r="AC66" s="1030"/>
      <c r="AD66" s="1030"/>
      <c r="AE66" s="1031"/>
      <c r="AF66" s="1035" t="s">
        <v>416</v>
      </c>
      <c r="AG66" s="1036"/>
      <c r="AH66" s="1036"/>
      <c r="AI66" s="1036"/>
      <c r="AJ66" s="1037"/>
      <c r="AK66" s="1029" t="s">
        <v>417</v>
      </c>
      <c r="AL66" s="1024"/>
      <c r="AM66" s="1024"/>
      <c r="AN66" s="1024"/>
      <c r="AO66" s="1025"/>
      <c r="AP66" s="1029" t="s">
        <v>400</v>
      </c>
      <c r="AQ66" s="1030"/>
      <c r="AR66" s="1030"/>
      <c r="AS66" s="1030"/>
      <c r="AT66" s="1031"/>
      <c r="AU66" s="1029" t="s">
        <v>418</v>
      </c>
      <c r="AV66" s="1030"/>
      <c r="AW66" s="1030"/>
      <c r="AX66" s="1030"/>
      <c r="AY66" s="1031"/>
      <c r="AZ66" s="1029" t="s">
        <v>375</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594</v>
      </c>
      <c r="C68" s="1014"/>
      <c r="D68" s="1014"/>
      <c r="E68" s="1014"/>
      <c r="F68" s="1014"/>
      <c r="G68" s="1014"/>
      <c r="H68" s="1014"/>
      <c r="I68" s="1014"/>
      <c r="J68" s="1014"/>
      <c r="K68" s="1014"/>
      <c r="L68" s="1014"/>
      <c r="M68" s="1014"/>
      <c r="N68" s="1014"/>
      <c r="O68" s="1014"/>
      <c r="P68" s="1015"/>
      <c r="Q68" s="1016">
        <v>4340</v>
      </c>
      <c r="R68" s="1010"/>
      <c r="S68" s="1010"/>
      <c r="T68" s="1010"/>
      <c r="U68" s="1010"/>
      <c r="V68" s="1010">
        <v>4215</v>
      </c>
      <c r="W68" s="1010"/>
      <c r="X68" s="1010"/>
      <c r="Y68" s="1010"/>
      <c r="Z68" s="1010"/>
      <c r="AA68" s="1010">
        <v>125</v>
      </c>
      <c r="AB68" s="1010"/>
      <c r="AC68" s="1010"/>
      <c r="AD68" s="1010"/>
      <c r="AE68" s="1010"/>
      <c r="AF68" s="1010">
        <v>125</v>
      </c>
      <c r="AG68" s="1010"/>
      <c r="AH68" s="1010"/>
      <c r="AI68" s="1010"/>
      <c r="AJ68" s="1010"/>
      <c r="AK68" s="1010" t="s">
        <v>585</v>
      </c>
      <c r="AL68" s="1010"/>
      <c r="AM68" s="1010"/>
      <c r="AN68" s="1010"/>
      <c r="AO68" s="1010"/>
      <c r="AP68" s="1010">
        <v>7593</v>
      </c>
      <c r="AQ68" s="1010"/>
      <c r="AR68" s="1010"/>
      <c r="AS68" s="1010"/>
      <c r="AT68" s="1010"/>
      <c r="AU68" s="1010">
        <v>1710</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602</v>
      </c>
      <c r="C69" s="1003"/>
      <c r="D69" s="1003"/>
      <c r="E69" s="1003"/>
      <c r="F69" s="1003"/>
      <c r="G69" s="1003"/>
      <c r="H69" s="1003"/>
      <c r="I69" s="1003"/>
      <c r="J69" s="1003"/>
      <c r="K69" s="1003"/>
      <c r="L69" s="1003"/>
      <c r="M69" s="1003"/>
      <c r="N69" s="1003"/>
      <c r="O69" s="1003"/>
      <c r="P69" s="1004"/>
      <c r="Q69" s="1005">
        <v>162</v>
      </c>
      <c r="R69" s="999"/>
      <c r="S69" s="999"/>
      <c r="T69" s="999"/>
      <c r="U69" s="999"/>
      <c r="V69" s="999">
        <v>159</v>
      </c>
      <c r="W69" s="999"/>
      <c r="X69" s="999"/>
      <c r="Y69" s="999"/>
      <c r="Z69" s="999"/>
      <c r="AA69" s="999">
        <v>3</v>
      </c>
      <c r="AB69" s="999"/>
      <c r="AC69" s="999"/>
      <c r="AD69" s="999"/>
      <c r="AE69" s="999"/>
      <c r="AF69" s="999">
        <v>3</v>
      </c>
      <c r="AG69" s="999"/>
      <c r="AH69" s="999"/>
      <c r="AI69" s="999"/>
      <c r="AJ69" s="999"/>
      <c r="AK69" s="999" t="s">
        <v>585</v>
      </c>
      <c r="AL69" s="999"/>
      <c r="AM69" s="999"/>
      <c r="AN69" s="999"/>
      <c r="AO69" s="999"/>
      <c r="AP69" s="999" t="s">
        <v>585</v>
      </c>
      <c r="AQ69" s="999"/>
      <c r="AR69" s="999"/>
      <c r="AS69" s="999"/>
      <c r="AT69" s="999"/>
      <c r="AU69" s="999" t="s">
        <v>585</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595</v>
      </c>
      <c r="C70" s="1003"/>
      <c r="D70" s="1003"/>
      <c r="E70" s="1003"/>
      <c r="F70" s="1003"/>
      <c r="G70" s="1003"/>
      <c r="H70" s="1003"/>
      <c r="I70" s="1003"/>
      <c r="J70" s="1003"/>
      <c r="K70" s="1003"/>
      <c r="L70" s="1003"/>
      <c r="M70" s="1003"/>
      <c r="N70" s="1003"/>
      <c r="O70" s="1003"/>
      <c r="P70" s="1004"/>
      <c r="Q70" s="1005">
        <v>354</v>
      </c>
      <c r="R70" s="999"/>
      <c r="S70" s="999"/>
      <c r="T70" s="999"/>
      <c r="U70" s="999"/>
      <c r="V70" s="999">
        <v>320</v>
      </c>
      <c r="W70" s="999"/>
      <c r="X70" s="999"/>
      <c r="Y70" s="999"/>
      <c r="Z70" s="999"/>
      <c r="AA70" s="999">
        <v>34</v>
      </c>
      <c r="AB70" s="999"/>
      <c r="AC70" s="999"/>
      <c r="AD70" s="999"/>
      <c r="AE70" s="999"/>
      <c r="AF70" s="999">
        <v>34</v>
      </c>
      <c r="AG70" s="999"/>
      <c r="AH70" s="999"/>
      <c r="AI70" s="999"/>
      <c r="AJ70" s="999"/>
      <c r="AK70" s="999" t="s">
        <v>585</v>
      </c>
      <c r="AL70" s="999"/>
      <c r="AM70" s="999"/>
      <c r="AN70" s="999"/>
      <c r="AO70" s="999"/>
      <c r="AP70" s="999" t="s">
        <v>585</v>
      </c>
      <c r="AQ70" s="999"/>
      <c r="AR70" s="999"/>
      <c r="AS70" s="999"/>
      <c r="AT70" s="999"/>
      <c r="AU70" s="999" t="s">
        <v>585</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596</v>
      </c>
      <c r="C71" s="1003"/>
      <c r="D71" s="1003"/>
      <c r="E71" s="1003"/>
      <c r="F71" s="1003"/>
      <c r="G71" s="1003"/>
      <c r="H71" s="1003"/>
      <c r="I71" s="1003"/>
      <c r="J71" s="1003"/>
      <c r="K71" s="1003"/>
      <c r="L71" s="1003"/>
      <c r="M71" s="1003"/>
      <c r="N71" s="1003"/>
      <c r="O71" s="1003"/>
      <c r="P71" s="1004"/>
      <c r="Q71" s="1005">
        <v>690</v>
      </c>
      <c r="R71" s="999"/>
      <c r="S71" s="999"/>
      <c r="T71" s="999"/>
      <c r="U71" s="999"/>
      <c r="V71" s="999">
        <v>591</v>
      </c>
      <c r="W71" s="999"/>
      <c r="X71" s="999"/>
      <c r="Y71" s="999"/>
      <c r="Z71" s="999"/>
      <c r="AA71" s="999">
        <v>99</v>
      </c>
      <c r="AB71" s="999"/>
      <c r="AC71" s="999"/>
      <c r="AD71" s="999"/>
      <c r="AE71" s="999"/>
      <c r="AF71" s="999">
        <v>94</v>
      </c>
      <c r="AG71" s="999"/>
      <c r="AH71" s="999"/>
      <c r="AI71" s="999"/>
      <c r="AJ71" s="999"/>
      <c r="AK71" s="999">
        <v>166</v>
      </c>
      <c r="AL71" s="999"/>
      <c r="AM71" s="999"/>
      <c r="AN71" s="999"/>
      <c r="AO71" s="999"/>
      <c r="AP71" s="999" t="s">
        <v>585</v>
      </c>
      <c r="AQ71" s="999"/>
      <c r="AR71" s="999"/>
      <c r="AS71" s="999"/>
      <c r="AT71" s="999"/>
      <c r="AU71" s="999" t="s">
        <v>585</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597</v>
      </c>
      <c r="C72" s="1003"/>
      <c r="D72" s="1003"/>
      <c r="E72" s="1003"/>
      <c r="F72" s="1003"/>
      <c r="G72" s="1003"/>
      <c r="H72" s="1003"/>
      <c r="I72" s="1003"/>
      <c r="J72" s="1003"/>
      <c r="K72" s="1003"/>
      <c r="L72" s="1003"/>
      <c r="M72" s="1003"/>
      <c r="N72" s="1003"/>
      <c r="O72" s="1003"/>
      <c r="P72" s="1004"/>
      <c r="Q72" s="1005">
        <v>2078</v>
      </c>
      <c r="R72" s="999"/>
      <c r="S72" s="999"/>
      <c r="T72" s="999"/>
      <c r="U72" s="999"/>
      <c r="V72" s="999">
        <v>2057</v>
      </c>
      <c r="W72" s="999"/>
      <c r="X72" s="999"/>
      <c r="Y72" s="999"/>
      <c r="Z72" s="999"/>
      <c r="AA72" s="999">
        <v>21</v>
      </c>
      <c r="AB72" s="999"/>
      <c r="AC72" s="999"/>
      <c r="AD72" s="999"/>
      <c r="AE72" s="999"/>
      <c r="AF72" s="999">
        <v>21</v>
      </c>
      <c r="AG72" s="999"/>
      <c r="AH72" s="999"/>
      <c r="AI72" s="999"/>
      <c r="AJ72" s="999"/>
      <c r="AK72" s="999" t="s">
        <v>585</v>
      </c>
      <c r="AL72" s="999"/>
      <c r="AM72" s="999"/>
      <c r="AN72" s="999"/>
      <c r="AO72" s="999"/>
      <c r="AP72" s="999">
        <v>327</v>
      </c>
      <c r="AQ72" s="999"/>
      <c r="AR72" s="999"/>
      <c r="AS72" s="999"/>
      <c r="AT72" s="999"/>
      <c r="AU72" s="999">
        <v>211</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598</v>
      </c>
      <c r="C73" s="1003"/>
      <c r="D73" s="1003"/>
      <c r="E73" s="1003"/>
      <c r="F73" s="1003"/>
      <c r="G73" s="1003"/>
      <c r="H73" s="1003"/>
      <c r="I73" s="1003"/>
      <c r="J73" s="1003"/>
      <c r="K73" s="1003"/>
      <c r="L73" s="1003"/>
      <c r="M73" s="1003"/>
      <c r="N73" s="1003"/>
      <c r="O73" s="1003"/>
      <c r="P73" s="1004"/>
      <c r="Q73" s="1005">
        <v>219</v>
      </c>
      <c r="R73" s="999"/>
      <c r="S73" s="999"/>
      <c r="T73" s="999"/>
      <c r="U73" s="999"/>
      <c r="V73" s="999">
        <v>195</v>
      </c>
      <c r="W73" s="999"/>
      <c r="X73" s="999"/>
      <c r="Y73" s="999"/>
      <c r="Z73" s="999"/>
      <c r="AA73" s="999">
        <v>24</v>
      </c>
      <c r="AB73" s="999"/>
      <c r="AC73" s="999"/>
      <c r="AD73" s="999"/>
      <c r="AE73" s="999"/>
      <c r="AF73" s="999">
        <v>24</v>
      </c>
      <c r="AG73" s="999"/>
      <c r="AH73" s="999"/>
      <c r="AI73" s="999"/>
      <c r="AJ73" s="999"/>
      <c r="AK73" s="999" t="s">
        <v>585</v>
      </c>
      <c r="AL73" s="999"/>
      <c r="AM73" s="999"/>
      <c r="AN73" s="999"/>
      <c r="AO73" s="999"/>
      <c r="AP73" s="999" t="s">
        <v>585</v>
      </c>
      <c r="AQ73" s="999"/>
      <c r="AR73" s="999"/>
      <c r="AS73" s="999"/>
      <c r="AT73" s="999"/>
      <c r="AU73" s="999" t="s">
        <v>585</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599</v>
      </c>
      <c r="C74" s="1003"/>
      <c r="D74" s="1003"/>
      <c r="E74" s="1003"/>
      <c r="F74" s="1003"/>
      <c r="G74" s="1003"/>
      <c r="H74" s="1003"/>
      <c r="I74" s="1003"/>
      <c r="J74" s="1003"/>
      <c r="K74" s="1003"/>
      <c r="L74" s="1003"/>
      <c r="M74" s="1003"/>
      <c r="N74" s="1003"/>
      <c r="O74" s="1003"/>
      <c r="P74" s="1004"/>
      <c r="Q74" s="1005">
        <v>1282575</v>
      </c>
      <c r="R74" s="999"/>
      <c r="S74" s="999"/>
      <c r="T74" s="999"/>
      <c r="U74" s="999"/>
      <c r="V74" s="999">
        <v>1237829</v>
      </c>
      <c r="W74" s="999"/>
      <c r="X74" s="999"/>
      <c r="Y74" s="999"/>
      <c r="Z74" s="999"/>
      <c r="AA74" s="999">
        <v>44746</v>
      </c>
      <c r="AB74" s="999"/>
      <c r="AC74" s="999"/>
      <c r="AD74" s="999"/>
      <c r="AE74" s="999"/>
      <c r="AF74" s="999">
        <v>44746</v>
      </c>
      <c r="AG74" s="999"/>
      <c r="AH74" s="999"/>
      <c r="AI74" s="999"/>
      <c r="AJ74" s="999"/>
      <c r="AK74" s="999">
        <v>8500</v>
      </c>
      <c r="AL74" s="999"/>
      <c r="AM74" s="999"/>
      <c r="AN74" s="999"/>
      <c r="AO74" s="999"/>
      <c r="AP74" s="999" t="s">
        <v>585</v>
      </c>
      <c r="AQ74" s="999"/>
      <c r="AR74" s="999"/>
      <c r="AS74" s="999"/>
      <c r="AT74" s="999"/>
      <c r="AU74" s="999" t="s">
        <v>585</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600</v>
      </c>
      <c r="C75" s="1003"/>
      <c r="D75" s="1003"/>
      <c r="E75" s="1003"/>
      <c r="F75" s="1003"/>
      <c r="G75" s="1003"/>
      <c r="H75" s="1003"/>
      <c r="I75" s="1003"/>
      <c r="J75" s="1003"/>
      <c r="K75" s="1003"/>
      <c r="L75" s="1003"/>
      <c r="M75" s="1003"/>
      <c r="N75" s="1003"/>
      <c r="O75" s="1003"/>
      <c r="P75" s="1004"/>
      <c r="Q75" s="1006">
        <v>39340</v>
      </c>
      <c r="R75" s="1007"/>
      <c r="S75" s="1007"/>
      <c r="T75" s="1007"/>
      <c r="U75" s="1008"/>
      <c r="V75" s="1009">
        <v>34648</v>
      </c>
      <c r="W75" s="1007"/>
      <c r="X75" s="1007"/>
      <c r="Y75" s="1007"/>
      <c r="Z75" s="1008"/>
      <c r="AA75" s="1009">
        <v>4692</v>
      </c>
      <c r="AB75" s="1007"/>
      <c r="AC75" s="1007"/>
      <c r="AD75" s="1007"/>
      <c r="AE75" s="1008"/>
      <c r="AF75" s="1009">
        <v>22986</v>
      </c>
      <c r="AG75" s="1007"/>
      <c r="AH75" s="1007"/>
      <c r="AI75" s="1007"/>
      <c r="AJ75" s="1008"/>
      <c r="AK75" s="1009" t="s">
        <v>585</v>
      </c>
      <c r="AL75" s="1007"/>
      <c r="AM75" s="1007"/>
      <c r="AN75" s="1007"/>
      <c r="AO75" s="1008"/>
      <c r="AP75" s="1009">
        <v>103547</v>
      </c>
      <c r="AQ75" s="1007"/>
      <c r="AR75" s="1007"/>
      <c r="AS75" s="1007"/>
      <c r="AT75" s="1008"/>
      <c r="AU75" s="1009" t="s">
        <v>585</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601</v>
      </c>
      <c r="C76" s="1003"/>
      <c r="D76" s="1003"/>
      <c r="E76" s="1003"/>
      <c r="F76" s="1003"/>
      <c r="G76" s="1003"/>
      <c r="H76" s="1003"/>
      <c r="I76" s="1003"/>
      <c r="J76" s="1003"/>
      <c r="K76" s="1003"/>
      <c r="L76" s="1003"/>
      <c r="M76" s="1003"/>
      <c r="N76" s="1003"/>
      <c r="O76" s="1003"/>
      <c r="P76" s="1004"/>
      <c r="Q76" s="1006">
        <v>8419</v>
      </c>
      <c r="R76" s="1007"/>
      <c r="S76" s="1007"/>
      <c r="T76" s="1007"/>
      <c r="U76" s="1008"/>
      <c r="V76" s="1009">
        <v>5771</v>
      </c>
      <c r="W76" s="1007"/>
      <c r="X76" s="1007"/>
      <c r="Y76" s="1007"/>
      <c r="Z76" s="1008"/>
      <c r="AA76" s="1009">
        <v>2648</v>
      </c>
      <c r="AB76" s="1007"/>
      <c r="AC76" s="1007"/>
      <c r="AD76" s="1007"/>
      <c r="AE76" s="1008"/>
      <c r="AF76" s="1009">
        <v>21829</v>
      </c>
      <c r="AG76" s="1007"/>
      <c r="AH76" s="1007"/>
      <c r="AI76" s="1007"/>
      <c r="AJ76" s="1008"/>
      <c r="AK76" s="1009" t="s">
        <v>585</v>
      </c>
      <c r="AL76" s="1007"/>
      <c r="AM76" s="1007"/>
      <c r="AN76" s="1007"/>
      <c r="AO76" s="1008"/>
      <c r="AP76" s="1009">
        <v>18228</v>
      </c>
      <c r="AQ76" s="1007"/>
      <c r="AR76" s="1007"/>
      <c r="AS76" s="1007"/>
      <c r="AT76" s="1008"/>
      <c r="AU76" s="1009" t="s">
        <v>585</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390</v>
      </c>
      <c r="B88" s="965" t="s">
        <v>419</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SUM(AF68:AJ76)</f>
        <v>89862</v>
      </c>
      <c r="AG88" s="987"/>
      <c r="AH88" s="987"/>
      <c r="AI88" s="987"/>
      <c r="AJ88" s="987"/>
      <c r="AK88" s="991"/>
      <c r="AL88" s="991"/>
      <c r="AM88" s="991"/>
      <c r="AN88" s="991"/>
      <c r="AO88" s="991"/>
      <c r="AP88" s="987">
        <f>SUM(AP68:AT76)</f>
        <v>129695</v>
      </c>
      <c r="AQ88" s="987"/>
      <c r="AR88" s="987"/>
      <c r="AS88" s="987"/>
      <c r="AT88" s="987"/>
      <c r="AU88" s="987">
        <f>SUM(AU68:AY76)</f>
        <v>1921</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5" t="s">
        <v>420</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f>SUM(CR7:CV9)</f>
        <v>649</v>
      </c>
      <c r="CS102" s="981"/>
      <c r="CT102" s="981"/>
      <c r="CU102" s="981"/>
      <c r="CV102" s="982"/>
      <c r="CW102" s="980" t="s">
        <v>605</v>
      </c>
      <c r="CX102" s="981"/>
      <c r="CY102" s="981"/>
      <c r="CZ102" s="981"/>
      <c r="DA102" s="982"/>
      <c r="DB102" s="980" t="s">
        <v>605</v>
      </c>
      <c r="DC102" s="981"/>
      <c r="DD102" s="981"/>
      <c r="DE102" s="981"/>
      <c r="DF102" s="982"/>
      <c r="DG102" s="980" t="s">
        <v>605</v>
      </c>
      <c r="DH102" s="981"/>
      <c r="DI102" s="981"/>
      <c r="DJ102" s="981"/>
      <c r="DK102" s="982"/>
      <c r="DL102" s="980" t="s">
        <v>605</v>
      </c>
      <c r="DM102" s="981"/>
      <c r="DN102" s="981"/>
      <c r="DO102" s="981"/>
      <c r="DP102" s="982"/>
      <c r="DQ102" s="980" t="s">
        <v>605</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428</v>
      </c>
      <c r="AB109" s="924"/>
      <c r="AC109" s="924"/>
      <c r="AD109" s="924"/>
      <c r="AE109" s="925"/>
      <c r="AF109" s="926" t="s">
        <v>429</v>
      </c>
      <c r="AG109" s="924"/>
      <c r="AH109" s="924"/>
      <c r="AI109" s="924"/>
      <c r="AJ109" s="925"/>
      <c r="AK109" s="926" t="s">
        <v>302</v>
      </c>
      <c r="AL109" s="924"/>
      <c r="AM109" s="924"/>
      <c r="AN109" s="924"/>
      <c r="AO109" s="925"/>
      <c r="AP109" s="926" t="s">
        <v>430</v>
      </c>
      <c r="AQ109" s="924"/>
      <c r="AR109" s="924"/>
      <c r="AS109" s="924"/>
      <c r="AT109" s="957"/>
      <c r="AU109" s="923" t="s">
        <v>427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428</v>
      </c>
      <c r="BR109" s="924"/>
      <c r="BS109" s="924"/>
      <c r="BT109" s="924"/>
      <c r="BU109" s="925"/>
      <c r="BV109" s="926" t="s">
        <v>429</v>
      </c>
      <c r="BW109" s="924"/>
      <c r="BX109" s="924"/>
      <c r="BY109" s="924"/>
      <c r="BZ109" s="925"/>
      <c r="CA109" s="926" t="s">
        <v>302</v>
      </c>
      <c r="CB109" s="924"/>
      <c r="CC109" s="924"/>
      <c r="CD109" s="924"/>
      <c r="CE109" s="925"/>
      <c r="CF109" s="964" t="s">
        <v>430</v>
      </c>
      <c r="CG109" s="964"/>
      <c r="CH109" s="964"/>
      <c r="CI109" s="964"/>
      <c r="CJ109" s="964"/>
      <c r="CK109" s="926" t="s">
        <v>431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428</v>
      </c>
      <c r="DH109" s="924"/>
      <c r="DI109" s="924"/>
      <c r="DJ109" s="924"/>
      <c r="DK109" s="925"/>
      <c r="DL109" s="926" t="s">
        <v>429</v>
      </c>
      <c r="DM109" s="924"/>
      <c r="DN109" s="924"/>
      <c r="DO109" s="924"/>
      <c r="DP109" s="925"/>
      <c r="DQ109" s="926" t="s">
        <v>302</v>
      </c>
      <c r="DR109" s="924"/>
      <c r="DS109" s="924"/>
      <c r="DT109" s="924"/>
      <c r="DU109" s="925"/>
      <c r="DV109" s="926" t="s">
        <v>430</v>
      </c>
      <c r="DW109" s="924"/>
      <c r="DX109" s="924"/>
      <c r="DY109" s="924"/>
      <c r="DZ109" s="957"/>
    </row>
    <row r="110" spans="1:131" s="226" customFormat="1" ht="26.25" customHeight="1" x14ac:dyDescent="0.15">
      <c r="A110" s="835" t="s">
        <v>432</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4613686</v>
      </c>
      <c r="AB110" s="917"/>
      <c r="AC110" s="917"/>
      <c r="AD110" s="917"/>
      <c r="AE110" s="918"/>
      <c r="AF110" s="919">
        <v>3806574</v>
      </c>
      <c r="AG110" s="917"/>
      <c r="AH110" s="917"/>
      <c r="AI110" s="917"/>
      <c r="AJ110" s="918"/>
      <c r="AK110" s="919">
        <v>3913349</v>
      </c>
      <c r="AL110" s="917"/>
      <c r="AM110" s="917"/>
      <c r="AN110" s="917"/>
      <c r="AO110" s="918"/>
      <c r="AP110" s="920">
        <v>17.5</v>
      </c>
      <c r="AQ110" s="921"/>
      <c r="AR110" s="921"/>
      <c r="AS110" s="921"/>
      <c r="AT110" s="922"/>
      <c r="AU110" s="958" t="s">
        <v>73</v>
      </c>
      <c r="AV110" s="959"/>
      <c r="AW110" s="959"/>
      <c r="AX110" s="959"/>
      <c r="AY110" s="959"/>
      <c r="AZ110" s="888" t="s">
        <v>433</v>
      </c>
      <c r="BA110" s="836"/>
      <c r="BB110" s="836"/>
      <c r="BC110" s="836"/>
      <c r="BD110" s="836"/>
      <c r="BE110" s="836"/>
      <c r="BF110" s="836"/>
      <c r="BG110" s="836"/>
      <c r="BH110" s="836"/>
      <c r="BI110" s="836"/>
      <c r="BJ110" s="836"/>
      <c r="BK110" s="836"/>
      <c r="BL110" s="836"/>
      <c r="BM110" s="836"/>
      <c r="BN110" s="836"/>
      <c r="BO110" s="836"/>
      <c r="BP110" s="837"/>
      <c r="BQ110" s="889">
        <v>34330116</v>
      </c>
      <c r="BR110" s="870"/>
      <c r="BS110" s="870"/>
      <c r="BT110" s="870"/>
      <c r="BU110" s="870"/>
      <c r="BV110" s="870">
        <v>34532788</v>
      </c>
      <c r="BW110" s="870"/>
      <c r="BX110" s="870"/>
      <c r="BY110" s="870"/>
      <c r="BZ110" s="870"/>
      <c r="CA110" s="870">
        <v>33737503</v>
      </c>
      <c r="CB110" s="870"/>
      <c r="CC110" s="870"/>
      <c r="CD110" s="870"/>
      <c r="CE110" s="870"/>
      <c r="CF110" s="894">
        <v>150.5</v>
      </c>
      <c r="CG110" s="895"/>
      <c r="CH110" s="895"/>
      <c r="CI110" s="895"/>
      <c r="CJ110" s="895"/>
      <c r="CK110" s="954" t="s">
        <v>434</v>
      </c>
      <c r="CL110" s="847"/>
      <c r="CM110" s="888" t="s">
        <v>435</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388</v>
      </c>
      <c r="DH110" s="870"/>
      <c r="DI110" s="870"/>
      <c r="DJ110" s="870"/>
      <c r="DK110" s="870"/>
      <c r="DL110" s="870" t="s">
        <v>411</v>
      </c>
      <c r="DM110" s="870"/>
      <c r="DN110" s="870"/>
      <c r="DO110" s="870"/>
      <c r="DP110" s="870"/>
      <c r="DQ110" s="870" t="s">
        <v>436</v>
      </c>
      <c r="DR110" s="870"/>
      <c r="DS110" s="870"/>
      <c r="DT110" s="870"/>
      <c r="DU110" s="870"/>
      <c r="DV110" s="871" t="s">
        <v>411</v>
      </c>
      <c r="DW110" s="871"/>
      <c r="DX110" s="871"/>
      <c r="DY110" s="871"/>
      <c r="DZ110" s="872"/>
    </row>
    <row r="111" spans="1:131" s="226" customFormat="1" ht="26.25" customHeight="1" x14ac:dyDescent="0.15">
      <c r="A111" s="802" t="s">
        <v>437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411</v>
      </c>
      <c r="AB111" s="947"/>
      <c r="AC111" s="947"/>
      <c r="AD111" s="947"/>
      <c r="AE111" s="948"/>
      <c r="AF111" s="949" t="s">
        <v>436</v>
      </c>
      <c r="AG111" s="947"/>
      <c r="AH111" s="947"/>
      <c r="AI111" s="947"/>
      <c r="AJ111" s="948"/>
      <c r="AK111" s="949" t="s">
        <v>438</v>
      </c>
      <c r="AL111" s="947"/>
      <c r="AM111" s="947"/>
      <c r="AN111" s="947"/>
      <c r="AO111" s="948"/>
      <c r="AP111" s="950" t="s">
        <v>411</v>
      </c>
      <c r="AQ111" s="951"/>
      <c r="AR111" s="951"/>
      <c r="AS111" s="951"/>
      <c r="AT111" s="952"/>
      <c r="AU111" s="960"/>
      <c r="AV111" s="961"/>
      <c r="AW111" s="961"/>
      <c r="AX111" s="961"/>
      <c r="AY111" s="961"/>
      <c r="AZ111" s="843" t="s">
        <v>439</v>
      </c>
      <c r="BA111" s="780"/>
      <c r="BB111" s="780"/>
      <c r="BC111" s="780"/>
      <c r="BD111" s="780"/>
      <c r="BE111" s="780"/>
      <c r="BF111" s="780"/>
      <c r="BG111" s="780"/>
      <c r="BH111" s="780"/>
      <c r="BI111" s="780"/>
      <c r="BJ111" s="780"/>
      <c r="BK111" s="780"/>
      <c r="BL111" s="780"/>
      <c r="BM111" s="780"/>
      <c r="BN111" s="780"/>
      <c r="BO111" s="780"/>
      <c r="BP111" s="781"/>
      <c r="BQ111" s="844" t="s">
        <v>411</v>
      </c>
      <c r="BR111" s="845"/>
      <c r="BS111" s="845"/>
      <c r="BT111" s="845"/>
      <c r="BU111" s="845"/>
      <c r="BV111" s="845" t="s">
        <v>440</v>
      </c>
      <c r="BW111" s="845"/>
      <c r="BX111" s="845"/>
      <c r="BY111" s="845"/>
      <c r="BZ111" s="845"/>
      <c r="CA111" s="845" t="s">
        <v>392</v>
      </c>
      <c r="CB111" s="845"/>
      <c r="CC111" s="845"/>
      <c r="CD111" s="845"/>
      <c r="CE111" s="845"/>
      <c r="CF111" s="903" t="s">
        <v>441</v>
      </c>
      <c r="CG111" s="904"/>
      <c r="CH111" s="904"/>
      <c r="CI111" s="904"/>
      <c r="CJ111" s="904"/>
      <c r="CK111" s="955"/>
      <c r="CL111" s="849"/>
      <c r="CM111" s="843" t="s">
        <v>442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392</v>
      </c>
      <c r="DH111" s="845"/>
      <c r="DI111" s="845"/>
      <c r="DJ111" s="845"/>
      <c r="DK111" s="845"/>
      <c r="DL111" s="845" t="s">
        <v>441</v>
      </c>
      <c r="DM111" s="845"/>
      <c r="DN111" s="845"/>
      <c r="DO111" s="845"/>
      <c r="DP111" s="845"/>
      <c r="DQ111" s="845" t="s">
        <v>441</v>
      </c>
      <c r="DR111" s="845"/>
      <c r="DS111" s="845"/>
      <c r="DT111" s="845"/>
      <c r="DU111" s="845"/>
      <c r="DV111" s="822" t="s">
        <v>441</v>
      </c>
      <c r="DW111" s="822"/>
      <c r="DX111" s="822"/>
      <c r="DY111" s="822"/>
      <c r="DZ111" s="823"/>
    </row>
    <row r="112" spans="1:131" s="226" customFormat="1" ht="26.25" customHeight="1" x14ac:dyDescent="0.15">
      <c r="A112" s="940" t="s">
        <v>443</v>
      </c>
      <c r="B112" s="941"/>
      <c r="C112" s="780" t="s">
        <v>444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411</v>
      </c>
      <c r="AB112" s="808"/>
      <c r="AC112" s="808"/>
      <c r="AD112" s="808"/>
      <c r="AE112" s="809"/>
      <c r="AF112" s="810" t="s">
        <v>388</v>
      </c>
      <c r="AG112" s="808"/>
      <c r="AH112" s="808"/>
      <c r="AI112" s="808"/>
      <c r="AJ112" s="809"/>
      <c r="AK112" s="810" t="s">
        <v>445</v>
      </c>
      <c r="AL112" s="808"/>
      <c r="AM112" s="808"/>
      <c r="AN112" s="808"/>
      <c r="AO112" s="809"/>
      <c r="AP112" s="852" t="s">
        <v>441</v>
      </c>
      <c r="AQ112" s="853"/>
      <c r="AR112" s="853"/>
      <c r="AS112" s="853"/>
      <c r="AT112" s="854"/>
      <c r="AU112" s="960"/>
      <c r="AV112" s="961"/>
      <c r="AW112" s="961"/>
      <c r="AX112" s="961"/>
      <c r="AY112" s="961"/>
      <c r="AZ112" s="843" t="s">
        <v>446</v>
      </c>
      <c r="BA112" s="780"/>
      <c r="BB112" s="780"/>
      <c r="BC112" s="780"/>
      <c r="BD112" s="780"/>
      <c r="BE112" s="780"/>
      <c r="BF112" s="780"/>
      <c r="BG112" s="780"/>
      <c r="BH112" s="780"/>
      <c r="BI112" s="780"/>
      <c r="BJ112" s="780"/>
      <c r="BK112" s="780"/>
      <c r="BL112" s="780"/>
      <c r="BM112" s="780"/>
      <c r="BN112" s="780"/>
      <c r="BO112" s="780"/>
      <c r="BP112" s="781"/>
      <c r="BQ112" s="844">
        <v>18968783</v>
      </c>
      <c r="BR112" s="845"/>
      <c r="BS112" s="845"/>
      <c r="BT112" s="845"/>
      <c r="BU112" s="845"/>
      <c r="BV112" s="845">
        <v>18230031</v>
      </c>
      <c r="BW112" s="845"/>
      <c r="BX112" s="845"/>
      <c r="BY112" s="845"/>
      <c r="BZ112" s="845"/>
      <c r="CA112" s="845">
        <v>16444966</v>
      </c>
      <c r="CB112" s="845"/>
      <c r="CC112" s="845"/>
      <c r="CD112" s="845"/>
      <c r="CE112" s="845"/>
      <c r="CF112" s="903">
        <v>73.3</v>
      </c>
      <c r="CG112" s="904"/>
      <c r="CH112" s="904"/>
      <c r="CI112" s="904"/>
      <c r="CJ112" s="904"/>
      <c r="CK112" s="955"/>
      <c r="CL112" s="849"/>
      <c r="CM112" s="843" t="s">
        <v>447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445</v>
      </c>
      <c r="DH112" s="845"/>
      <c r="DI112" s="845"/>
      <c r="DJ112" s="845"/>
      <c r="DK112" s="845"/>
      <c r="DL112" s="845" t="s">
        <v>411</v>
      </c>
      <c r="DM112" s="845"/>
      <c r="DN112" s="845"/>
      <c r="DO112" s="845"/>
      <c r="DP112" s="845"/>
      <c r="DQ112" s="845" t="s">
        <v>438</v>
      </c>
      <c r="DR112" s="845"/>
      <c r="DS112" s="845"/>
      <c r="DT112" s="845"/>
      <c r="DU112" s="845"/>
      <c r="DV112" s="822" t="s">
        <v>388</v>
      </c>
      <c r="DW112" s="822"/>
      <c r="DX112" s="822"/>
      <c r="DY112" s="822"/>
      <c r="DZ112" s="823"/>
    </row>
    <row r="113" spans="1:130" s="226" customFormat="1" ht="26.25" customHeight="1" x14ac:dyDescent="0.15">
      <c r="A113" s="942"/>
      <c r="B113" s="943"/>
      <c r="C113" s="780" t="s">
        <v>448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1959854</v>
      </c>
      <c r="AB113" s="947"/>
      <c r="AC113" s="947"/>
      <c r="AD113" s="947"/>
      <c r="AE113" s="948"/>
      <c r="AF113" s="949">
        <v>1581149</v>
      </c>
      <c r="AG113" s="947"/>
      <c r="AH113" s="947"/>
      <c r="AI113" s="947"/>
      <c r="AJ113" s="948"/>
      <c r="AK113" s="949">
        <v>2010081</v>
      </c>
      <c r="AL113" s="947"/>
      <c r="AM113" s="947"/>
      <c r="AN113" s="947"/>
      <c r="AO113" s="948"/>
      <c r="AP113" s="950">
        <v>9</v>
      </c>
      <c r="AQ113" s="951"/>
      <c r="AR113" s="951"/>
      <c r="AS113" s="951"/>
      <c r="AT113" s="952"/>
      <c r="AU113" s="960"/>
      <c r="AV113" s="961"/>
      <c r="AW113" s="961"/>
      <c r="AX113" s="961"/>
      <c r="AY113" s="961"/>
      <c r="AZ113" s="843" t="s">
        <v>449</v>
      </c>
      <c r="BA113" s="780"/>
      <c r="BB113" s="780"/>
      <c r="BC113" s="780"/>
      <c r="BD113" s="780"/>
      <c r="BE113" s="780"/>
      <c r="BF113" s="780"/>
      <c r="BG113" s="780"/>
      <c r="BH113" s="780"/>
      <c r="BI113" s="780"/>
      <c r="BJ113" s="780"/>
      <c r="BK113" s="780"/>
      <c r="BL113" s="780"/>
      <c r="BM113" s="780"/>
      <c r="BN113" s="780"/>
      <c r="BO113" s="780"/>
      <c r="BP113" s="781"/>
      <c r="BQ113" s="844">
        <v>2341710</v>
      </c>
      <c r="BR113" s="845"/>
      <c r="BS113" s="845"/>
      <c r="BT113" s="845"/>
      <c r="BU113" s="845"/>
      <c r="BV113" s="845">
        <v>2130308</v>
      </c>
      <c r="BW113" s="845"/>
      <c r="BX113" s="845"/>
      <c r="BY113" s="845"/>
      <c r="BZ113" s="845"/>
      <c r="CA113" s="845">
        <v>1920809</v>
      </c>
      <c r="CB113" s="845"/>
      <c r="CC113" s="845"/>
      <c r="CD113" s="845"/>
      <c r="CE113" s="845"/>
      <c r="CF113" s="903">
        <v>8.6</v>
      </c>
      <c r="CG113" s="904"/>
      <c r="CH113" s="904"/>
      <c r="CI113" s="904"/>
      <c r="CJ113" s="904"/>
      <c r="CK113" s="955"/>
      <c r="CL113" s="849"/>
      <c r="CM113" s="843" t="s">
        <v>450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388</v>
      </c>
      <c r="DH113" s="808"/>
      <c r="DI113" s="808"/>
      <c r="DJ113" s="808"/>
      <c r="DK113" s="809"/>
      <c r="DL113" s="810" t="s">
        <v>440</v>
      </c>
      <c r="DM113" s="808"/>
      <c r="DN113" s="808"/>
      <c r="DO113" s="808"/>
      <c r="DP113" s="809"/>
      <c r="DQ113" s="810" t="s">
        <v>441</v>
      </c>
      <c r="DR113" s="808"/>
      <c r="DS113" s="808"/>
      <c r="DT113" s="808"/>
      <c r="DU113" s="809"/>
      <c r="DV113" s="852" t="s">
        <v>441</v>
      </c>
      <c r="DW113" s="853"/>
      <c r="DX113" s="853"/>
      <c r="DY113" s="853"/>
      <c r="DZ113" s="854"/>
    </row>
    <row r="114" spans="1:130" s="226" customFormat="1" ht="26.25" customHeight="1" x14ac:dyDescent="0.15">
      <c r="A114" s="942"/>
      <c r="B114" s="943"/>
      <c r="C114" s="780" t="s">
        <v>451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161860</v>
      </c>
      <c r="AB114" s="808"/>
      <c r="AC114" s="808"/>
      <c r="AD114" s="808"/>
      <c r="AE114" s="809"/>
      <c r="AF114" s="810">
        <v>217320</v>
      </c>
      <c r="AG114" s="808"/>
      <c r="AH114" s="808"/>
      <c r="AI114" s="808"/>
      <c r="AJ114" s="809"/>
      <c r="AK114" s="810">
        <v>214362</v>
      </c>
      <c r="AL114" s="808"/>
      <c r="AM114" s="808"/>
      <c r="AN114" s="808"/>
      <c r="AO114" s="809"/>
      <c r="AP114" s="852">
        <v>1</v>
      </c>
      <c r="AQ114" s="853"/>
      <c r="AR114" s="853"/>
      <c r="AS114" s="853"/>
      <c r="AT114" s="854"/>
      <c r="AU114" s="960"/>
      <c r="AV114" s="961"/>
      <c r="AW114" s="961"/>
      <c r="AX114" s="961"/>
      <c r="AY114" s="961"/>
      <c r="AZ114" s="843" t="s">
        <v>452</v>
      </c>
      <c r="BA114" s="780"/>
      <c r="BB114" s="780"/>
      <c r="BC114" s="780"/>
      <c r="BD114" s="780"/>
      <c r="BE114" s="780"/>
      <c r="BF114" s="780"/>
      <c r="BG114" s="780"/>
      <c r="BH114" s="780"/>
      <c r="BI114" s="780"/>
      <c r="BJ114" s="780"/>
      <c r="BK114" s="780"/>
      <c r="BL114" s="780"/>
      <c r="BM114" s="780"/>
      <c r="BN114" s="780"/>
      <c r="BO114" s="780"/>
      <c r="BP114" s="781"/>
      <c r="BQ114" s="844">
        <v>3242424</v>
      </c>
      <c r="BR114" s="845"/>
      <c r="BS114" s="845"/>
      <c r="BT114" s="845"/>
      <c r="BU114" s="845"/>
      <c r="BV114" s="845">
        <v>3254443</v>
      </c>
      <c r="BW114" s="845"/>
      <c r="BX114" s="845"/>
      <c r="BY114" s="845"/>
      <c r="BZ114" s="845"/>
      <c r="CA114" s="845">
        <v>3239200</v>
      </c>
      <c r="CB114" s="845"/>
      <c r="CC114" s="845"/>
      <c r="CD114" s="845"/>
      <c r="CE114" s="845"/>
      <c r="CF114" s="903">
        <v>14.4</v>
      </c>
      <c r="CG114" s="904"/>
      <c r="CH114" s="904"/>
      <c r="CI114" s="904"/>
      <c r="CJ114" s="904"/>
      <c r="CK114" s="955"/>
      <c r="CL114" s="849"/>
      <c r="CM114" s="843" t="s">
        <v>453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441</v>
      </c>
      <c r="DH114" s="808"/>
      <c r="DI114" s="808"/>
      <c r="DJ114" s="808"/>
      <c r="DK114" s="809"/>
      <c r="DL114" s="810" t="s">
        <v>441</v>
      </c>
      <c r="DM114" s="808"/>
      <c r="DN114" s="808"/>
      <c r="DO114" s="808"/>
      <c r="DP114" s="809"/>
      <c r="DQ114" s="810" t="s">
        <v>441</v>
      </c>
      <c r="DR114" s="808"/>
      <c r="DS114" s="808"/>
      <c r="DT114" s="808"/>
      <c r="DU114" s="809"/>
      <c r="DV114" s="852" t="s">
        <v>440</v>
      </c>
      <c r="DW114" s="853"/>
      <c r="DX114" s="853"/>
      <c r="DY114" s="853"/>
      <c r="DZ114" s="854"/>
    </row>
    <row r="115" spans="1:130" s="226" customFormat="1" ht="26.25" customHeight="1" x14ac:dyDescent="0.15">
      <c r="A115" s="942"/>
      <c r="B115" s="943"/>
      <c r="C115" s="780" t="s">
        <v>454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388</v>
      </c>
      <c r="AB115" s="947"/>
      <c r="AC115" s="947"/>
      <c r="AD115" s="947"/>
      <c r="AE115" s="948"/>
      <c r="AF115" s="949" t="s">
        <v>438</v>
      </c>
      <c r="AG115" s="947"/>
      <c r="AH115" s="947"/>
      <c r="AI115" s="947"/>
      <c r="AJ115" s="948"/>
      <c r="AK115" s="949" t="s">
        <v>411</v>
      </c>
      <c r="AL115" s="947"/>
      <c r="AM115" s="947"/>
      <c r="AN115" s="947"/>
      <c r="AO115" s="948"/>
      <c r="AP115" s="950" t="s">
        <v>440</v>
      </c>
      <c r="AQ115" s="951"/>
      <c r="AR115" s="951"/>
      <c r="AS115" s="951"/>
      <c r="AT115" s="952"/>
      <c r="AU115" s="960"/>
      <c r="AV115" s="961"/>
      <c r="AW115" s="961"/>
      <c r="AX115" s="961"/>
      <c r="AY115" s="961"/>
      <c r="AZ115" s="843" t="s">
        <v>455</v>
      </c>
      <c r="BA115" s="780"/>
      <c r="BB115" s="780"/>
      <c r="BC115" s="780"/>
      <c r="BD115" s="780"/>
      <c r="BE115" s="780"/>
      <c r="BF115" s="780"/>
      <c r="BG115" s="780"/>
      <c r="BH115" s="780"/>
      <c r="BI115" s="780"/>
      <c r="BJ115" s="780"/>
      <c r="BK115" s="780"/>
      <c r="BL115" s="780"/>
      <c r="BM115" s="780"/>
      <c r="BN115" s="780"/>
      <c r="BO115" s="780"/>
      <c r="BP115" s="781"/>
      <c r="BQ115" s="844" t="s">
        <v>388</v>
      </c>
      <c r="BR115" s="845"/>
      <c r="BS115" s="845"/>
      <c r="BT115" s="845"/>
      <c r="BU115" s="845"/>
      <c r="BV115" s="845" t="s">
        <v>440</v>
      </c>
      <c r="BW115" s="845"/>
      <c r="BX115" s="845"/>
      <c r="BY115" s="845"/>
      <c r="BZ115" s="845"/>
      <c r="CA115" s="845" t="s">
        <v>411</v>
      </c>
      <c r="CB115" s="845"/>
      <c r="CC115" s="845"/>
      <c r="CD115" s="845"/>
      <c r="CE115" s="845"/>
      <c r="CF115" s="903" t="s">
        <v>388</v>
      </c>
      <c r="CG115" s="904"/>
      <c r="CH115" s="904"/>
      <c r="CI115" s="904"/>
      <c r="CJ115" s="904"/>
      <c r="CK115" s="955"/>
      <c r="CL115" s="849"/>
      <c r="CM115" s="843" t="s">
        <v>456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388</v>
      </c>
      <c r="DH115" s="808"/>
      <c r="DI115" s="808"/>
      <c r="DJ115" s="808"/>
      <c r="DK115" s="809"/>
      <c r="DL115" s="810" t="s">
        <v>440</v>
      </c>
      <c r="DM115" s="808"/>
      <c r="DN115" s="808"/>
      <c r="DO115" s="808"/>
      <c r="DP115" s="809"/>
      <c r="DQ115" s="810" t="s">
        <v>441</v>
      </c>
      <c r="DR115" s="808"/>
      <c r="DS115" s="808"/>
      <c r="DT115" s="808"/>
      <c r="DU115" s="809"/>
      <c r="DV115" s="852" t="s">
        <v>392</v>
      </c>
      <c r="DW115" s="853"/>
      <c r="DX115" s="853"/>
      <c r="DY115" s="853"/>
      <c r="DZ115" s="854"/>
    </row>
    <row r="116" spans="1:130" s="226" customFormat="1" ht="26.25" customHeight="1" x14ac:dyDescent="0.15">
      <c r="A116" s="944"/>
      <c r="B116" s="945"/>
      <c r="C116" s="867" t="s">
        <v>457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445</v>
      </c>
      <c r="AB116" s="808"/>
      <c r="AC116" s="808"/>
      <c r="AD116" s="808"/>
      <c r="AE116" s="809"/>
      <c r="AF116" s="810" t="s">
        <v>458</v>
      </c>
      <c r="AG116" s="808"/>
      <c r="AH116" s="808"/>
      <c r="AI116" s="808"/>
      <c r="AJ116" s="809"/>
      <c r="AK116" s="810" t="s">
        <v>440</v>
      </c>
      <c r="AL116" s="808"/>
      <c r="AM116" s="808"/>
      <c r="AN116" s="808"/>
      <c r="AO116" s="809"/>
      <c r="AP116" s="852" t="s">
        <v>411</v>
      </c>
      <c r="AQ116" s="853"/>
      <c r="AR116" s="853"/>
      <c r="AS116" s="853"/>
      <c r="AT116" s="854"/>
      <c r="AU116" s="960"/>
      <c r="AV116" s="961"/>
      <c r="AW116" s="961"/>
      <c r="AX116" s="961"/>
      <c r="AY116" s="961"/>
      <c r="AZ116" s="937" t="s">
        <v>459</v>
      </c>
      <c r="BA116" s="938"/>
      <c r="BB116" s="938"/>
      <c r="BC116" s="938"/>
      <c r="BD116" s="938"/>
      <c r="BE116" s="938"/>
      <c r="BF116" s="938"/>
      <c r="BG116" s="938"/>
      <c r="BH116" s="938"/>
      <c r="BI116" s="938"/>
      <c r="BJ116" s="938"/>
      <c r="BK116" s="938"/>
      <c r="BL116" s="938"/>
      <c r="BM116" s="938"/>
      <c r="BN116" s="938"/>
      <c r="BO116" s="938"/>
      <c r="BP116" s="939"/>
      <c r="BQ116" s="844" t="s">
        <v>411</v>
      </c>
      <c r="BR116" s="845"/>
      <c r="BS116" s="845"/>
      <c r="BT116" s="845"/>
      <c r="BU116" s="845"/>
      <c r="BV116" s="845" t="s">
        <v>441</v>
      </c>
      <c r="BW116" s="845"/>
      <c r="BX116" s="845"/>
      <c r="BY116" s="845"/>
      <c r="BZ116" s="845"/>
      <c r="CA116" s="845" t="s">
        <v>411</v>
      </c>
      <c r="CB116" s="845"/>
      <c r="CC116" s="845"/>
      <c r="CD116" s="845"/>
      <c r="CE116" s="845"/>
      <c r="CF116" s="903" t="s">
        <v>441</v>
      </c>
      <c r="CG116" s="904"/>
      <c r="CH116" s="904"/>
      <c r="CI116" s="904"/>
      <c r="CJ116" s="904"/>
      <c r="CK116" s="955"/>
      <c r="CL116" s="849"/>
      <c r="CM116" s="843" t="s">
        <v>460</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440</v>
      </c>
      <c r="DH116" s="808"/>
      <c r="DI116" s="808"/>
      <c r="DJ116" s="808"/>
      <c r="DK116" s="809"/>
      <c r="DL116" s="810" t="s">
        <v>461</v>
      </c>
      <c r="DM116" s="808"/>
      <c r="DN116" s="808"/>
      <c r="DO116" s="808"/>
      <c r="DP116" s="809"/>
      <c r="DQ116" s="810" t="s">
        <v>438</v>
      </c>
      <c r="DR116" s="808"/>
      <c r="DS116" s="808"/>
      <c r="DT116" s="808"/>
      <c r="DU116" s="809"/>
      <c r="DV116" s="852" t="s">
        <v>440</v>
      </c>
      <c r="DW116" s="853"/>
      <c r="DX116" s="853"/>
      <c r="DY116" s="853"/>
      <c r="DZ116" s="854"/>
    </row>
    <row r="117" spans="1:130" s="226"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6735400</v>
      </c>
      <c r="AB117" s="931"/>
      <c r="AC117" s="931"/>
      <c r="AD117" s="931"/>
      <c r="AE117" s="932"/>
      <c r="AF117" s="933">
        <v>5605043</v>
      </c>
      <c r="AG117" s="931"/>
      <c r="AH117" s="931"/>
      <c r="AI117" s="931"/>
      <c r="AJ117" s="932"/>
      <c r="AK117" s="933">
        <v>6137792</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441</v>
      </c>
      <c r="BR117" s="845"/>
      <c r="BS117" s="845"/>
      <c r="BT117" s="845"/>
      <c r="BU117" s="845"/>
      <c r="BV117" s="845" t="s">
        <v>441</v>
      </c>
      <c r="BW117" s="845"/>
      <c r="BX117" s="845"/>
      <c r="BY117" s="845"/>
      <c r="BZ117" s="845"/>
      <c r="CA117" s="845" t="s">
        <v>441</v>
      </c>
      <c r="CB117" s="845"/>
      <c r="CC117" s="845"/>
      <c r="CD117" s="845"/>
      <c r="CE117" s="845"/>
      <c r="CF117" s="903" t="s">
        <v>411</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438</v>
      </c>
      <c r="DH117" s="808"/>
      <c r="DI117" s="808"/>
      <c r="DJ117" s="808"/>
      <c r="DK117" s="809"/>
      <c r="DL117" s="810" t="s">
        <v>392</v>
      </c>
      <c r="DM117" s="808"/>
      <c r="DN117" s="808"/>
      <c r="DO117" s="808"/>
      <c r="DP117" s="809"/>
      <c r="DQ117" s="810" t="s">
        <v>436</v>
      </c>
      <c r="DR117" s="808"/>
      <c r="DS117" s="808"/>
      <c r="DT117" s="808"/>
      <c r="DU117" s="809"/>
      <c r="DV117" s="852" t="s">
        <v>411</v>
      </c>
      <c r="DW117" s="853"/>
      <c r="DX117" s="853"/>
      <c r="DY117" s="853"/>
      <c r="DZ117" s="854"/>
    </row>
    <row r="118" spans="1:130" s="226" customFormat="1" ht="26.25" customHeight="1" x14ac:dyDescent="0.15">
      <c r="A118" s="923" t="s">
        <v>431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428</v>
      </c>
      <c r="AB118" s="924"/>
      <c r="AC118" s="924"/>
      <c r="AD118" s="924"/>
      <c r="AE118" s="925"/>
      <c r="AF118" s="926" t="s">
        <v>429</v>
      </c>
      <c r="AG118" s="924"/>
      <c r="AH118" s="924"/>
      <c r="AI118" s="924"/>
      <c r="AJ118" s="925"/>
      <c r="AK118" s="926" t="s">
        <v>302</v>
      </c>
      <c r="AL118" s="924"/>
      <c r="AM118" s="924"/>
      <c r="AN118" s="924"/>
      <c r="AO118" s="925"/>
      <c r="AP118" s="927" t="s">
        <v>430</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441</v>
      </c>
      <c r="BR118" s="873"/>
      <c r="BS118" s="873"/>
      <c r="BT118" s="873"/>
      <c r="BU118" s="873"/>
      <c r="BV118" s="873" t="s">
        <v>411</v>
      </c>
      <c r="BW118" s="873"/>
      <c r="BX118" s="873"/>
      <c r="BY118" s="873"/>
      <c r="BZ118" s="873"/>
      <c r="CA118" s="873" t="s">
        <v>411</v>
      </c>
      <c r="CB118" s="873"/>
      <c r="CC118" s="873"/>
      <c r="CD118" s="873"/>
      <c r="CE118" s="873"/>
      <c r="CF118" s="903" t="s">
        <v>438</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441</v>
      </c>
      <c r="DH118" s="808"/>
      <c r="DI118" s="808"/>
      <c r="DJ118" s="808"/>
      <c r="DK118" s="809"/>
      <c r="DL118" s="810" t="s">
        <v>441</v>
      </c>
      <c r="DM118" s="808"/>
      <c r="DN118" s="808"/>
      <c r="DO118" s="808"/>
      <c r="DP118" s="809"/>
      <c r="DQ118" s="810" t="s">
        <v>458</v>
      </c>
      <c r="DR118" s="808"/>
      <c r="DS118" s="808"/>
      <c r="DT118" s="808"/>
      <c r="DU118" s="809"/>
      <c r="DV118" s="852" t="s">
        <v>411</v>
      </c>
      <c r="DW118" s="853"/>
      <c r="DX118" s="853"/>
      <c r="DY118" s="853"/>
      <c r="DZ118" s="854"/>
    </row>
    <row r="119" spans="1:130" s="226" customFormat="1" ht="26.25" customHeight="1" x14ac:dyDescent="0.15">
      <c r="A119" s="846" t="s">
        <v>434</v>
      </c>
      <c r="B119" s="847"/>
      <c r="C119" s="888" t="s">
        <v>435</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438</v>
      </c>
      <c r="AB119" s="917"/>
      <c r="AC119" s="917"/>
      <c r="AD119" s="917"/>
      <c r="AE119" s="918"/>
      <c r="AF119" s="919" t="s">
        <v>438</v>
      </c>
      <c r="AG119" s="917"/>
      <c r="AH119" s="917"/>
      <c r="AI119" s="917"/>
      <c r="AJ119" s="918"/>
      <c r="AK119" s="919" t="s">
        <v>411</v>
      </c>
      <c r="AL119" s="917"/>
      <c r="AM119" s="917"/>
      <c r="AN119" s="917"/>
      <c r="AO119" s="918"/>
      <c r="AP119" s="920" t="s">
        <v>441</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467</v>
      </c>
      <c r="BP119" s="906"/>
      <c r="BQ119" s="907">
        <v>58883033</v>
      </c>
      <c r="BR119" s="873"/>
      <c r="BS119" s="873"/>
      <c r="BT119" s="873"/>
      <c r="BU119" s="873"/>
      <c r="BV119" s="873">
        <v>58147570</v>
      </c>
      <c r="BW119" s="873"/>
      <c r="BX119" s="873"/>
      <c r="BY119" s="873"/>
      <c r="BZ119" s="873"/>
      <c r="CA119" s="873">
        <v>55342478</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411</v>
      </c>
      <c r="DH119" s="792"/>
      <c r="DI119" s="792"/>
      <c r="DJ119" s="792"/>
      <c r="DK119" s="793"/>
      <c r="DL119" s="794" t="s">
        <v>438</v>
      </c>
      <c r="DM119" s="792"/>
      <c r="DN119" s="792"/>
      <c r="DO119" s="792"/>
      <c r="DP119" s="793"/>
      <c r="DQ119" s="794" t="s">
        <v>392</v>
      </c>
      <c r="DR119" s="792"/>
      <c r="DS119" s="792"/>
      <c r="DT119" s="792"/>
      <c r="DU119" s="793"/>
      <c r="DV119" s="876" t="s">
        <v>441</v>
      </c>
      <c r="DW119" s="877"/>
      <c r="DX119" s="877"/>
      <c r="DY119" s="877"/>
      <c r="DZ119" s="878"/>
    </row>
    <row r="120" spans="1:130" s="226" customFormat="1" ht="26.25" customHeight="1" x14ac:dyDescent="0.15">
      <c r="A120" s="848"/>
      <c r="B120" s="849"/>
      <c r="C120" s="843" t="s">
        <v>442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411</v>
      </c>
      <c r="AB120" s="808"/>
      <c r="AC120" s="808"/>
      <c r="AD120" s="808"/>
      <c r="AE120" s="809"/>
      <c r="AF120" s="810" t="s">
        <v>438</v>
      </c>
      <c r="AG120" s="808"/>
      <c r="AH120" s="808"/>
      <c r="AI120" s="808"/>
      <c r="AJ120" s="809"/>
      <c r="AK120" s="810" t="s">
        <v>411</v>
      </c>
      <c r="AL120" s="808"/>
      <c r="AM120" s="808"/>
      <c r="AN120" s="808"/>
      <c r="AO120" s="809"/>
      <c r="AP120" s="852" t="s">
        <v>441</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16710043</v>
      </c>
      <c r="BR120" s="870"/>
      <c r="BS120" s="870"/>
      <c r="BT120" s="870"/>
      <c r="BU120" s="870"/>
      <c r="BV120" s="870">
        <v>17395891</v>
      </c>
      <c r="BW120" s="870"/>
      <c r="BX120" s="870"/>
      <c r="BY120" s="870"/>
      <c r="BZ120" s="870"/>
      <c r="CA120" s="870">
        <v>18791272</v>
      </c>
      <c r="CB120" s="870"/>
      <c r="CC120" s="870"/>
      <c r="CD120" s="870"/>
      <c r="CE120" s="870"/>
      <c r="CF120" s="894">
        <v>83.8</v>
      </c>
      <c r="CG120" s="895"/>
      <c r="CH120" s="895"/>
      <c r="CI120" s="895"/>
      <c r="CJ120" s="895"/>
      <c r="CK120" s="896" t="s">
        <v>471</v>
      </c>
      <c r="CL120" s="880"/>
      <c r="CM120" s="880"/>
      <c r="CN120" s="880"/>
      <c r="CO120" s="881"/>
      <c r="CP120" s="900" t="s">
        <v>472</v>
      </c>
      <c r="CQ120" s="901"/>
      <c r="CR120" s="901"/>
      <c r="CS120" s="901"/>
      <c r="CT120" s="901"/>
      <c r="CU120" s="901"/>
      <c r="CV120" s="901"/>
      <c r="CW120" s="901"/>
      <c r="CX120" s="901"/>
      <c r="CY120" s="901"/>
      <c r="CZ120" s="901"/>
      <c r="DA120" s="901"/>
      <c r="DB120" s="901"/>
      <c r="DC120" s="901"/>
      <c r="DD120" s="901"/>
      <c r="DE120" s="901"/>
      <c r="DF120" s="902"/>
      <c r="DG120" s="889">
        <v>18839836</v>
      </c>
      <c r="DH120" s="870"/>
      <c r="DI120" s="870"/>
      <c r="DJ120" s="870"/>
      <c r="DK120" s="870"/>
      <c r="DL120" s="870">
        <v>18136031</v>
      </c>
      <c r="DM120" s="870"/>
      <c r="DN120" s="870"/>
      <c r="DO120" s="870"/>
      <c r="DP120" s="870"/>
      <c r="DQ120" s="870">
        <v>16350361</v>
      </c>
      <c r="DR120" s="870"/>
      <c r="DS120" s="870"/>
      <c r="DT120" s="870"/>
      <c r="DU120" s="870"/>
      <c r="DV120" s="871">
        <v>72.900000000000006</v>
      </c>
      <c r="DW120" s="871"/>
      <c r="DX120" s="871"/>
      <c r="DY120" s="871"/>
      <c r="DZ120" s="872"/>
    </row>
    <row r="121" spans="1:130" s="226" customFormat="1" ht="26.25" customHeight="1" x14ac:dyDescent="0.15">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441</v>
      </c>
      <c r="AB121" s="808"/>
      <c r="AC121" s="808"/>
      <c r="AD121" s="808"/>
      <c r="AE121" s="809"/>
      <c r="AF121" s="810" t="s">
        <v>438</v>
      </c>
      <c r="AG121" s="808"/>
      <c r="AH121" s="808"/>
      <c r="AI121" s="808"/>
      <c r="AJ121" s="809"/>
      <c r="AK121" s="810" t="s">
        <v>411</v>
      </c>
      <c r="AL121" s="808"/>
      <c r="AM121" s="808"/>
      <c r="AN121" s="808"/>
      <c r="AO121" s="809"/>
      <c r="AP121" s="852" t="s">
        <v>458</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8643504</v>
      </c>
      <c r="BR121" s="845"/>
      <c r="BS121" s="845"/>
      <c r="BT121" s="845"/>
      <c r="BU121" s="845"/>
      <c r="BV121" s="845">
        <v>8843632</v>
      </c>
      <c r="BW121" s="845"/>
      <c r="BX121" s="845"/>
      <c r="BY121" s="845"/>
      <c r="BZ121" s="845"/>
      <c r="CA121" s="845">
        <v>8221697</v>
      </c>
      <c r="CB121" s="845"/>
      <c r="CC121" s="845"/>
      <c r="CD121" s="845"/>
      <c r="CE121" s="845"/>
      <c r="CF121" s="903">
        <v>36.700000000000003</v>
      </c>
      <c r="CG121" s="904"/>
      <c r="CH121" s="904"/>
      <c r="CI121" s="904"/>
      <c r="CJ121" s="904"/>
      <c r="CK121" s="897"/>
      <c r="CL121" s="883"/>
      <c r="CM121" s="883"/>
      <c r="CN121" s="883"/>
      <c r="CO121" s="884"/>
      <c r="CP121" s="863" t="s">
        <v>475</v>
      </c>
      <c r="CQ121" s="864"/>
      <c r="CR121" s="864"/>
      <c r="CS121" s="864"/>
      <c r="CT121" s="864"/>
      <c r="CU121" s="864"/>
      <c r="CV121" s="864"/>
      <c r="CW121" s="864"/>
      <c r="CX121" s="864"/>
      <c r="CY121" s="864"/>
      <c r="CZ121" s="864"/>
      <c r="DA121" s="864"/>
      <c r="DB121" s="864"/>
      <c r="DC121" s="864"/>
      <c r="DD121" s="864"/>
      <c r="DE121" s="864"/>
      <c r="DF121" s="865"/>
      <c r="DG121" s="844">
        <v>128947</v>
      </c>
      <c r="DH121" s="845"/>
      <c r="DI121" s="845"/>
      <c r="DJ121" s="845"/>
      <c r="DK121" s="845"/>
      <c r="DL121" s="845">
        <v>94000</v>
      </c>
      <c r="DM121" s="845"/>
      <c r="DN121" s="845"/>
      <c r="DO121" s="845"/>
      <c r="DP121" s="845"/>
      <c r="DQ121" s="845">
        <v>94605</v>
      </c>
      <c r="DR121" s="845"/>
      <c r="DS121" s="845"/>
      <c r="DT121" s="845"/>
      <c r="DU121" s="845"/>
      <c r="DV121" s="822">
        <v>0.4</v>
      </c>
      <c r="DW121" s="822"/>
      <c r="DX121" s="822"/>
      <c r="DY121" s="822"/>
      <c r="DZ121" s="823"/>
    </row>
    <row r="122" spans="1:130" s="226" customFormat="1" ht="26.25" customHeight="1" x14ac:dyDescent="0.15">
      <c r="A122" s="848"/>
      <c r="B122" s="849"/>
      <c r="C122" s="843" t="s">
        <v>453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458</v>
      </c>
      <c r="AB122" s="808"/>
      <c r="AC122" s="808"/>
      <c r="AD122" s="808"/>
      <c r="AE122" s="809"/>
      <c r="AF122" s="810" t="s">
        <v>458</v>
      </c>
      <c r="AG122" s="808"/>
      <c r="AH122" s="808"/>
      <c r="AI122" s="808"/>
      <c r="AJ122" s="809"/>
      <c r="AK122" s="810" t="s">
        <v>458</v>
      </c>
      <c r="AL122" s="808"/>
      <c r="AM122" s="808"/>
      <c r="AN122" s="808"/>
      <c r="AO122" s="809"/>
      <c r="AP122" s="852" t="s">
        <v>411</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40300874</v>
      </c>
      <c r="BR122" s="873"/>
      <c r="BS122" s="873"/>
      <c r="BT122" s="873"/>
      <c r="BU122" s="873"/>
      <c r="BV122" s="873">
        <v>39722782</v>
      </c>
      <c r="BW122" s="873"/>
      <c r="BX122" s="873"/>
      <c r="BY122" s="873"/>
      <c r="BZ122" s="873"/>
      <c r="CA122" s="873">
        <v>38846490</v>
      </c>
      <c r="CB122" s="873"/>
      <c r="CC122" s="873"/>
      <c r="CD122" s="873"/>
      <c r="CE122" s="873"/>
      <c r="CF122" s="874">
        <v>173.3</v>
      </c>
      <c r="CG122" s="875"/>
      <c r="CH122" s="875"/>
      <c r="CI122" s="875"/>
      <c r="CJ122" s="875"/>
      <c r="CK122" s="897"/>
      <c r="CL122" s="883"/>
      <c r="CM122" s="883"/>
      <c r="CN122" s="883"/>
      <c r="CO122" s="884"/>
      <c r="CP122" s="863" t="s">
        <v>477</v>
      </c>
      <c r="CQ122" s="864"/>
      <c r="CR122" s="864"/>
      <c r="CS122" s="864"/>
      <c r="CT122" s="864"/>
      <c r="CU122" s="864"/>
      <c r="CV122" s="864"/>
      <c r="CW122" s="864"/>
      <c r="CX122" s="864"/>
      <c r="CY122" s="864"/>
      <c r="CZ122" s="864"/>
      <c r="DA122" s="864"/>
      <c r="DB122" s="864"/>
      <c r="DC122" s="864"/>
      <c r="DD122" s="864"/>
      <c r="DE122" s="864"/>
      <c r="DF122" s="865"/>
      <c r="DG122" s="844" t="s">
        <v>438</v>
      </c>
      <c r="DH122" s="845"/>
      <c r="DI122" s="845"/>
      <c r="DJ122" s="845"/>
      <c r="DK122" s="845"/>
      <c r="DL122" s="845" t="s">
        <v>441</v>
      </c>
      <c r="DM122" s="845"/>
      <c r="DN122" s="845"/>
      <c r="DO122" s="845"/>
      <c r="DP122" s="845"/>
      <c r="DQ122" s="845" t="s">
        <v>411</v>
      </c>
      <c r="DR122" s="845"/>
      <c r="DS122" s="845"/>
      <c r="DT122" s="845"/>
      <c r="DU122" s="845"/>
      <c r="DV122" s="822" t="s">
        <v>392</v>
      </c>
      <c r="DW122" s="822"/>
      <c r="DX122" s="822"/>
      <c r="DY122" s="822"/>
      <c r="DZ122" s="823"/>
    </row>
    <row r="123" spans="1:130" s="226" customFormat="1" ht="26.25" customHeight="1" x14ac:dyDescent="0.15">
      <c r="A123" s="848"/>
      <c r="B123" s="849"/>
      <c r="C123" s="843" t="s">
        <v>460</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441</v>
      </c>
      <c r="AB123" s="808"/>
      <c r="AC123" s="808"/>
      <c r="AD123" s="808"/>
      <c r="AE123" s="809"/>
      <c r="AF123" s="810" t="s">
        <v>411</v>
      </c>
      <c r="AG123" s="808"/>
      <c r="AH123" s="808"/>
      <c r="AI123" s="808"/>
      <c r="AJ123" s="809"/>
      <c r="AK123" s="810" t="s">
        <v>411</v>
      </c>
      <c r="AL123" s="808"/>
      <c r="AM123" s="808"/>
      <c r="AN123" s="808"/>
      <c r="AO123" s="809"/>
      <c r="AP123" s="852" t="s">
        <v>411</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478</v>
      </c>
      <c r="BP123" s="906"/>
      <c r="BQ123" s="860">
        <v>65654421</v>
      </c>
      <c r="BR123" s="861"/>
      <c r="BS123" s="861"/>
      <c r="BT123" s="861"/>
      <c r="BU123" s="861"/>
      <c r="BV123" s="861">
        <v>65962305</v>
      </c>
      <c r="BW123" s="861"/>
      <c r="BX123" s="861"/>
      <c r="BY123" s="861"/>
      <c r="BZ123" s="861"/>
      <c r="CA123" s="861">
        <v>65859459</v>
      </c>
      <c r="CB123" s="861"/>
      <c r="CC123" s="861"/>
      <c r="CD123" s="861"/>
      <c r="CE123" s="861"/>
      <c r="CF123" s="776"/>
      <c r="CG123" s="777"/>
      <c r="CH123" s="777"/>
      <c r="CI123" s="777"/>
      <c r="CJ123" s="862"/>
      <c r="CK123" s="897"/>
      <c r="CL123" s="883"/>
      <c r="CM123" s="883"/>
      <c r="CN123" s="883"/>
      <c r="CO123" s="884"/>
      <c r="CP123" s="863" t="s">
        <v>479</v>
      </c>
      <c r="CQ123" s="864"/>
      <c r="CR123" s="864"/>
      <c r="CS123" s="864"/>
      <c r="CT123" s="864"/>
      <c r="CU123" s="864"/>
      <c r="CV123" s="864"/>
      <c r="CW123" s="864"/>
      <c r="CX123" s="864"/>
      <c r="CY123" s="864"/>
      <c r="CZ123" s="864"/>
      <c r="DA123" s="864"/>
      <c r="DB123" s="864"/>
      <c r="DC123" s="864"/>
      <c r="DD123" s="864"/>
      <c r="DE123" s="864"/>
      <c r="DF123" s="865"/>
      <c r="DG123" s="807" t="s">
        <v>458</v>
      </c>
      <c r="DH123" s="808"/>
      <c r="DI123" s="808"/>
      <c r="DJ123" s="808"/>
      <c r="DK123" s="809"/>
      <c r="DL123" s="810" t="s">
        <v>458</v>
      </c>
      <c r="DM123" s="808"/>
      <c r="DN123" s="808"/>
      <c r="DO123" s="808"/>
      <c r="DP123" s="809"/>
      <c r="DQ123" s="810" t="s">
        <v>458</v>
      </c>
      <c r="DR123" s="808"/>
      <c r="DS123" s="808"/>
      <c r="DT123" s="808"/>
      <c r="DU123" s="809"/>
      <c r="DV123" s="852" t="s">
        <v>458</v>
      </c>
      <c r="DW123" s="853"/>
      <c r="DX123" s="853"/>
      <c r="DY123" s="853"/>
      <c r="DZ123" s="854"/>
    </row>
    <row r="124" spans="1:130" s="226" customFormat="1" ht="26.25" customHeight="1" thickBot="1" x14ac:dyDescent="0.2">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458</v>
      </c>
      <c r="AB124" s="808"/>
      <c r="AC124" s="808"/>
      <c r="AD124" s="808"/>
      <c r="AE124" s="809"/>
      <c r="AF124" s="810" t="s">
        <v>458</v>
      </c>
      <c r="AG124" s="808"/>
      <c r="AH124" s="808"/>
      <c r="AI124" s="808"/>
      <c r="AJ124" s="809"/>
      <c r="AK124" s="810" t="s">
        <v>438</v>
      </c>
      <c r="AL124" s="808"/>
      <c r="AM124" s="808"/>
      <c r="AN124" s="808"/>
      <c r="AO124" s="809"/>
      <c r="AP124" s="852" t="s">
        <v>458</v>
      </c>
      <c r="AQ124" s="853"/>
      <c r="AR124" s="853"/>
      <c r="AS124" s="853"/>
      <c r="AT124" s="854"/>
      <c r="AU124" s="855" t="s">
        <v>480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458</v>
      </c>
      <c r="BR124" s="859"/>
      <c r="BS124" s="859"/>
      <c r="BT124" s="859"/>
      <c r="BU124" s="859"/>
      <c r="BV124" s="859" t="s">
        <v>458</v>
      </c>
      <c r="BW124" s="859"/>
      <c r="BX124" s="859"/>
      <c r="BY124" s="859"/>
      <c r="BZ124" s="859"/>
      <c r="CA124" s="859" t="s">
        <v>458</v>
      </c>
      <c r="CB124" s="859"/>
      <c r="CC124" s="859"/>
      <c r="CD124" s="859"/>
      <c r="CE124" s="859"/>
      <c r="CF124" s="754"/>
      <c r="CG124" s="755"/>
      <c r="CH124" s="755"/>
      <c r="CI124" s="755"/>
      <c r="CJ124" s="890"/>
      <c r="CK124" s="898"/>
      <c r="CL124" s="898"/>
      <c r="CM124" s="898"/>
      <c r="CN124" s="898"/>
      <c r="CO124" s="899"/>
      <c r="CP124" s="863" t="s">
        <v>481</v>
      </c>
      <c r="CQ124" s="864"/>
      <c r="CR124" s="864"/>
      <c r="CS124" s="864"/>
      <c r="CT124" s="864"/>
      <c r="CU124" s="864"/>
      <c r="CV124" s="864"/>
      <c r="CW124" s="864"/>
      <c r="CX124" s="864"/>
      <c r="CY124" s="864"/>
      <c r="CZ124" s="864"/>
      <c r="DA124" s="864"/>
      <c r="DB124" s="864"/>
      <c r="DC124" s="864"/>
      <c r="DD124" s="864"/>
      <c r="DE124" s="864"/>
      <c r="DF124" s="865"/>
      <c r="DG124" s="791" t="s">
        <v>482</v>
      </c>
      <c r="DH124" s="792"/>
      <c r="DI124" s="792"/>
      <c r="DJ124" s="792"/>
      <c r="DK124" s="793"/>
      <c r="DL124" s="794" t="s">
        <v>392</v>
      </c>
      <c r="DM124" s="792"/>
      <c r="DN124" s="792"/>
      <c r="DO124" s="792"/>
      <c r="DP124" s="793"/>
      <c r="DQ124" s="794" t="s">
        <v>483</v>
      </c>
      <c r="DR124" s="792"/>
      <c r="DS124" s="792"/>
      <c r="DT124" s="792"/>
      <c r="DU124" s="793"/>
      <c r="DV124" s="876" t="s">
        <v>483</v>
      </c>
      <c r="DW124" s="877"/>
      <c r="DX124" s="877"/>
      <c r="DY124" s="877"/>
      <c r="DZ124" s="878"/>
    </row>
    <row r="125" spans="1:130" s="226" customFormat="1" ht="26.25" customHeight="1" x14ac:dyDescent="0.15">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392</v>
      </c>
      <c r="AB125" s="808"/>
      <c r="AC125" s="808"/>
      <c r="AD125" s="808"/>
      <c r="AE125" s="809"/>
      <c r="AF125" s="810" t="s">
        <v>483</v>
      </c>
      <c r="AG125" s="808"/>
      <c r="AH125" s="808"/>
      <c r="AI125" s="808"/>
      <c r="AJ125" s="809"/>
      <c r="AK125" s="810" t="s">
        <v>482</v>
      </c>
      <c r="AL125" s="808"/>
      <c r="AM125" s="808"/>
      <c r="AN125" s="808"/>
      <c r="AO125" s="809"/>
      <c r="AP125" s="852" t="s">
        <v>482</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484</v>
      </c>
      <c r="CL125" s="880"/>
      <c r="CM125" s="880"/>
      <c r="CN125" s="880"/>
      <c r="CO125" s="881"/>
      <c r="CP125" s="888" t="s">
        <v>485</v>
      </c>
      <c r="CQ125" s="836"/>
      <c r="CR125" s="836"/>
      <c r="CS125" s="836"/>
      <c r="CT125" s="836"/>
      <c r="CU125" s="836"/>
      <c r="CV125" s="836"/>
      <c r="CW125" s="836"/>
      <c r="CX125" s="836"/>
      <c r="CY125" s="836"/>
      <c r="CZ125" s="836"/>
      <c r="DA125" s="836"/>
      <c r="DB125" s="836"/>
      <c r="DC125" s="836"/>
      <c r="DD125" s="836"/>
      <c r="DE125" s="836"/>
      <c r="DF125" s="837"/>
      <c r="DG125" s="889" t="s">
        <v>392</v>
      </c>
      <c r="DH125" s="870"/>
      <c r="DI125" s="870"/>
      <c r="DJ125" s="870"/>
      <c r="DK125" s="870"/>
      <c r="DL125" s="870" t="s">
        <v>392</v>
      </c>
      <c r="DM125" s="870"/>
      <c r="DN125" s="870"/>
      <c r="DO125" s="870"/>
      <c r="DP125" s="870"/>
      <c r="DQ125" s="870" t="s">
        <v>482</v>
      </c>
      <c r="DR125" s="870"/>
      <c r="DS125" s="870"/>
      <c r="DT125" s="870"/>
      <c r="DU125" s="870"/>
      <c r="DV125" s="871" t="s">
        <v>482</v>
      </c>
      <c r="DW125" s="871"/>
      <c r="DX125" s="871"/>
      <c r="DY125" s="871"/>
      <c r="DZ125" s="872"/>
    </row>
    <row r="126" spans="1:130" s="226" customFormat="1" ht="26.25" customHeight="1" thickBot="1" x14ac:dyDescent="0.2">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126</v>
      </c>
      <c r="AB126" s="808"/>
      <c r="AC126" s="808"/>
      <c r="AD126" s="808"/>
      <c r="AE126" s="809"/>
      <c r="AF126" s="810" t="s">
        <v>482</v>
      </c>
      <c r="AG126" s="808"/>
      <c r="AH126" s="808"/>
      <c r="AI126" s="808"/>
      <c r="AJ126" s="809"/>
      <c r="AK126" s="810" t="s">
        <v>483</v>
      </c>
      <c r="AL126" s="808"/>
      <c r="AM126" s="808"/>
      <c r="AN126" s="808"/>
      <c r="AO126" s="809"/>
      <c r="AP126" s="852" t="s">
        <v>392</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486</v>
      </c>
      <c r="CQ126" s="780"/>
      <c r="CR126" s="780"/>
      <c r="CS126" s="780"/>
      <c r="CT126" s="780"/>
      <c r="CU126" s="780"/>
      <c r="CV126" s="780"/>
      <c r="CW126" s="780"/>
      <c r="CX126" s="780"/>
      <c r="CY126" s="780"/>
      <c r="CZ126" s="780"/>
      <c r="DA126" s="780"/>
      <c r="DB126" s="780"/>
      <c r="DC126" s="780"/>
      <c r="DD126" s="780"/>
      <c r="DE126" s="780"/>
      <c r="DF126" s="781"/>
      <c r="DG126" s="844" t="s">
        <v>392</v>
      </c>
      <c r="DH126" s="845"/>
      <c r="DI126" s="845"/>
      <c r="DJ126" s="845"/>
      <c r="DK126" s="845"/>
      <c r="DL126" s="845" t="s">
        <v>482</v>
      </c>
      <c r="DM126" s="845"/>
      <c r="DN126" s="845"/>
      <c r="DO126" s="845"/>
      <c r="DP126" s="845"/>
      <c r="DQ126" s="845" t="s">
        <v>482</v>
      </c>
      <c r="DR126" s="845"/>
      <c r="DS126" s="845"/>
      <c r="DT126" s="845"/>
      <c r="DU126" s="845"/>
      <c r="DV126" s="822" t="s">
        <v>126</v>
      </c>
      <c r="DW126" s="822"/>
      <c r="DX126" s="822"/>
      <c r="DY126" s="822"/>
      <c r="DZ126" s="823"/>
    </row>
    <row r="127" spans="1:130" s="226" customFormat="1" ht="26.25" customHeight="1" x14ac:dyDescent="0.15">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488</v>
      </c>
      <c r="AB127" s="808"/>
      <c r="AC127" s="808"/>
      <c r="AD127" s="808"/>
      <c r="AE127" s="809"/>
      <c r="AF127" s="810" t="s">
        <v>488</v>
      </c>
      <c r="AG127" s="808"/>
      <c r="AH127" s="808"/>
      <c r="AI127" s="808"/>
      <c r="AJ127" s="809"/>
      <c r="AK127" s="810" t="s">
        <v>392</v>
      </c>
      <c r="AL127" s="808"/>
      <c r="AM127" s="808"/>
      <c r="AN127" s="808"/>
      <c r="AO127" s="809"/>
      <c r="AP127" s="852" t="s">
        <v>126</v>
      </c>
      <c r="AQ127" s="853"/>
      <c r="AR127" s="853"/>
      <c r="AS127" s="853"/>
      <c r="AT127" s="854"/>
      <c r="AU127" s="228"/>
      <c r="AV127" s="228"/>
      <c r="AW127" s="228"/>
      <c r="AX127" s="869" t="s">
        <v>489</v>
      </c>
      <c r="AY127" s="840"/>
      <c r="AZ127" s="840"/>
      <c r="BA127" s="840"/>
      <c r="BB127" s="840"/>
      <c r="BC127" s="840"/>
      <c r="BD127" s="840"/>
      <c r="BE127" s="841"/>
      <c r="BF127" s="839" t="s">
        <v>490</v>
      </c>
      <c r="BG127" s="840"/>
      <c r="BH127" s="840"/>
      <c r="BI127" s="840"/>
      <c r="BJ127" s="840"/>
      <c r="BK127" s="840"/>
      <c r="BL127" s="841"/>
      <c r="BM127" s="839" t="s">
        <v>491</v>
      </c>
      <c r="BN127" s="840"/>
      <c r="BO127" s="840"/>
      <c r="BP127" s="840"/>
      <c r="BQ127" s="840"/>
      <c r="BR127" s="840"/>
      <c r="BS127" s="841"/>
      <c r="BT127" s="839" t="s">
        <v>492</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493</v>
      </c>
      <c r="CQ127" s="780"/>
      <c r="CR127" s="780"/>
      <c r="CS127" s="780"/>
      <c r="CT127" s="780"/>
      <c r="CU127" s="780"/>
      <c r="CV127" s="780"/>
      <c r="CW127" s="780"/>
      <c r="CX127" s="780"/>
      <c r="CY127" s="780"/>
      <c r="CZ127" s="780"/>
      <c r="DA127" s="780"/>
      <c r="DB127" s="780"/>
      <c r="DC127" s="780"/>
      <c r="DD127" s="780"/>
      <c r="DE127" s="780"/>
      <c r="DF127" s="781"/>
      <c r="DG127" s="844" t="s">
        <v>392</v>
      </c>
      <c r="DH127" s="845"/>
      <c r="DI127" s="845"/>
      <c r="DJ127" s="845"/>
      <c r="DK127" s="845"/>
      <c r="DL127" s="845" t="s">
        <v>392</v>
      </c>
      <c r="DM127" s="845"/>
      <c r="DN127" s="845"/>
      <c r="DO127" s="845"/>
      <c r="DP127" s="845"/>
      <c r="DQ127" s="845" t="s">
        <v>392</v>
      </c>
      <c r="DR127" s="845"/>
      <c r="DS127" s="845"/>
      <c r="DT127" s="845"/>
      <c r="DU127" s="845"/>
      <c r="DV127" s="822" t="s">
        <v>441</v>
      </c>
      <c r="DW127" s="822"/>
      <c r="DX127" s="822"/>
      <c r="DY127" s="822"/>
      <c r="DZ127" s="823"/>
    </row>
    <row r="128" spans="1:130" s="226" customFormat="1" ht="26.25" customHeight="1" thickBot="1" x14ac:dyDescent="0.2">
      <c r="A128" s="824" t="s">
        <v>494</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495</v>
      </c>
      <c r="X128" s="826"/>
      <c r="Y128" s="826"/>
      <c r="Z128" s="827"/>
      <c r="AA128" s="828">
        <v>1407040</v>
      </c>
      <c r="AB128" s="829"/>
      <c r="AC128" s="829"/>
      <c r="AD128" s="829"/>
      <c r="AE128" s="830"/>
      <c r="AF128" s="831">
        <v>1374634</v>
      </c>
      <c r="AG128" s="829"/>
      <c r="AH128" s="829"/>
      <c r="AI128" s="829"/>
      <c r="AJ128" s="830"/>
      <c r="AK128" s="831">
        <v>1446912</v>
      </c>
      <c r="AL128" s="829"/>
      <c r="AM128" s="829"/>
      <c r="AN128" s="829"/>
      <c r="AO128" s="830"/>
      <c r="AP128" s="832"/>
      <c r="AQ128" s="833"/>
      <c r="AR128" s="833"/>
      <c r="AS128" s="833"/>
      <c r="AT128" s="834"/>
      <c r="AU128" s="228"/>
      <c r="AV128" s="228"/>
      <c r="AW128" s="228"/>
      <c r="AX128" s="835" t="s">
        <v>496</v>
      </c>
      <c r="AY128" s="836"/>
      <c r="AZ128" s="836"/>
      <c r="BA128" s="836"/>
      <c r="BB128" s="836"/>
      <c r="BC128" s="836"/>
      <c r="BD128" s="836"/>
      <c r="BE128" s="837"/>
      <c r="BF128" s="814" t="s">
        <v>392</v>
      </c>
      <c r="BG128" s="815"/>
      <c r="BH128" s="815"/>
      <c r="BI128" s="815"/>
      <c r="BJ128" s="815"/>
      <c r="BK128" s="815"/>
      <c r="BL128" s="838"/>
      <c r="BM128" s="814">
        <v>12.03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497</v>
      </c>
      <c r="CQ128" s="758"/>
      <c r="CR128" s="758"/>
      <c r="CS128" s="758"/>
      <c r="CT128" s="758"/>
      <c r="CU128" s="758"/>
      <c r="CV128" s="758"/>
      <c r="CW128" s="758"/>
      <c r="CX128" s="758"/>
      <c r="CY128" s="758"/>
      <c r="CZ128" s="758"/>
      <c r="DA128" s="758"/>
      <c r="DB128" s="758"/>
      <c r="DC128" s="758"/>
      <c r="DD128" s="758"/>
      <c r="DE128" s="758"/>
      <c r="DF128" s="759"/>
      <c r="DG128" s="818" t="s">
        <v>482</v>
      </c>
      <c r="DH128" s="819"/>
      <c r="DI128" s="819"/>
      <c r="DJ128" s="819"/>
      <c r="DK128" s="819"/>
      <c r="DL128" s="819" t="s">
        <v>482</v>
      </c>
      <c r="DM128" s="819"/>
      <c r="DN128" s="819"/>
      <c r="DO128" s="819"/>
      <c r="DP128" s="819"/>
      <c r="DQ128" s="819" t="s">
        <v>392</v>
      </c>
      <c r="DR128" s="819"/>
      <c r="DS128" s="819"/>
      <c r="DT128" s="819"/>
      <c r="DU128" s="819"/>
      <c r="DV128" s="820" t="s">
        <v>498</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499</v>
      </c>
      <c r="X129" s="805"/>
      <c r="Y129" s="805"/>
      <c r="Z129" s="806"/>
      <c r="AA129" s="807">
        <v>24200029</v>
      </c>
      <c r="AB129" s="808"/>
      <c r="AC129" s="808"/>
      <c r="AD129" s="808"/>
      <c r="AE129" s="809"/>
      <c r="AF129" s="810">
        <v>24749858</v>
      </c>
      <c r="AG129" s="808"/>
      <c r="AH129" s="808"/>
      <c r="AI129" s="808"/>
      <c r="AJ129" s="809"/>
      <c r="AK129" s="810">
        <v>25770953</v>
      </c>
      <c r="AL129" s="808"/>
      <c r="AM129" s="808"/>
      <c r="AN129" s="808"/>
      <c r="AO129" s="809"/>
      <c r="AP129" s="811"/>
      <c r="AQ129" s="812"/>
      <c r="AR129" s="812"/>
      <c r="AS129" s="812"/>
      <c r="AT129" s="813"/>
      <c r="AU129" s="229"/>
      <c r="AV129" s="229"/>
      <c r="AW129" s="229"/>
      <c r="AX129" s="779" t="s">
        <v>500</v>
      </c>
      <c r="AY129" s="780"/>
      <c r="AZ129" s="780"/>
      <c r="BA129" s="780"/>
      <c r="BB129" s="780"/>
      <c r="BC129" s="780"/>
      <c r="BD129" s="780"/>
      <c r="BE129" s="781"/>
      <c r="BF129" s="798" t="s">
        <v>441</v>
      </c>
      <c r="BG129" s="799"/>
      <c r="BH129" s="799"/>
      <c r="BI129" s="799"/>
      <c r="BJ129" s="799"/>
      <c r="BK129" s="799"/>
      <c r="BL129" s="800"/>
      <c r="BM129" s="798">
        <v>17.03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501</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502</v>
      </c>
      <c r="X130" s="805"/>
      <c r="Y130" s="805"/>
      <c r="Z130" s="806"/>
      <c r="AA130" s="807">
        <v>3331000</v>
      </c>
      <c r="AB130" s="808"/>
      <c r="AC130" s="808"/>
      <c r="AD130" s="808"/>
      <c r="AE130" s="809"/>
      <c r="AF130" s="810">
        <v>3351133</v>
      </c>
      <c r="AG130" s="808"/>
      <c r="AH130" s="808"/>
      <c r="AI130" s="808"/>
      <c r="AJ130" s="809"/>
      <c r="AK130" s="810">
        <v>3350686</v>
      </c>
      <c r="AL130" s="808"/>
      <c r="AM130" s="808"/>
      <c r="AN130" s="808"/>
      <c r="AO130" s="809"/>
      <c r="AP130" s="811"/>
      <c r="AQ130" s="812"/>
      <c r="AR130" s="812"/>
      <c r="AS130" s="812"/>
      <c r="AT130" s="813"/>
      <c r="AU130" s="229"/>
      <c r="AV130" s="229"/>
      <c r="AW130" s="229"/>
      <c r="AX130" s="779" t="s">
        <v>503</v>
      </c>
      <c r="AY130" s="780"/>
      <c r="AZ130" s="780"/>
      <c r="BA130" s="780"/>
      <c r="BB130" s="780"/>
      <c r="BC130" s="780"/>
      <c r="BD130" s="780"/>
      <c r="BE130" s="781"/>
      <c r="BF130" s="782">
        <v>6.5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504</v>
      </c>
      <c r="X131" s="789"/>
      <c r="Y131" s="789"/>
      <c r="Z131" s="790"/>
      <c r="AA131" s="791">
        <v>20869029</v>
      </c>
      <c r="AB131" s="792"/>
      <c r="AC131" s="792"/>
      <c r="AD131" s="792"/>
      <c r="AE131" s="793"/>
      <c r="AF131" s="794">
        <v>21398725</v>
      </c>
      <c r="AG131" s="792"/>
      <c r="AH131" s="792"/>
      <c r="AI131" s="792"/>
      <c r="AJ131" s="793"/>
      <c r="AK131" s="794">
        <v>22420267</v>
      </c>
      <c r="AL131" s="792"/>
      <c r="AM131" s="792"/>
      <c r="AN131" s="792"/>
      <c r="AO131" s="793"/>
      <c r="AP131" s="795"/>
      <c r="AQ131" s="796"/>
      <c r="AR131" s="796"/>
      <c r="AS131" s="796"/>
      <c r="AT131" s="797"/>
      <c r="AU131" s="229"/>
      <c r="AV131" s="229"/>
      <c r="AW131" s="229"/>
      <c r="AX131" s="757" t="s">
        <v>505</v>
      </c>
      <c r="AY131" s="758"/>
      <c r="AZ131" s="758"/>
      <c r="BA131" s="758"/>
      <c r="BB131" s="758"/>
      <c r="BC131" s="758"/>
      <c r="BD131" s="758"/>
      <c r="BE131" s="759"/>
      <c r="BF131" s="760" t="s">
        <v>441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507</v>
      </c>
      <c r="W132" s="770"/>
      <c r="X132" s="770"/>
      <c r="Y132" s="770"/>
      <c r="Z132" s="771"/>
      <c r="AA132" s="772">
        <v>9.5709292460000004</v>
      </c>
      <c r="AB132" s="773"/>
      <c r="AC132" s="773"/>
      <c r="AD132" s="773"/>
      <c r="AE132" s="774"/>
      <c r="AF132" s="775">
        <v>4.1090111680000003</v>
      </c>
      <c r="AG132" s="773"/>
      <c r="AH132" s="773"/>
      <c r="AI132" s="773"/>
      <c r="AJ132" s="774"/>
      <c r="AK132" s="775">
        <v>5.9776005339999996</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508</v>
      </c>
      <c r="W133" s="749"/>
      <c r="X133" s="749"/>
      <c r="Y133" s="749"/>
      <c r="Z133" s="750"/>
      <c r="AA133" s="751">
        <v>6.2</v>
      </c>
      <c r="AB133" s="752"/>
      <c r="AC133" s="752"/>
      <c r="AD133" s="752"/>
      <c r="AE133" s="753"/>
      <c r="AF133" s="751">
        <v>6.2</v>
      </c>
      <c r="AG133" s="752"/>
      <c r="AH133" s="752"/>
      <c r="AI133" s="752"/>
      <c r="AJ133" s="753"/>
      <c r="AK133" s="751">
        <v>6.5</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hWJ+V5Fd6wGw3SW9Tl6qCBvM1tS6ADwxSHJ7Ufe7dXzMm/Tzko2kqRxJONm+ACDG21EiCv2XkX2JTJJ1R2yWw==" saltValue="TkQdbUley056WcdaTUYl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dbl4Hm7JvcdqrFOqnsJnxws17lOeSO0OgPFYHypoWPcfblXXJGMA9/gc175jFgybFS5o8RYsmUkFrtpP+CIIlQ==" saltValue="ec6rI0wTrx36fRCApAuX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wOA95ki0bVqyXtP8d944FLhOtLDaxsF3+qGrX+hD1gxO1GSXqINlOqBGbrhYWJguGNZIFfmIj9N2/qn5+8Mw==" saltValue="R1JRL17LocT3Z8ZsHlJ3c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517</v>
      </c>
      <c r="AL9" s="1159"/>
      <c r="AM9" s="1159"/>
      <c r="AN9" s="1160"/>
      <c r="AO9" s="277">
        <v>5895434</v>
      </c>
      <c r="AP9" s="277">
        <v>49824</v>
      </c>
      <c r="AQ9" s="278">
        <v>62021</v>
      </c>
      <c r="AR9" s="279">
        <v>-19.7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518</v>
      </c>
      <c r="AL10" s="1159"/>
      <c r="AM10" s="1159"/>
      <c r="AN10" s="1160"/>
      <c r="AO10" s="280">
        <v>1223097</v>
      </c>
      <c r="AP10" s="280">
        <v>10337</v>
      </c>
      <c r="AQ10" s="281">
        <v>4339</v>
      </c>
      <c r="AR10" s="282">
        <v>138.19999999999999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519</v>
      </c>
      <c r="AL11" s="1159"/>
      <c r="AM11" s="1159"/>
      <c r="AN11" s="1160"/>
      <c r="AO11" s="280">
        <v>51294</v>
      </c>
      <c r="AP11" s="280">
        <v>433</v>
      </c>
      <c r="AQ11" s="281">
        <v>554</v>
      </c>
      <c r="AR11" s="282">
        <v>-21.8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520</v>
      </c>
      <c r="AL12" s="1159"/>
      <c r="AM12" s="1159"/>
      <c r="AN12" s="1160"/>
      <c r="AO12" s="280" t="s">
        <v>521</v>
      </c>
      <c r="AP12" s="280" t="s">
        <v>521</v>
      </c>
      <c r="AQ12" s="281">
        <v>17</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522</v>
      </c>
      <c r="AL13" s="1159"/>
      <c r="AM13" s="1159"/>
      <c r="AN13" s="1160"/>
      <c r="AO13" s="280">
        <v>342284</v>
      </c>
      <c r="AP13" s="280">
        <v>2893</v>
      </c>
      <c r="AQ13" s="281">
        <v>2525</v>
      </c>
      <c r="AR13" s="282">
        <v>14.6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523</v>
      </c>
      <c r="AL14" s="1159"/>
      <c r="AM14" s="1159"/>
      <c r="AN14" s="1160"/>
      <c r="AO14" s="280">
        <v>56345</v>
      </c>
      <c r="AP14" s="280">
        <v>476</v>
      </c>
      <c r="AQ14" s="281">
        <v>1158</v>
      </c>
      <c r="AR14" s="282">
        <v>-58.9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524</v>
      </c>
      <c r="AL15" s="1162"/>
      <c r="AM15" s="1162"/>
      <c r="AN15" s="1163"/>
      <c r="AO15" s="280">
        <v>-360179</v>
      </c>
      <c r="AP15" s="280">
        <v>-3044</v>
      </c>
      <c r="AQ15" s="281">
        <v>-4174</v>
      </c>
      <c r="AR15" s="282">
        <v>-27.1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7208275</v>
      </c>
      <c r="AP16" s="280">
        <v>60919</v>
      </c>
      <c r="AQ16" s="281">
        <v>66439</v>
      </c>
      <c r="AR16" s="282">
        <v>-8.3000000000000007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529</v>
      </c>
      <c r="AL21" s="1165"/>
      <c r="AM21" s="1165"/>
      <c r="AN21" s="1166"/>
      <c r="AO21" s="293">
        <v>4.6399999999999997</v>
      </c>
      <c r="AP21" s="294">
        <v>6.1</v>
      </c>
      <c r="AQ21" s="295">
        <v>-1.46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530</v>
      </c>
      <c r="AL22" s="1165"/>
      <c r="AM22" s="1165"/>
      <c r="AN22" s="1166"/>
      <c r="AO22" s="298">
        <v>97.3</v>
      </c>
      <c r="AP22" s="299">
        <v>99</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531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534</v>
      </c>
      <c r="AL32" s="1149"/>
      <c r="AM32" s="1149"/>
      <c r="AN32" s="1150"/>
      <c r="AO32" s="308">
        <v>3913349</v>
      </c>
      <c r="AP32" s="308">
        <v>33073</v>
      </c>
      <c r="AQ32" s="309">
        <v>33147</v>
      </c>
      <c r="AR32" s="310">
        <v>-0.2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535</v>
      </c>
      <c r="AL33" s="1149"/>
      <c r="AM33" s="1149"/>
      <c r="AN33" s="1150"/>
      <c r="AO33" s="308" t="s">
        <v>521</v>
      </c>
      <c r="AP33" s="308" t="s">
        <v>521</v>
      </c>
      <c r="AQ33" s="309">
        <v>7</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536</v>
      </c>
      <c r="AL34" s="1149"/>
      <c r="AM34" s="1149"/>
      <c r="AN34" s="1150"/>
      <c r="AO34" s="308" t="s">
        <v>521</v>
      </c>
      <c r="AP34" s="308" t="s">
        <v>521</v>
      </c>
      <c r="AQ34" s="309">
        <v>24</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537</v>
      </c>
      <c r="AL35" s="1149"/>
      <c r="AM35" s="1149"/>
      <c r="AN35" s="1150"/>
      <c r="AO35" s="308">
        <v>2010081</v>
      </c>
      <c r="AP35" s="308">
        <v>16988</v>
      </c>
      <c r="AQ35" s="309">
        <v>5872</v>
      </c>
      <c r="AR35" s="310">
        <v>189.3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538</v>
      </c>
      <c r="AL36" s="1149"/>
      <c r="AM36" s="1149"/>
      <c r="AN36" s="1150"/>
      <c r="AO36" s="308">
        <v>214362</v>
      </c>
      <c r="AP36" s="308">
        <v>1812</v>
      </c>
      <c r="AQ36" s="309">
        <v>1168</v>
      </c>
      <c r="AR36" s="310">
        <v>55.1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539</v>
      </c>
      <c r="AL37" s="1149"/>
      <c r="AM37" s="1149"/>
      <c r="AN37" s="1150"/>
      <c r="AO37" s="308" t="s">
        <v>521</v>
      </c>
      <c r="AP37" s="308" t="s">
        <v>521</v>
      </c>
      <c r="AQ37" s="309">
        <v>720</v>
      </c>
      <c r="AR37" s="310" t="s">
        <v>521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540</v>
      </c>
      <c r="AL38" s="1152"/>
      <c r="AM38" s="1152"/>
      <c r="AN38" s="1153"/>
      <c r="AO38" s="311" t="s">
        <v>521</v>
      </c>
      <c r="AP38" s="311" t="s">
        <v>521</v>
      </c>
      <c r="AQ38" s="312">
        <v>1</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541</v>
      </c>
      <c r="AL39" s="1152"/>
      <c r="AM39" s="1152"/>
      <c r="AN39" s="1153"/>
      <c r="AO39" s="308">
        <v>-1446912</v>
      </c>
      <c r="AP39" s="308">
        <v>-12228</v>
      </c>
      <c r="AQ39" s="309">
        <v>-6245</v>
      </c>
      <c r="AR39" s="310">
        <v>95.8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542</v>
      </c>
      <c r="AL40" s="1149"/>
      <c r="AM40" s="1149"/>
      <c r="AN40" s="1150"/>
      <c r="AO40" s="308">
        <v>-3350686</v>
      </c>
      <c r="AP40" s="308">
        <v>-28317</v>
      </c>
      <c r="AQ40" s="309">
        <v>-25563</v>
      </c>
      <c r="AR40" s="310">
        <v>10.8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295</v>
      </c>
      <c r="AL41" s="1155"/>
      <c r="AM41" s="1155"/>
      <c r="AN41" s="1156"/>
      <c r="AO41" s="308">
        <v>1340194</v>
      </c>
      <c r="AP41" s="308">
        <v>11326</v>
      </c>
      <c r="AQ41" s="309">
        <v>9130</v>
      </c>
      <c r="AR41" s="310">
        <v>24.1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512</v>
      </c>
      <c r="AN49" s="1143" t="s">
        <v>546</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2933955</v>
      </c>
      <c r="AN51" s="330">
        <v>24094</v>
      </c>
      <c r="AO51" s="331">
        <v>43.9</v>
      </c>
      <c r="AP51" s="332">
        <v>52308</v>
      </c>
      <c r="AQ51" s="333">
        <v>-17.3</v>
      </c>
      <c r="AR51" s="334">
        <v>61.2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845742</v>
      </c>
      <c r="AN52" s="338">
        <v>6945</v>
      </c>
      <c r="AO52" s="339">
        <v>49.5</v>
      </c>
      <c r="AP52" s="340">
        <v>28695</v>
      </c>
      <c r="AQ52" s="341">
        <v>5.3</v>
      </c>
      <c r="AR52" s="342">
        <v>44.2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2875325</v>
      </c>
      <c r="AN53" s="330">
        <v>23810</v>
      </c>
      <c r="AO53" s="331">
        <v>-1.2</v>
      </c>
      <c r="AP53" s="332">
        <v>46402</v>
      </c>
      <c r="AQ53" s="333">
        <v>-11.3</v>
      </c>
      <c r="AR53" s="334">
        <v>10.1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1280158</v>
      </c>
      <c r="AN54" s="338">
        <v>10601</v>
      </c>
      <c r="AO54" s="339">
        <v>52.6</v>
      </c>
      <c r="AP54" s="340">
        <v>26897</v>
      </c>
      <c r="AQ54" s="341">
        <v>-6.3</v>
      </c>
      <c r="AR54" s="342">
        <v>58.9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4343771</v>
      </c>
      <c r="AN55" s="330">
        <v>36112</v>
      </c>
      <c r="AO55" s="331">
        <v>51.7</v>
      </c>
      <c r="AP55" s="332">
        <v>66343</v>
      </c>
      <c r="AQ55" s="333">
        <v>43</v>
      </c>
      <c r="AR55" s="334">
        <v>8.6999999999999993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2442319</v>
      </c>
      <c r="AN56" s="338">
        <v>20304</v>
      </c>
      <c r="AO56" s="339">
        <v>91.5</v>
      </c>
      <c r="AP56" s="340">
        <v>34529</v>
      </c>
      <c r="AQ56" s="341">
        <v>28.4</v>
      </c>
      <c r="AR56" s="342">
        <v>63.1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4669956</v>
      </c>
      <c r="AN57" s="330">
        <v>39095</v>
      </c>
      <c r="AO57" s="331">
        <v>8.3000000000000007</v>
      </c>
      <c r="AP57" s="332">
        <v>56416</v>
      </c>
      <c r="AQ57" s="333">
        <v>-15</v>
      </c>
      <c r="AR57" s="334">
        <v>23.3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2429295</v>
      </c>
      <c r="AN58" s="338">
        <v>20337</v>
      </c>
      <c r="AO58" s="339">
        <v>0.2</v>
      </c>
      <c r="AP58" s="340">
        <v>32623</v>
      </c>
      <c r="AQ58" s="341">
        <v>-5.5</v>
      </c>
      <c r="AR58" s="342">
        <v>5.7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3270479</v>
      </c>
      <c r="AN59" s="330">
        <v>27640</v>
      </c>
      <c r="AO59" s="331">
        <v>-29.3</v>
      </c>
      <c r="AP59" s="332">
        <v>43955</v>
      </c>
      <c r="AQ59" s="333">
        <v>-22.1</v>
      </c>
      <c r="AR59" s="334">
        <v>-7.2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1947780</v>
      </c>
      <c r="AN60" s="338">
        <v>16461</v>
      </c>
      <c r="AO60" s="339">
        <v>-19.100000000000001</v>
      </c>
      <c r="AP60" s="340">
        <v>21318</v>
      </c>
      <c r="AQ60" s="341">
        <v>-34.700000000000003</v>
      </c>
      <c r="AR60" s="342">
        <v>15.6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3618697</v>
      </c>
      <c r="AN61" s="345">
        <v>30150</v>
      </c>
      <c r="AO61" s="346">
        <v>14.7</v>
      </c>
      <c r="AP61" s="347">
        <v>53085</v>
      </c>
      <c r="AQ61" s="348">
        <v>-4.5</v>
      </c>
      <c r="AR61" s="334">
        <v>19.2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1789059</v>
      </c>
      <c r="AN62" s="338">
        <v>14930</v>
      </c>
      <c r="AO62" s="339">
        <v>34.9</v>
      </c>
      <c r="AP62" s="340">
        <v>28812</v>
      </c>
      <c r="AQ62" s="341">
        <v>-2.6</v>
      </c>
      <c r="AR62" s="342">
        <v>37.5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k8RnJXFneaQnEKTgRE13grbFe5mb+5TcnnqCZqkYPTCA0V8j4YDVvyrkHpztK3laYGWY98a5iyfcX5XuaW9Mw==" saltValue="m/1AckgVA+Qrq+yfiKV8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1" spans="125:125" ht="13.5" hidden="1" customHeight="1" x14ac:dyDescent="0.15">
      <c r="DU121" s="255"/>
    </row>
  </sheetData>
  <sheetProtection algorithmName="SHA-512" hashValue="vqeOm16v7YARsFmIfN+ULTNmbDs4UC3G9kk1urPBW0DAGaRYxbNXIB7NvA4a6kWApB+Ubg1O0n9IRhubdV1WeA==" saltValue="Bx1+Qu0Me58e3LFNQk7Knw==" spinCount="100000" sheet="1" objects="1" scenarios="1"/>
  <dataConsolidate/>
  <phoneticPr fontId="2"/>
  <printOptions horizontalCentered="1" verticalCentered="1"/>
  <pageMargins left="0" right="0" top="0.19685039370078741" bottom="0" header="0.39370078740157483" footer="0"/>
  <pageSetup paperSize="9" scale="40"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rJY4olRz1652Bv/Ty543eLYPGmYWWI0vxvN5o7cSverKx+coVjMZhqm/jePW8VqxELDZpzs1fyd5CgCqvOT0pw==" saltValue="Ncb0OtpIE81MxmzvDjCNr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19.89</v>
      </c>
      <c r="G47" s="12">
        <v>19.89</v>
      </c>
      <c r="H47" s="12">
        <v>18.28</v>
      </c>
      <c r="I47" s="12">
        <v>19.05</v>
      </c>
      <c r="J47" s="13">
        <v>19.23</v>
      </c>
    </row>
    <row r="48" spans="2:10" ht="57.75" customHeight="1" x14ac:dyDescent="0.15">
      <c r="B48" s="14"/>
      <c r="C48" s="1169" t="s">
        <v>4</v>
      </c>
      <c r="D48" s="1169"/>
      <c r="E48" s="1170"/>
      <c r="F48" s="15">
        <v>2.78</v>
      </c>
      <c r="G48" s="16">
        <v>3.31</v>
      </c>
      <c r="H48" s="16">
        <v>2.37</v>
      </c>
      <c r="I48" s="16">
        <v>4.3899999999999997</v>
      </c>
      <c r="J48" s="17">
        <v>5.54</v>
      </c>
    </row>
    <row r="49" spans="2:10" ht="57.75" customHeight="1" thickBot="1" x14ac:dyDescent="0.2">
      <c r="B49" s="18"/>
      <c r="C49" s="1171" t="s">
        <v>5</v>
      </c>
      <c r="D49" s="1171"/>
      <c r="E49" s="1172"/>
      <c r="F49" s="19" t="s">
        <v>567</v>
      </c>
      <c r="G49" s="20">
        <v>0.66</v>
      </c>
      <c r="H49" s="20" t="s">
        <v>568</v>
      </c>
      <c r="I49" s="20">
        <v>3.25</v>
      </c>
      <c r="J49" s="21">
        <v>2.2599999999999998</v>
      </c>
    </row>
    <row r="50" spans="2:10" x14ac:dyDescent="0.15"/>
  </sheetData>
  <sheetProtection algorithmName="SHA-512" hashValue="FdJ4Faxy/ZQHr6wvRaFvWGs9PrBIOSdm+5jO39IJ6M7xwpdvfoAH+KZeF6hVSvCz7F8hAP76jRssuO919DtXsg==" saltValue="RR333VQ2R4z+1tAGonJX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2023-03-22T02:05:14Z</cp:lastPrinted>
  <dcterms:created xsi:type="dcterms:W3CDTF">2023-02-20T06:05:25Z</dcterms:created>
  <dcterms:modified xsi:type="dcterms:W3CDTF">2023-10-24T05:32:37Z</dcterms:modified>
  <cp:category/>
</cp:coreProperties>
</file>