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19320" yWindow="-120" windowWidth="19440" windowHeight="15150" tabRatio="81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W34" i="10"/>
  <c r="BW35" i="10" s="1"/>
  <c r="BW36" i="10" s="1"/>
  <c r="BW37" i="10" s="1"/>
  <c r="BW38" i="10" s="1"/>
  <c r="CO34" i="10" s="1"/>
  <c r="CO35" i="10" s="1"/>
  <c r="CO36" i="10" s="1"/>
  <c r="CO37" i="10" s="1"/>
  <c r="CO38" i="10" s="1"/>
  <c r="CO39" i="10" s="1"/>
</calcChain>
</file>

<file path=xl/sharedStrings.xml><?xml version="1.0" encoding="utf-8"?>
<sst xmlns="http://schemas.openxmlformats.org/spreadsheetml/2006/main" count="1139" uniqueCount="623">
  <si>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</si>
  <si>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</si>
  <si>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</si>
  <si>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</si>
  <si>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</si>
  <si>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</si>
  <si>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</si>
  <si>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</si>
  <si>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</si>
  <si>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</si>
  <si>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</si>
  <si>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</si>
  <si>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</si>
  <si>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</si>
  <si>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</si>
  <si>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</si>
  <si>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</si>
  <si>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</si>
  <si>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</si>
  <si>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</si>
  <si>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</si>
  <si>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</si>
  <si>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</si>
  <si>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</si>
  <si>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</si>
  <si>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</si>
  <si>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</si>
  <si>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</si>
  <si>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</si>
  <si>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</si>
  <si>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</si>
  <si>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</si>
  <si>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</si>
  <si>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</si>
  <si>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</si>
  <si>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</si>
  <si>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</si>
  <si>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</si>
  <si>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</si>
  <si>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</si>
  <si>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</si>
  <si>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</si>
  <si>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</si>
  <si>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</si>
  <si>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</si>
  <si>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</si>
  <si>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</si>
  <si>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</si>
  <si>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</si>
  <si>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</si>
  <si>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</si>
  <si>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</si>
  <si>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</si>
  <si>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</si>
  <si>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</si>
  <si>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</si>
  <si>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</si>
  <si>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</si>
  <si>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</si>
  <si>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</si>
  <si>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</si>
  <si>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</si>
  <si>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</si>
  <si>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</si>
  <si>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</si>
  <si>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</si>
  <si>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</si>
  <si>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</si>
  <si>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</si>
  <si>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</si>
  <si>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</si>
  <si>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</si>
  <si>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</si>
  <si>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</si>
  <si>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</si>
  <si>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</si>
  <si>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</si>
  <si>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</si>
  <si>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</si>
  <si>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</si>
  <si>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</si>
  <si>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</si>
  <si>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</si>
  <si>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</si>
  <si>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</si>
  <si>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</si>
  <si>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</si>
  <si>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</si>
  <si>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</si>
  <si>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</si>
  <si>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</si>
  <si>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</si>
  <si>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</si>
  <si>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</si>
  <si>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</si>
  <si>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</si>
  <si>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</si>
  <si>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</si>
  <si>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</si>
  <si>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</si>
  <si>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</si>
  <si>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</si>
  <si>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</si>
  <si>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</si>
  <si>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</si>
  <si>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</si>
  <si>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</si>
  <si>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</si>
  <si>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</si>
  <si>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</si>
  <si>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</si>
  <si>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</si>
  <si>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</si>
  <si>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</si>
  <si>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</si>
  <si>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</si>
  <si>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</si>
  <si>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</si>
  <si>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</si>
  <si>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</si>
  <si>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</si>
  <si>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</si>
  <si>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</si>
  <si>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</si>
  <si>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</si>
  <si>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</si>
  <si>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</si>
  <si>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</si>
  <si>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</si>
  <si>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</si>
  <si>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</si>
  <si>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</si>
  <si>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</si>
  <si>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</si>
  <si>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</si>
  <si>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</si>
  <si>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</si>
  <si>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</si>
  <si>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</si>
  <si>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</si>
  <si>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</si>
  <si>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</si>
  <si>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</si>
  <si>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</si>
  <si>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</si>
  <si>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</si>
  <si>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</si>
  <si>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</si>
  <si>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</si>
  <si>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</si>
  <si>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</si>
  <si>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</si>
  <si>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</si>
  <si>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</si>
  <si>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</si>
  <si>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</si>
  <si>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</si>
  <si>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</si>
  <si>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</si>
  <si>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</si>
  <si>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</si>
  <si>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</si>
  <si>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</si>
  <si>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</si>
  <si>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</si>
  <si>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</si>
  <si>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</si>
  <si>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</si>
  <si>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</si>
  <si>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</si>
  <si>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</si>
  <si>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</si>
  <si>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</si>
  <si>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</si>
  <si>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</si>
  <si>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</si>
  <si>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</si>
  <si>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</si>
  <si>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</si>
  <si>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</si>
  <si>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</si>
  <si>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</si>
  <si>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</si>
  <si>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</si>
  <si>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</si>
  <si>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</si>
  <si>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</si>
  <si>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</si>
  <si>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</si>
  <si>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</si>
  <si>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</si>
  <si>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</si>
  <si>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</si>
  <si>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</si>
  <si>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</si>
  <si>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</si>
  <si>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</si>
  <si>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</si>
  <si>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</si>
  <si>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</si>
  <si>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</si>
  <si>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</si>
  <si>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</si>
  <si>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</si>
  <si>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</si>
  <si>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</si>
  <si>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</si>
  <si>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</si>
  <si>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</si>
  <si>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</si>
  <si>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</si>
  <si>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</si>
  <si>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</si>
  <si>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</si>
  <si>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</si>
  <si>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</si>
  <si>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</si>
  <si>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</si>
  <si>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</si>
  <si>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</si>
  <si>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</si>
  <si>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</si>
  <si>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</si>
  <si>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</si>
  <si>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</si>
  <si>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</si>
  <si>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</si>
  <si>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</si>
  <si>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</si>
  <si>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</si>
  <si>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</si>
  <si>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</si>
  <si>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</si>
  <si>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</si>
  <si>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</si>
  <si>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</si>
  <si>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</si>
  <si>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</si>
  <si>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</si>
  <si>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</si>
  <si>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</si>
  <si>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</si>
  <si>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</si>
  <si>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</si>
  <si>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</si>
  <si>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</si>
  <si>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</si>
  <si>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</si>
  <si>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</si>
  <si>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</si>
  <si>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</si>
  <si>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</si>
  <si>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</si>
  <si>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</si>
  <si>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</si>
  <si>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</si>
  <si>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</si>
  <si>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</si>
  <si>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</si>
  <si>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</si>
  <si>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</si>
  <si>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</si>
  <si>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</si>
  <si>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</si>
  <si>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</si>
  <si>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</si>
  <si>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</si>
  <si>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</si>
  <si>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</si>
  <si>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</si>
  <si>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</si>
  <si>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</si>
  <si>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</si>
  <si>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</si>
  <si>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</si>
  <si>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</si>
  <si>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</si>
  <si>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</si>
  <si>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</si>
  <si>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</si>
  <si>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</si>
  <si>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</si>
  <si>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</si>
  <si>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</si>
  <si>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</si>
  <si>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</si>
  <si>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</si>
  <si>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</si>
  <si>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</si>
  <si>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</si>
  <si>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</si>
  <si>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</si>
  <si>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</si>
  <si>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</si>
  <si>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</si>
  <si>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</si>
  <si>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</si>
  <si>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大阪府河内長野市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</si>
  <si>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</si>
  <si>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</si>
  <si>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</si>
  <si>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</si>
  <si>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</si>
  <si>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</si>
  <si>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</si>
  <si>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</si>
  <si>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</si>
  <si>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</si>
  <si>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</si>
  <si>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</si>
  <si>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</si>
  <si>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</si>
  <si>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</si>
  <si>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</si>
  <si>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</si>
  <si>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</si>
  <si>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</si>
  <si>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</si>
  <si>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</si>
  <si>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</si>
  <si>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</si>
  <si>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</si>
  <si>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</si>
  <si>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</si>
  <si>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</si>
  <si>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</si>
  <si>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</si>
  <si>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</si>
  <si>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</si>
  <si>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</si>
  <si>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</si>
  <si>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</si>
  <si>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</si>
  <si>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</si>
  <si>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</si>
  <si>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</si>
  <si>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</si>
  <si>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</si>
  <si>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</si>
  <si>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</si>
  <si>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</si>
  <si>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</si>
  <si>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</si>
  <si>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</si>
  <si>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</si>
  <si>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</si>
  <si>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</si>
  <si>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</si>
  <si>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</si>
  <si>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</si>
  <si>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</si>
  <si>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</si>
  <si>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</si>
  <si>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</si>
  <si>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</si>
  <si>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</si>
  <si>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</si>
  <si>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</si>
  <si>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</si>
  <si>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</si>
  <si>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</si>
  <si>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</si>
  <si>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</si>
  <si>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</si>
  <si>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</si>
  <si>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</si>
  <si>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</si>
  <si>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</si>
  <si>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</si>
  <si>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</si>
  <si>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</si>
  <si>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</si>
  <si>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</si>
  <si>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</si>
  <si>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</si>
  <si>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</si>
  <si>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</si>
  <si>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</si>
  <si>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</si>
  <si>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</si>
  <si>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</si>
  <si>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</si>
  <si>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</si>
  <si>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</si>
  <si>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</si>
  <si>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</si>
  <si>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</si>
  <si>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</si>
  <si>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</si>
  <si>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</si>
  <si>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</si>
  <si>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</si>
  <si>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</si>
  <si>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</si>
  <si>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</si>
  <si>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</si>
  <si>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</si>
  <si>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</si>
  <si>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</si>
  <si>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</si>
  <si>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</si>
  <si>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</si>
  <si>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</si>
  <si>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</si>
  <si>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</si>
  <si>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</si>
  <si>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</si>
  <si>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</si>
  <si>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</si>
  <si>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</si>
  <si>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</si>
  <si>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</si>
  <si>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</si>
  <si>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</si>
  <si>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</si>
  <si>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</si>
  <si>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</si>
  <si>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</si>
  <si>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</si>
  <si>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</si>
  <si>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</si>
  <si>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</si>
  <si>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</si>
  <si>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</si>
  <si>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</si>
  <si>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</si>
  <si>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</si>
  <si>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</si>
  <si>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</si>
  <si>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</si>
  <si>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</si>
  <si>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</si>
  <si>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</si>
  <si>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</si>
  <si>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</si>
  <si>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</si>
  <si>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</si>
  <si>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</si>
  <si>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</si>
  <si>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</si>
  <si>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</si>
  <si>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</si>
  <si>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</si>
  <si>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</si>
  <si>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</si>
  <si>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</si>
  <si>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</si>
  <si>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</si>
  <si>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</si>
  <si>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</si>
  <si>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</si>
  <si>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</si>
  <si>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</si>
  <si>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</si>
  <si>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</si>
  <si>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</si>
  <si>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</si>
  <si>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</si>
  <si>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</si>
  <si>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</si>
  <si>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</si>
  <si>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</si>
  <si>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</si>
  <si>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</si>
  <si>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</si>
  <si>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</si>
  <si>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</si>
  <si>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</si>
  <si>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</si>
  <si>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</si>
  <si>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</si>
  <si>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</si>
  <si>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</si>
  <si>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</si>
  <si>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</si>
  <si>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</si>
  <si>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</si>
  <si>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</si>
  <si>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</si>
  <si>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</si>
  <si>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</si>
  <si>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</si>
  <si>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</si>
  <si>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</si>
  <si>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</si>
  <si>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</si>
  <si>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</si>
  <si>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</si>
  <si>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</si>
  <si>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</si>
  <si>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</si>
  <si>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</si>
  <si>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</si>
  <si>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</si>
  <si>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</si>
  <si>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</si>
  <si>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</si>
  <si>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</si>
  <si>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</si>
  <si>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</si>
  <si>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</si>
  <si>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</si>
  <si>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介護保険特別会計</t>
  </si>
  <si>
    <t>下水道事業会計</t>
  </si>
  <si>
    <t>後期高齢者医療特別会計</t>
  </si>
  <si>
    <t>国民健康保険事業勘定特別会計</t>
  </si>
  <si>
    <t>一般会計</t>
  </si>
  <si>
    <t>土地取得特別会計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</si>
  <si>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</si>
  <si>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</si>
  <si>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</si>
  <si>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</si>
  <si>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</si>
  <si>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</si>
  <si>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</si>
  <si>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</si>
  <si>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南河内環境事業組合（一般会計）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</si>
  <si>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</si>
  <si>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</si>
  <si>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大阪府広域水道企業団水道事業会計（水道用水供給事業）</t>
    <rPh sb="0" eb="3">
      <t>オオサカフ</t>
    </rPh>
    <rPh sb="3" eb="5">
      <t>コウイキ</t>
    </rPh>
    <rPh sb="5" eb="7">
      <t>スイドウ</t>
    </rPh>
    <rPh sb="7" eb="9">
      <t>キギョウ</t>
    </rPh>
    <rPh sb="9" eb="10">
      <t>ダン</t>
    </rPh>
    <rPh sb="10" eb="12">
      <t>スイドウ</t>
    </rPh>
    <rPh sb="12" eb="14">
      <t>ジギョウ</t>
    </rPh>
    <rPh sb="14" eb="16">
      <t>カイケイ</t>
    </rPh>
    <rPh sb="17" eb="19">
      <t>スイドウ</t>
    </rPh>
    <rPh sb="19" eb="21">
      <t>ヨウスイ</t>
    </rPh>
    <rPh sb="21" eb="23">
      <t>キョウキュウ</t>
    </rPh>
    <rPh sb="23" eb="25">
      <t>ジギョウ</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</si>
  <si>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</si>
  <si>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</si>
  <si>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</si>
  <si>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</si>
  <si>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</si>
  <si>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3">
      <t>ミッカイチ</t>
    </rPh>
    <rPh sb="3" eb="4">
      <t>チョウ</t>
    </rPh>
    <rPh sb="4" eb="5">
      <t>エキ</t>
    </rPh>
    <rPh sb="5" eb="7">
      <t>セイビ</t>
    </rPh>
    <phoneticPr fontId="2"/>
  </si>
  <si>
    <t>-</t>
    <phoneticPr fontId="2"/>
  </si>
  <si>
    <t>-</t>
    <phoneticPr fontId="2"/>
  </si>
  <si>
    <t>大阪広域水道企業団（工業用水供給事業）</t>
    <rPh sb="0" eb="2">
      <t>オオサカ</t>
    </rPh>
    <rPh sb="2" eb="4">
      <t>コウイキ</t>
    </rPh>
    <rPh sb="4" eb="6">
      <t>スイドウ</t>
    </rPh>
    <rPh sb="6" eb="8">
      <t>キギョウ</t>
    </rPh>
    <rPh sb="8" eb="9">
      <t>ダン</t>
    </rPh>
    <rPh sb="10" eb="12">
      <t>コウギョウ</t>
    </rPh>
    <rPh sb="12" eb="14">
      <t>ヨウスイ</t>
    </rPh>
    <phoneticPr fontId="2"/>
  </si>
  <si>
    <t>-</t>
    <phoneticPr fontId="2"/>
  </si>
  <si>
    <t>公共施設維持改修基金</t>
  </si>
  <si>
    <t>普通建設事業基金</t>
  </si>
  <si>
    <t>長寿ふれあい基金</t>
  </si>
  <si>
    <t>ふるさとづくり基金</t>
    <phoneticPr fontId="2"/>
  </si>
  <si>
    <t>日野地区環境整備基金</t>
    <phoneticPr fontId="2"/>
  </si>
  <si>
    <t>-</t>
    <phoneticPr fontId="2"/>
  </si>
  <si>
    <t xml:space="preserve">※8：職員の状況については、令和3年地方公務員給与実態調査に基づいている。 </t>
  </si>
  <si>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</si>
  <si>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</si>
  <si>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</si>
  <si>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</si>
  <si>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</si>
  <si>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</si>
  <si>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</si>
  <si>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</si>
  <si>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</si>
  <si>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</si>
  <si>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</si>
  <si>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</si>
  <si>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</si>
  <si>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</si>
  <si>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</si>
  <si>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</si>
  <si>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</si>
  <si>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</si>
  <si>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</si>
  <si>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</si>
  <si>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</si>
  <si>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</si>
  <si>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</si>
  <si>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</si>
  <si>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上水道</t>
    <phoneticPr fontId="5"/>
  </si>
  <si>
    <t>　　うち一部事務組合負担金</t>
    <phoneticPr fontId="5"/>
  </si>
  <si>
    <t>下水道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</si>
  <si>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</si>
  <si>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</si>
  <si>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</si>
  <si>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</si>
  <si>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</si>
  <si>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</si>
  <si>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</si>
  <si>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</si>
  <si>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</si>
  <si>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</si>
  <si>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</si>
  <si>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</si>
  <si>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</si>
  <si>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</si>
  <si>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</si>
  <si>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</si>
  <si>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</si>
  <si>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</si>
  <si>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</si>
  <si>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</si>
  <si>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</si>
  <si>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</si>
  <si>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</si>
  <si>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</si>
  <si>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</si>
  <si>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</si>
  <si>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</si>
  <si>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</si>
  <si>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</si>
  <si>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</si>
  <si>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</si>
  <si>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</si>
  <si>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</si>
  <si>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</si>
  <si>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</si>
  <si>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</si>
  <si>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</si>
  <si>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</si>
  <si>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</si>
  <si>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</si>
  <si>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</si>
  <si>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</si>
  <si>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</si>
  <si>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</si>
  <si>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</si>
  <si>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</si>
  <si>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大阪府河内長野市</t>
    <phoneticPr fontId="25"/>
  </si>
  <si>
    <t>令和3年度</t>
    <phoneticPr fontId="2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</si>
  <si>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</si>
  <si>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</si>
  <si>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ない一方で、有形固定資産減価償却率は類似団体よりも高く、上昇傾向にある。主な要因としては、昭和30～50年代に建設された小学校13校及び中学校７校の有形固定資産減価償却率が83.9％となっていることや、市内に多数存在する橋りょう・トンネルの有形固定資産減価償却率が93.8％であることなどが挙げられる。
　公共施設再配置計画及び個別施設計画に基づき施設ごとのあり方について検討し、過度な将来負担にならない範囲で、市債の発行も視野に入れながら、優先順位を決め老朽化対策に取り組んでいく。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</si>
  <si>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</si>
  <si>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</si>
  <si>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</si>
  <si>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</si>
  <si>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</si>
  <si>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</si>
  <si>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これまで、将来への負担の先送りをしないよう普通建設事業の抑制や繰上償還を行ってきたことにより、将来負担比率は算定されていない。また、実質公債費比率については、類似団体と比較して低い水準にあり、近年横ばいとなっている。
　今後、インフラや公共施設の更新にかかる経費が多額にのぼる見込みであるが、引き続き、将来への負担に配慮しつつ更新を行っていく。
</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</si>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</sst>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181" fontId="20" fillId="0" borderId="86"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71BB-42ED-9092-DA27E10290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12092</c:v>
                </c:pt>
                <c:pt idx="1">
                  <c:v>12563</c:v>
                </c:pt>
                <c:pt idx="2">
                  <c:v>15677</c:v>
                </c:pt>
                <c:pt idx="3">
                  <c:v>19984</c:v>
                </c:pt>
                <c:pt idx="4">
                  <c:v>18389</c:v>
                </c:pt>
              </c:numCache>
            </c:numRef>
          </c:val>
          <c:smooth val="0"/>
          <c:extLst>
            <c:ext xmlns:c16="http://schemas.microsoft.com/office/drawing/2014/chart" uri="{C3380CC4-5D6E-409C-BE32-E72D297353CC}">
              <c16:uniqueId val="{00000001-71BB-42ED-9092-DA27E102902A}"/>
            </c:ext>
          </c:extLst>
        </c:ser>
        <c:dLbls>
          <c:showLegendKey val="0"/>
          <c:showVal val="0"/>
          <c:showCatName val="0"/>
          <c:showSerName val="0"/>
          <c:showPercent val="0"/>
          <c:showBubbleSize val="0"/>
        </c:dLbls>
        <c:marker val="1"/>
        <c:smooth val="0"/>
        <c:axId val="128201856"/>
        <c:axId val="128203776"/>
      </c:lineChart>
      <c:catAx>
        <c:axId val="128201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03776"/>
        <c:crosses val="autoZero"/>
        <c:auto val="1"/>
        <c:lblAlgn val="ctr"/>
        <c:lblOffset val="100"/>
        <c:tickLblSkip val="1"/>
        <c:tickMarkSkip val="1"/>
        <c:noMultiLvlLbl val="0"/>
      </c:catAx>
      <c:valAx>
        <c:axId val="1282037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201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0.18</c:v>
                </c:pt>
                <c:pt idx="1">
                  <c:v>0</c:v>
                </c:pt>
                <c:pt idx="2">
                  <c:v>0.06</c:v>
                </c:pt>
                <c:pt idx="3">
                  <c:v>0.08</c:v>
                </c:pt>
                <c:pt idx="4">
                  <c:v>0.09</c:v>
                </c:pt>
              </c:numCache>
            </c:numRef>
          </c:val>
          <c:extLst>
            <c:ext xmlns:c16="http://schemas.microsoft.com/office/drawing/2014/chart" uri="{C3380CC4-5D6E-409C-BE32-E72D297353CC}">
              <c16:uniqueId val="{00000000-D092-4B76-A61A-081C867664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17.03</c:v>
                </c:pt>
                <c:pt idx="1">
                  <c:v>11.6</c:v>
                </c:pt>
                <c:pt idx="2">
                  <c:v>11.69</c:v>
                </c:pt>
                <c:pt idx="3">
                  <c:v>11.43</c:v>
                </c:pt>
                <c:pt idx="4">
                  <c:v>11.09</c:v>
                </c:pt>
              </c:numCache>
            </c:numRef>
          </c:val>
          <c:extLst>
            <c:ext xmlns:c16="http://schemas.microsoft.com/office/drawing/2014/chart" uri="{C3380CC4-5D6E-409C-BE32-E72D297353CC}">
              <c16:uniqueId val="{00000001-D092-4B76-A61A-081C867664DD}"/>
            </c:ext>
          </c:extLst>
        </c:ser>
        <c:dLbls>
          <c:showLegendKey val="0"/>
          <c:showVal val="0"/>
          <c:showCatName val="0"/>
          <c:showSerName val="0"/>
          <c:showPercent val="0"/>
          <c:showBubbleSize val="0"/>
        </c:dLbls>
        <c:gapWidth val="250"/>
        <c:overlap val="100"/>
        <c:axId val="130662400"/>
        <c:axId val="130664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0.24</c:v>
                </c:pt>
                <c:pt idx="1">
                  <c:v>0.14000000000000001</c:v>
                </c:pt>
                <c:pt idx="2">
                  <c:v>0.26</c:v>
                </c:pt>
                <c:pt idx="3">
                  <c:v>0.12</c:v>
                </c:pt>
                <c:pt idx="4">
                  <c:v>0.12</c:v>
                </c:pt>
              </c:numCache>
            </c:numRef>
          </c:val>
          <c:smooth val="0"/>
          <c:extLst>
            <c:ext xmlns:c16="http://schemas.microsoft.com/office/drawing/2014/chart" uri="{C3380CC4-5D6E-409C-BE32-E72D297353CC}">
              <c16:uniqueId val="{00000002-D092-4B76-A61A-081C867664DD}"/>
            </c:ext>
          </c:extLst>
        </c:ser>
        <c:dLbls>
          <c:showLegendKey val="0"/>
          <c:showVal val="0"/>
          <c:showCatName val="0"/>
          <c:showSerName val="0"/>
          <c:showPercent val="0"/>
          <c:showBubbleSize val="0"/>
        </c:dLbls>
        <c:marker val="1"/>
        <c:smooth val="0"/>
        <c:axId val="130662400"/>
        <c:axId val="130664320"/>
      </c:lineChart>
      <c:catAx>
        <c:axId val="13066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64320"/>
        <c:crosses val="autoZero"/>
        <c:auto val="1"/>
        <c:lblAlgn val="ctr"/>
        <c:lblOffset val="100"/>
        <c:tickLblSkip val="1"/>
        <c:tickMarkSkip val="1"/>
        <c:noMultiLvlLbl val="0"/>
      </c:catAx>
      <c:valAx>
        <c:axId val="13066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6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B2-4041-B5F3-62FC39AEB6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B2-4041-B5F3-62FC39AEB6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B2-4041-B5F3-62FC39AEB610}"/>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BB2-4041-B5F3-62FC39AEB610}"/>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4-7BB2-4041-B5F3-62FC39AEB610}"/>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4.0999999999999996</c:v>
                </c:pt>
                <c:pt idx="2">
                  <c:v>#N/A</c:v>
                </c:pt>
                <c:pt idx="3">
                  <c:v>0.41</c:v>
                </c:pt>
                <c:pt idx="4">
                  <c:v>#N/A</c:v>
                </c:pt>
                <c:pt idx="5">
                  <c:v>0</c:v>
                </c:pt>
                <c:pt idx="6">
                  <c:v>#N/A</c:v>
                </c:pt>
                <c:pt idx="7">
                  <c:v>7.0000000000000007E-2</c:v>
                </c:pt>
                <c:pt idx="8">
                  <c:v>#N/A</c:v>
                </c:pt>
                <c:pt idx="9">
                  <c:v>0.13</c:v>
                </c:pt>
              </c:numCache>
            </c:numRef>
          </c:val>
          <c:extLst>
            <c:ext xmlns:c16="http://schemas.microsoft.com/office/drawing/2014/chart" uri="{C3380CC4-5D6E-409C-BE32-E72D297353CC}">
              <c16:uniqueId val="{00000005-7BB2-4041-B5F3-62FC39AEB61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0.27</c:v>
                </c:pt>
                <c:pt idx="2">
                  <c:v>#N/A</c:v>
                </c:pt>
                <c:pt idx="3">
                  <c:v>0.27</c:v>
                </c:pt>
                <c:pt idx="4">
                  <c:v>#N/A</c:v>
                </c:pt>
                <c:pt idx="5">
                  <c:v>0.27</c:v>
                </c:pt>
                <c:pt idx="6">
                  <c:v>#N/A</c:v>
                </c:pt>
                <c:pt idx="7">
                  <c:v>0.28000000000000003</c:v>
                </c:pt>
                <c:pt idx="8">
                  <c:v>#N/A</c:v>
                </c:pt>
                <c:pt idx="9">
                  <c:v>0.28000000000000003</c:v>
                </c:pt>
              </c:numCache>
            </c:numRef>
          </c:val>
          <c:extLst>
            <c:ext xmlns:c16="http://schemas.microsoft.com/office/drawing/2014/chart" uri="{C3380CC4-5D6E-409C-BE32-E72D297353CC}">
              <c16:uniqueId val="{00000006-7BB2-4041-B5F3-62FC39AEB61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c:v>
                </c:pt>
                <c:pt idx="2">
                  <c:v>#N/A</c:v>
                </c:pt>
                <c:pt idx="3">
                  <c:v>0.4</c:v>
                </c:pt>
                <c:pt idx="4">
                  <c:v>#N/A</c:v>
                </c:pt>
                <c:pt idx="5">
                  <c:v>0.79</c:v>
                </c:pt>
                <c:pt idx="6">
                  <c:v>#N/A</c:v>
                </c:pt>
                <c:pt idx="7">
                  <c:v>1.1200000000000001</c:v>
                </c:pt>
                <c:pt idx="8">
                  <c:v>#N/A</c:v>
                </c:pt>
                <c:pt idx="9">
                  <c:v>0.88</c:v>
                </c:pt>
              </c:numCache>
            </c:numRef>
          </c:val>
          <c:extLst>
            <c:ext xmlns:c16="http://schemas.microsoft.com/office/drawing/2014/chart" uri="{C3380CC4-5D6E-409C-BE32-E72D297353CC}">
              <c16:uniqueId val="{00000007-7BB2-4041-B5F3-62FC39AEB61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c:v>
                </c:pt>
                <c:pt idx="2">
                  <c:v>#N/A</c:v>
                </c:pt>
                <c:pt idx="3">
                  <c:v>0.77</c:v>
                </c:pt>
                <c:pt idx="4">
                  <c:v>#N/A</c:v>
                </c:pt>
                <c:pt idx="5">
                  <c:v>0.81</c:v>
                </c:pt>
                <c:pt idx="6">
                  <c:v>#N/A</c:v>
                </c:pt>
                <c:pt idx="7">
                  <c:v>0.97</c:v>
                </c:pt>
                <c:pt idx="8">
                  <c:v>#N/A</c:v>
                </c:pt>
                <c:pt idx="9">
                  <c:v>1</c:v>
                </c:pt>
              </c:numCache>
            </c:numRef>
          </c:val>
          <c:extLst>
            <c:ext xmlns:c16="http://schemas.microsoft.com/office/drawing/2014/chart" uri="{C3380CC4-5D6E-409C-BE32-E72D297353CC}">
              <c16:uniqueId val="{00000008-7BB2-4041-B5F3-62FC39AEB61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11.33</c:v>
                </c:pt>
                <c:pt idx="2">
                  <c:v>#N/A</c:v>
                </c:pt>
                <c:pt idx="3">
                  <c:v>12.94</c:v>
                </c:pt>
                <c:pt idx="4">
                  <c:v>#N/A</c:v>
                </c:pt>
                <c:pt idx="5">
                  <c:v>14.29</c:v>
                </c:pt>
                <c:pt idx="6">
                  <c:v>#N/A</c:v>
                </c:pt>
                <c:pt idx="7">
                  <c:v>14.54</c:v>
                </c:pt>
                <c:pt idx="8">
                  <c:v>#N/A</c:v>
                </c:pt>
                <c:pt idx="9">
                  <c:v>13.88</c:v>
                </c:pt>
              </c:numCache>
            </c:numRef>
          </c:val>
          <c:extLst>
            <c:ext xmlns:c16="http://schemas.microsoft.com/office/drawing/2014/chart" uri="{C3380CC4-5D6E-409C-BE32-E72D297353CC}">
              <c16:uniqueId val="{00000009-7BB2-4041-B5F3-62FC39AEB610}"/>
            </c:ext>
          </c:extLst>
        </c:ser>
        <c:dLbls>
          <c:showLegendKey val="0"/>
          <c:showVal val="0"/>
          <c:showCatName val="0"/>
          <c:showSerName val="0"/>
          <c:showPercent val="0"/>
          <c:showBubbleSize val="0"/>
        </c:dLbls>
        <c:gapWidth val="150"/>
        <c:overlap val="100"/>
        <c:axId val="130811776"/>
        <c:axId val="130813312"/>
      </c:barChart>
      <c:catAx>
        <c:axId val="13081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13312"/>
        <c:crosses val="autoZero"/>
        <c:auto val="1"/>
        <c:lblAlgn val="ctr"/>
        <c:lblOffset val="100"/>
        <c:tickLblSkip val="1"/>
        <c:tickMarkSkip val="1"/>
        <c:noMultiLvlLbl val="0"/>
      </c:catAx>
      <c:valAx>
        <c:axId val="13081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11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3834</c:v>
                </c:pt>
                <c:pt idx="5">
                  <c:v>3825</c:v>
                </c:pt>
                <c:pt idx="8">
                  <c:v>3795</c:v>
                </c:pt>
                <c:pt idx="11">
                  <c:v>3772</c:v>
                </c:pt>
                <c:pt idx="14">
                  <c:v>3754</c:v>
                </c:pt>
              </c:numCache>
            </c:numRef>
          </c:val>
          <c:extLst>
            <c:ext xmlns:c16="http://schemas.microsoft.com/office/drawing/2014/chart" uri="{C3380CC4-5D6E-409C-BE32-E72D297353CC}">
              <c16:uniqueId val="{00000000-1CD1-4741-8196-A5DCC7B3CA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D1-4741-8196-A5DCC7B3CA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CD1-4741-8196-A5DCC7B3CA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3-1CD1-4741-8196-A5DCC7B3CA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1070</c:v>
                </c:pt>
                <c:pt idx="3">
                  <c:v>1114</c:v>
                </c:pt>
                <c:pt idx="6">
                  <c:v>1037</c:v>
                </c:pt>
                <c:pt idx="9">
                  <c:v>1050</c:v>
                </c:pt>
                <c:pt idx="12">
                  <c:v>1049</c:v>
                </c:pt>
              </c:numCache>
            </c:numRef>
          </c:val>
          <c:extLst>
            <c:ext xmlns:c16="http://schemas.microsoft.com/office/drawing/2014/chart" uri="{C3380CC4-5D6E-409C-BE32-E72D297353CC}">
              <c16:uniqueId val="{00000004-1CD1-4741-8196-A5DCC7B3CA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D1-4741-8196-A5DCC7B3CA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D1-4741-8196-A5DCC7B3CA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3147</c:v>
                </c:pt>
                <c:pt idx="3">
                  <c:v>3149</c:v>
                </c:pt>
                <c:pt idx="6">
                  <c:v>3182</c:v>
                </c:pt>
                <c:pt idx="9">
                  <c:v>3134</c:v>
                </c:pt>
                <c:pt idx="12">
                  <c:v>3080</c:v>
                </c:pt>
              </c:numCache>
            </c:numRef>
          </c:val>
          <c:extLst>
            <c:ext xmlns:c16="http://schemas.microsoft.com/office/drawing/2014/chart" uri="{C3380CC4-5D6E-409C-BE32-E72D297353CC}">
              <c16:uniqueId val="{00000007-1CD1-4741-8196-A5DCC7B3CA14}"/>
            </c:ext>
          </c:extLst>
        </c:ser>
        <c:dLbls>
          <c:showLegendKey val="0"/>
          <c:showVal val="0"/>
          <c:showCatName val="0"/>
          <c:showSerName val="0"/>
          <c:showPercent val="0"/>
          <c:showBubbleSize val="0"/>
        </c:dLbls>
        <c:gapWidth val="100"/>
        <c:overlap val="100"/>
        <c:axId val="128013056"/>
        <c:axId val="128014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385</c:v>
                </c:pt>
                <c:pt idx="2">
                  <c:v>#N/A</c:v>
                </c:pt>
                <c:pt idx="3">
                  <c:v>#N/A</c:v>
                </c:pt>
                <c:pt idx="4">
                  <c:v>440</c:v>
                </c:pt>
                <c:pt idx="5">
                  <c:v>#N/A</c:v>
                </c:pt>
                <c:pt idx="6">
                  <c:v>#N/A</c:v>
                </c:pt>
                <c:pt idx="7">
                  <c:v>426</c:v>
                </c:pt>
                <c:pt idx="8">
                  <c:v>#N/A</c:v>
                </c:pt>
                <c:pt idx="9">
                  <c:v>#N/A</c:v>
                </c:pt>
                <c:pt idx="10">
                  <c:v>414</c:v>
                </c:pt>
                <c:pt idx="11">
                  <c:v>#N/A</c:v>
                </c:pt>
                <c:pt idx="12">
                  <c:v>#N/A</c:v>
                </c:pt>
                <c:pt idx="13">
                  <c:v>378</c:v>
                </c:pt>
                <c:pt idx="14">
                  <c:v>#N/A</c:v>
                </c:pt>
              </c:numCache>
            </c:numRef>
          </c:val>
          <c:smooth val="0"/>
          <c:extLst>
            <c:ext xmlns:c16="http://schemas.microsoft.com/office/drawing/2014/chart" uri="{C3380CC4-5D6E-409C-BE32-E72D297353CC}">
              <c16:uniqueId val="{00000008-1CD1-4741-8196-A5DCC7B3CA14}"/>
            </c:ext>
          </c:extLst>
        </c:ser>
        <c:dLbls>
          <c:showLegendKey val="0"/>
          <c:showVal val="0"/>
          <c:showCatName val="0"/>
          <c:showSerName val="0"/>
          <c:showPercent val="0"/>
          <c:showBubbleSize val="0"/>
        </c:dLbls>
        <c:marker val="1"/>
        <c:smooth val="0"/>
        <c:axId val="128013056"/>
        <c:axId val="128014976"/>
      </c:lineChart>
      <c:catAx>
        <c:axId val="12801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14976"/>
        <c:crosses val="autoZero"/>
        <c:auto val="1"/>
        <c:lblAlgn val="ctr"/>
        <c:lblOffset val="100"/>
        <c:tickLblSkip val="1"/>
        <c:tickMarkSkip val="1"/>
        <c:noMultiLvlLbl val="0"/>
      </c:catAx>
      <c:valAx>
        <c:axId val="12801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1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36150</c:v>
                </c:pt>
                <c:pt idx="5">
                  <c:v>35724</c:v>
                </c:pt>
                <c:pt idx="8">
                  <c:v>35071</c:v>
                </c:pt>
                <c:pt idx="11">
                  <c:v>34192</c:v>
                </c:pt>
                <c:pt idx="14">
                  <c:v>33531</c:v>
                </c:pt>
              </c:numCache>
            </c:numRef>
          </c:val>
          <c:extLst>
            <c:ext xmlns:c16="http://schemas.microsoft.com/office/drawing/2014/chart" uri="{C3380CC4-5D6E-409C-BE32-E72D297353CC}">
              <c16:uniqueId val="{00000000-BE93-4509-ABE9-12E5687F10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11663</c:v>
                </c:pt>
                <c:pt idx="5">
                  <c:v>11158</c:v>
                </c:pt>
                <c:pt idx="8">
                  <c:v>10802</c:v>
                </c:pt>
                <c:pt idx="11">
                  <c:v>10560</c:v>
                </c:pt>
                <c:pt idx="14">
                  <c:v>10334</c:v>
                </c:pt>
              </c:numCache>
            </c:numRef>
          </c:val>
          <c:extLst>
            <c:ext xmlns:c16="http://schemas.microsoft.com/office/drawing/2014/chart" uri="{C3380CC4-5D6E-409C-BE32-E72D297353CC}">
              <c16:uniqueId val="{00000001-BE93-4509-ABE9-12E5687F10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8176</c:v>
                </c:pt>
                <c:pt idx="5">
                  <c:v>9374</c:v>
                </c:pt>
                <c:pt idx="8">
                  <c:v>10379</c:v>
                </c:pt>
                <c:pt idx="11">
                  <c:v>11009</c:v>
                </c:pt>
                <c:pt idx="14">
                  <c:v>13437</c:v>
                </c:pt>
              </c:numCache>
            </c:numRef>
          </c:val>
          <c:extLst>
            <c:ext xmlns:c16="http://schemas.microsoft.com/office/drawing/2014/chart" uri="{C3380CC4-5D6E-409C-BE32-E72D297353CC}">
              <c16:uniqueId val="{00000002-BE93-4509-ABE9-12E5687F10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93-4509-ABE9-12E5687F10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93-4509-ABE9-12E5687F10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93-4509-ABE9-12E5687F10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4679</c:v>
                </c:pt>
                <c:pt idx="3">
                  <c:v>4499</c:v>
                </c:pt>
                <c:pt idx="6">
                  <c:v>4289</c:v>
                </c:pt>
                <c:pt idx="9">
                  <c:v>3968</c:v>
                </c:pt>
                <c:pt idx="12">
                  <c:v>3874</c:v>
                </c:pt>
              </c:numCache>
            </c:numRef>
          </c:val>
          <c:extLst>
            <c:ext xmlns:c16="http://schemas.microsoft.com/office/drawing/2014/chart" uri="{C3380CC4-5D6E-409C-BE32-E72D297353CC}">
              <c16:uniqueId val="{00000006-BE93-4509-ABE9-12E5687F10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4</c:v>
                </c:pt>
                <c:pt idx="6">
                  <c:v>20</c:v>
                </c:pt>
                <c:pt idx="9">
                  <c:v>309</c:v>
                </c:pt>
                <c:pt idx="12">
                  <c:v>516</c:v>
                </c:pt>
              </c:numCache>
            </c:numRef>
          </c:val>
          <c:extLst>
            <c:ext xmlns:c16="http://schemas.microsoft.com/office/drawing/2014/chart" uri="{C3380CC4-5D6E-409C-BE32-E72D297353CC}">
              <c16:uniqueId val="{00000007-BE93-4509-ABE9-12E5687F10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16113</c:v>
                </c:pt>
                <c:pt idx="3">
                  <c:v>16176</c:v>
                </c:pt>
                <c:pt idx="6">
                  <c:v>14855</c:v>
                </c:pt>
                <c:pt idx="9">
                  <c:v>14278</c:v>
                </c:pt>
                <c:pt idx="12">
                  <c:v>13380</c:v>
                </c:pt>
              </c:numCache>
            </c:numRef>
          </c:val>
          <c:extLst>
            <c:ext xmlns:c16="http://schemas.microsoft.com/office/drawing/2014/chart" uri="{C3380CC4-5D6E-409C-BE32-E72D297353CC}">
              <c16:uniqueId val="{00000008-BE93-4509-ABE9-12E5687F10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93-4509-ABE9-12E5687F10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31871</c:v>
                </c:pt>
                <c:pt idx="3">
                  <c:v>31370</c:v>
                </c:pt>
                <c:pt idx="6">
                  <c:v>30876</c:v>
                </c:pt>
                <c:pt idx="9">
                  <c:v>29760</c:v>
                </c:pt>
                <c:pt idx="12">
                  <c:v>29063</c:v>
                </c:pt>
              </c:numCache>
            </c:numRef>
          </c:val>
          <c:extLst>
            <c:ext xmlns:c16="http://schemas.microsoft.com/office/drawing/2014/chart" uri="{C3380CC4-5D6E-409C-BE32-E72D297353CC}">
              <c16:uniqueId val="{0000000A-BE93-4509-ABE9-12E5687F1053}"/>
            </c:ext>
          </c:extLst>
        </c:ser>
        <c:dLbls>
          <c:showLegendKey val="0"/>
          <c:showVal val="0"/>
          <c:showCatName val="0"/>
          <c:showSerName val="0"/>
          <c:showPercent val="0"/>
          <c:showBubbleSize val="0"/>
        </c:dLbls>
        <c:gapWidth val="100"/>
        <c:overlap val="100"/>
        <c:axId val="137480064"/>
        <c:axId val="13748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93-4509-ABE9-12E5687F1053}"/>
            </c:ext>
          </c:extLst>
        </c:ser>
        <c:dLbls>
          <c:showLegendKey val="0"/>
          <c:showVal val="0"/>
          <c:showCatName val="0"/>
          <c:showSerName val="0"/>
          <c:showPercent val="0"/>
          <c:showBubbleSize val="0"/>
        </c:dLbls>
        <c:marker val="1"/>
        <c:smooth val="0"/>
        <c:axId val="137480064"/>
        <c:axId val="137486336"/>
      </c:lineChart>
      <c:catAx>
        <c:axId val="13748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486336"/>
        <c:crosses val="autoZero"/>
        <c:auto val="1"/>
        <c:lblAlgn val="ctr"/>
        <c:lblOffset val="100"/>
        <c:tickLblSkip val="1"/>
        <c:tickMarkSkip val="1"/>
        <c:noMultiLvlLbl val="0"/>
      </c:catAx>
      <c:valAx>
        <c:axId val="13748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8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2447</c:v>
                </c:pt>
                <c:pt idx="1">
                  <c:v>2470</c:v>
                </c:pt>
                <c:pt idx="2">
                  <c:v>2495</c:v>
                </c:pt>
              </c:numCache>
            </c:numRef>
          </c:val>
          <c:extLst>
            <c:ext xmlns:c16="http://schemas.microsoft.com/office/drawing/2014/chart" uri="{C3380CC4-5D6E-409C-BE32-E72D297353CC}">
              <c16:uniqueId val="{00000000-297C-4A21-BC4F-78E943DA9C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487</c:v>
                </c:pt>
                <c:pt idx="1">
                  <c:v>515</c:v>
                </c:pt>
                <c:pt idx="2">
                  <c:v>2153</c:v>
                </c:pt>
              </c:numCache>
            </c:numRef>
          </c:val>
          <c:extLst>
            <c:ext xmlns:c16="http://schemas.microsoft.com/office/drawing/2014/chart" uri="{C3380CC4-5D6E-409C-BE32-E72D297353CC}">
              <c16:uniqueId val="{00000001-297C-4A21-BC4F-78E943DA9C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5555</c:v>
                </c:pt>
                <c:pt idx="1">
                  <c:v>5989</c:v>
                </c:pt>
                <c:pt idx="2">
                  <c:v>6569</c:v>
                </c:pt>
              </c:numCache>
            </c:numRef>
          </c:val>
          <c:extLst>
            <c:ext xmlns:c16="http://schemas.microsoft.com/office/drawing/2014/chart" uri="{C3380CC4-5D6E-409C-BE32-E72D297353CC}">
              <c16:uniqueId val="{00000002-297C-4A21-BC4F-78E943DA9CB8}"/>
            </c:ext>
          </c:extLst>
        </c:ser>
        <c:dLbls>
          <c:showLegendKey val="0"/>
          <c:showVal val="0"/>
          <c:showCatName val="0"/>
          <c:showSerName val="0"/>
          <c:showPercent val="0"/>
          <c:showBubbleSize val="0"/>
        </c:dLbls>
        <c:gapWidth val="120"/>
        <c:overlap val="100"/>
        <c:axId val="137903104"/>
        <c:axId val="137913088"/>
      </c:barChart>
      <c:catAx>
        <c:axId val="1379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7913088"/>
        <c:crosses val="autoZero"/>
        <c:auto val="1"/>
        <c:lblAlgn val="ctr"/>
        <c:lblOffset val="100"/>
        <c:tickLblSkip val="1"/>
        <c:tickMarkSkip val="1"/>
        <c:noMultiLvlLbl val="0"/>
      </c:catAx>
      <c:valAx>
        <c:axId val="13791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790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{F9578F9E-6BB0-407E-A51C-5FC30C846EF0}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9D7-4FD4-9B9F-C0AF750BBF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{042E0194-5AD9-4E84-8FF7-79552A75A44F}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D7-4FD4-9B9F-C0AF750BBF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{E0C1391A-DEE2-4DC2-8579-71CC5B50A421}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D7-4FD4-9B9F-C0AF750BBF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{C2FD7987-CC20-4BF3-8330-8D8A06F9176B}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D7-4FD4-9B9F-C0AF750BBF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{2AA2C6D4-8BAE-4198-B0E9-2BF4D905BCEF}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D7-4FD4-9B9F-C0AF750BBF9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{298053E7-D332-429D-8C08-7856A12B9D39}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9D7-4FD4-9B9F-C0AF750BBF9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{EC0A5DCD-7287-43A7-BBA5-027662DD4C7F}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9D7-4FD4-9B9F-C0AF750BBF9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{3135F4CE-1383-4978-AD11-225F8A40F730}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9D7-4FD4-9B9F-C0AF750BBF9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{D96C259F-BE61-4817-8E87-27DE1F40BC7B}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9D7-4FD4-9B9F-C0AF750BBF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67.3</c:v>
                </c:pt>
                <c:pt idx="8">
                  <c:v>68.8</c:v>
                </c:pt>
                <c:pt idx="16">
                  <c:v>70.2</c:v>
                </c:pt>
                <c:pt idx="24">
                  <c:v>71.3</c:v>
                </c:pt>
                <c:pt idx="32">
                  <c:v>72.5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D7-4FD4-9B9F-C0AF750BBF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{25D4C417-EE60-4198-B008-424DF5E13885}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9D7-4FD4-9B9F-C0AF750BBF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{2D0667BE-8723-4738-B1F5-66CC46621415}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D7-4FD4-9B9F-C0AF750BBF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{036CDA3F-CD6D-40BA-BEC3-0C165BC1B959}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D7-4FD4-9B9F-C0AF750BBF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{B86A449E-B67A-43B4-9798-24702EF0A1DB}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D7-4FD4-9B9F-C0AF750BBF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{F1B095FB-38AE-4ABD-8BFA-4DE4223DB23D}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D7-4FD4-9B9F-C0AF750BBF9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{A2CE7AE3-F42F-45B5-BFCE-8692A63294DD}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9D7-4FD4-9B9F-C0AF750BBF9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{B8C96F15-4161-48CC-AB95-ECC4CBE1EED8}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9D7-4FD4-9B9F-C0AF750BBF9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{BCDA7F2C-F919-4E75-A1CC-3969FA787083}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9D7-4FD4-9B9F-C0AF750BBF9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{953AC5F0-1DA5-48A2-BE22-BF09C22E95E7}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9D7-4FD4-9B9F-C0AF750BBF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E9D7-4FD4-9B9F-C0AF750BBF96}"/>
            </c:ext>
          </c:extLst>
        </c:ser>
        <c:dLbls>
          <c:showLegendKey val="0"/>
          <c:showVal val="1"/>
          <c:showCatName val="0"/>
          <c:showSerName val="0"/>
          <c:showPercent val="0"/>
          <c:showBubbleSize val="0"/>
        </c:dLbls>
        <c:axId val="128221568"/>
        <c:axId val="128223488"/>
      </c:scatterChart>
      <c:valAx>
        <c:axId val="128221568"/>
        <c:scaling>
          <c:orientation val="maxMin"/>
          <c:max val="64"/>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223488"/>
        <c:crosses val="autoZero"/>
        <c:crossBetween val="midCat"/>
      </c:valAx>
      <c:valAx>
        <c:axId val="12822348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822156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{064813A2-6C23-4F44-8865-D2FDF3E28AA6}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560-4D31-8F7B-D8B0D2AA8B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{5F4534D9-07A8-45D4-8E05-3AB99563649B}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60-4D31-8F7B-D8B0D2AA8B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{437E37E3-225B-4937-894A-51AD656AC029}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60-4D31-8F7B-D8B0D2AA8B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{488A060F-6AF7-4B9E-B5CC-1186A7659552}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60-4D31-8F7B-D8B0D2AA8B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{631A3430-3052-4F3A-85C8-DE2C31E9B3C4}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60-4D31-8F7B-D8B0D2AA8B0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{3FED5BE9-EF61-4052-8ACC-E06743A0FBBD}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560-4D31-8F7B-D8B0D2AA8B0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{7D1729A2-9E87-4ACD-866B-EDE207E99B24}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560-4D31-8F7B-D8B0D2AA8B0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{2045143E-E8AD-4183-8515-0DF6B14AE5DE}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560-4D31-8F7B-D8B0D2AA8B0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{B19915E5-9C76-4773-8731-828DD1522DB9}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560-4D31-8F7B-D8B0D2AA8B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1.9</c:v>
                </c:pt>
                <c:pt idx="16">
                  <c:v>2.2999999999999998</c:v>
                </c:pt>
                <c:pt idx="24">
                  <c:v>2.2999999999999998</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560-4D31-8F7B-D8B0D2AA8B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{11FF2551-7678-4C5B-BFA3-6D68E081D1F4}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560-4D31-8F7B-D8B0D2AA8B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{565B9F88-FBF1-4EB8-B671-3E960555BD89}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60-4D31-8F7B-D8B0D2AA8B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{60D99678-F5FE-4941-A184-D9C7B986AD82}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60-4D31-8F7B-D8B0D2AA8B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{06A1C876-E72D-4272-9023-BE66DA695F3A}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60-4D31-8F7B-D8B0D2AA8B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{A928B533-60CC-4A8F-9B0B-B8DA92A67473}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60-4D31-8F7B-D8B0D2AA8B0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{4E046B7F-7789-40F2-B11D-2E94A631BA40}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560-4D31-8F7B-D8B0D2AA8B0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{A6B88D19-0F86-4493-ADBB-7DA2D975B44C}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560-4D31-8F7B-D8B0D2AA8B0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{F2BB21C8-442A-4122-AA68-E4D6BBC01381}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560-4D31-8F7B-D8B0D2AA8B0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{0ED784BB-AC78-4A75-BDD5-FAA38AAECE55}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560-4D31-8F7B-D8B0D2AA8B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7560-4D31-8F7B-D8B0D2AA8B05}"/>
            </c:ext>
          </c:extLst>
        </c:ser>
        <c:dLbls>
          <c:showLegendKey val="0"/>
          <c:showVal val="1"/>
          <c:showCatName val="0"/>
          <c:showSerName val="0"/>
          <c:showPercent val="0"/>
          <c:showBubbleSize val="0"/>
        </c:dLbls>
        <c:axId val="128433536"/>
        <c:axId val="128448000"/>
      </c:scatterChart>
      <c:valAx>
        <c:axId val="128433536"/>
        <c:scaling>
          <c:orientation val="maxMin"/>
          <c:max val="4.8999999999999995"/>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448000"/>
        <c:crosses val="autoZero"/>
        <c:crossBetween val="midCat"/>
      </c:valAx>
      <c:valAx>
        <c:axId val="12844800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843353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年度において、借換債の発行を抑制したうえで、市債の償還を行ったため、元利償還金は平成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低い水準で推移している。しかしながら、近年施設の整備事業が集中したこと等の影響により増加傾向にある。令和２年度では約４億４千万円、令和３年度では臨時財政対策債を約２億５千万円発行抑制するなど、地方債残高の圧縮を図っている。建設事業についても、事業年度の延伸や規模の縮小を行い、さらに事業の優先度を明確にし、事業費の平準化を行うことで、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繰上償還の実施や、臨時財政対策債の発行抑制により地方債残高の圧縮に努めてきたことや、財政調整基金の取崩しを行わない財政運営などにより、充当可能財源等が将来負担額を上回り、将来負担が算定されない状態を維持している。</a:t>
          </a:r>
        </a:p>
        <a:p>
          <a:r>
            <a:rPr kumimoji="1" lang="ja-JP" altLang="en-US" sz="1400">
              <a:solidFill>
                <a:sysClr val="windowText" lastClr="000000"/>
              </a:solidFill>
              <a:latin typeface="ＭＳ ゴシック" pitchFamily="49" charset="-128"/>
              <a:ea typeface="ＭＳ ゴシック" pitchFamily="49" charset="-128"/>
            </a:rPr>
            <a:t>　今後も、普通建設事業について、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大阪府河内長野市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特定目的基金において、各基金の使途に応じた事業を実施したことにより取崩しを行った一方、財政調整基金及び減債基金を取崩さず、普通交付税で交付された臨時財政対策債償還基金費分を含めて積立てを行ったことや、公共施設維持改修基金の計画的な積立て、ふるさと納税の基金積立て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財政調整基金などにおいて、目標額を確保できるよう長期的な見通しのもとで財政運営を行う。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一方で、ふるさと納税制度が構築されたことにより近年は寄附金が増加しているため、積極的に活用していく。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・公共施設維持改修基金：公共施設の維持改修に要する資金に充てる。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・普通建設事業基金：普通建設事業を円滑かつ効率的に行うため。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・長寿ふれあい基金：在宅福祉の向上、健康づくり、地域福祉に係る人材の確保、育成等の高齢者福祉の増進に資するため。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・日野地区環境整備基金：日野地区の発展と活性化を図ることを盲的として、同地区が取り組む環境整備及び地域活動事業に要する資金に充てるため。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・ふるさとづくり基金：ふるさとづくり事業の施行に要する基金に充てるため。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・滝畑地区環境整備基金：滝畑地区の発展と活性化を図ることを目的として、同地区が取り組む環境整備及び地域活動事業に要する資金に充てるため。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・緑化基金：緑化の推進に必要な資金に充当するため。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・文化、スポーツ及び国際交流基金：文化、芸術及びスポーツの振興、多文化共生及び国際交流の推進、図書館の充実、文化財の保護及び活用、</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青少年の健全育成等に要する資金に充てるため。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・子ども教育支援振興基金：未来の河内長野市を担う子どもの教育保障に必要な資金に充てるため。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・豊かな森林づくり基金：森林が有する様々な公益的機能の維持増進を図り、将来にわたって豊かな森林を守り育てていくために必要な資金に充てる。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・奨学基金：奨学基金に関する事務を円滑かつ効率的に行うため。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・市民公益活動事業：市民公益活動を支援するために必要な資金に充てるため。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維持改修基金について、令和３年度では取崩しを行うことなく、公共施設再配置計画に基づく所要額に対応できるよう、毎年度計画的に積立てを行っていることから増加した。普通建設事業基金についても、令和３年度では取崩しを行わず、基金利子及び一般財源による積立てを行ったことで残高が増加している。また、ふるさと納税を用途に応じて各基金に積み立てており、令和３年度において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百万円の積立てを行ったことで特定目的基金全体として増加している。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公共施設維持改修基金については、公共施設再配置計画に基づき、各年度で実施する改修に充てていく。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また、寄附をいただいたそれぞれの目的に迅速に対応できるよう、今まで以上に積極的な活用を図っていく。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これは、令和３年度決算においては、取崩しを行うことなく黒字を確保したことや、基金の債券運用により生じた収益金約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百万円の積立てや、決算剰余金等の積立てを行ったことが要因である。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経済事情の著しい変動や災害等に対応できるよう、財政調整基金の残高は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％程度）を目標とする。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これは、令和３年度決算においては取崩しを行うことはなく、また普通交付税で交付された臨時財政対策債償還基金費約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近年、減債基金を活用し高い利率の市債を繰上償還してきたことにより、公債費が抑制できている。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の債券運用により生じた収益の積立てを行っているため、積極的に公債費に充当していく。そのことにより、公債費に係る一般財源が削減されるため、その財源を特定目的基金を持たない施策についても、本市の活性化に資する事業や、課題解決に向けた新規事業などに幅広く活用を図っ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C258759-4C99-4D58-886A-47927F08C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8970AA-F689-4958-A086-E0B8E60AD5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3DADC03-6D24-4EF5-9F6E-EC271A5BB44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6E287EC-1BD6-44AC-AB38-09CC9995684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67F30BE-9DF2-41CB-BBE3-B1284CB9AA0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A415A53-7BC9-46A5-A860-2A5838C203E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95797731-7E97-4E77-8AD4-46A8ECECAF7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2431DAE-0D64-4DC9-AA22-42EFD16AA65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05F82FA-9FF3-4741-ACD2-BC9DA8220FF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597F596-47CB-492A-ABBA-A440FE45F3C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2554192F-CDFD-45F6-A7DE-18A49A4B585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A2D6A7A-B9EF-4618-BA49-99EDC960215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18980BB-D5F0-47BE-9205-C89C17A9A64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DF15988-4BDE-41FE-B6AB-E482EEB0C1D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B3220B2-878B-4034-B15D-B4E6144F9B5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510A343-40CC-48BA-BB1C-F055383CC30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BCF35AA-0C5D-4F59-8EAD-74EB1257A37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F7CD2B6-1442-4225-8F6F-EA78E642B1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5080DF5-B7A9-4EFC-A4DA-4E477F218F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74B002C-BA36-4143-A364-ECF59EEE6C5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CB7CA8F-D628-4017-A8B3-A914EBF093B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84771AF-F03E-4967-8C53-B2CD7B05BA4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101,838
101,100
109.63
40,509,972
40,448,230
19,481
22,484,206
29,063,420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664554E-8331-4842-8FB4-A6AF68776FB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983E29C6-D71F-4475-B2CE-A4958AA7616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3392A24-D771-46D8-9E33-35524523EDF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46EE68A-184A-4BD2-BA61-66EA2E0C9C4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BEFC925-3781-4B90-B6D1-3B1DBBB9ADA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39CD056-918E-4655-B051-5648A4CE2E4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C72A7EF9-59FE-4606-8B23-16DF88BB67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70D6A63-36B6-409B-ABBE-82C91FBB0E5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F0E1A2F-1CC6-4635-B26A-77078F2E56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F87135E-F61B-494A-ABCC-F4522B9C1B7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62A9278-DD9B-47E8-8ABC-6EDE3080E4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0CCB304-434B-49CE-A576-D5DD8C03E4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BA527AC-8461-41C1-8CB7-E1661DBD4A8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281BD7B-9D73-4F23-89AE-7EFBAB5B3D5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18DFAC7-4CBC-4FDE-8C60-1D66BFEED16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A695AED-3FBB-4F3D-9E3F-0A972E03B9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394A8D8-8C81-4A51-BFC3-4E7DE47AE3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FDA843B-2AD3-4D8B-848E-90781541AD6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5F6C359C-673C-49CF-A23F-1379FEE06BB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DD147EDD-A562-4463-B4BD-5B4C52F593E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A100D0D-9545-4396-B0CB-D2ABB90A859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C6A1F39E-677A-4CF9-B2A4-0DFE28D06FD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5E33DF0-DFC6-44F4-B6F7-059ABBB2872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74B1417A-FACF-4A1A-A227-42E31005D30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C1B8CCCA-4D2F-44DF-9752-C61A864B24C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6856051-D79A-4634-BFB8-7AB1C9CFF8C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26EDFB6-E575-4A35-9470-4099D00CCE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03AF832-2A3D-4A30-8426-ED32B84F97A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7743CB6-4052-4497-AC62-3590152B73C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AA7228F-3A4B-4AF8-B065-E44DAE7C89A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DC2A2A3-CFE7-4034-8262-0C503C2CF7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D765230-0630-4A1B-8CDA-F34363F623C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75FFDAA-C767-49C0-B957-D423FAF653F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13CDB4C-F693-4050-8D51-3F401979D2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79309B08-30E9-4246-A0AB-7879091A662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本市では、昭和</a:t>
          </a:r>
          <a:r>
            <a:rPr kumimoji="1" lang="en-US" altLang="ja-JP" sz="1000">
              <a:latin typeface="ＭＳ Ｐゴシック" panose="020B0600070205080204" pitchFamily="50" charset="-128"/>
              <a:ea typeface="ＭＳ Ｐゴシック" panose="020B0600070205080204" pitchFamily="50" charset="-128"/>
            </a:rPr>
            <a:t>40</a:t>
          </a:r>
          <a:r>
            <a:rPr kumimoji="1" lang="ja-JP" altLang="en-US" sz="1000">
              <a:latin typeface="ＭＳ Ｐゴシック" panose="020B0600070205080204" pitchFamily="50" charset="-128"/>
              <a:ea typeface="ＭＳ Ｐゴシック" panose="020B0600070205080204" pitchFamily="50" charset="-128"/>
            </a:rPr>
            <a:t>年代から盛んに行われた団地開発にあわせて公共施設やインフラの整備が行われ、発展してきた。近年、それら資産の老朽化が進んでいるため、 有形固定資産減価償却率は類似団体より高い水準にあるが、それぞれの公共施設等について個別施設計画を策定済みであり、当該計画に基づいた施設の維持管理を適切に進めている。</a:t>
          </a:r>
        </a:p>
        <a:p>
          <a:r>
            <a:rPr kumimoji="1" lang="ja-JP" altLang="en-US" sz="1000">
              <a:latin typeface="ＭＳ Ｐゴシック" panose="020B0600070205080204" pitchFamily="50" charset="-128"/>
              <a:ea typeface="ＭＳ Ｐゴシック" panose="020B0600070205080204" pitchFamily="50" charset="-128"/>
            </a:rPr>
            <a:t>　また、老朽化に対応するため、公共施設維持改修基金を設置し、計画的に必要経費を積み立てるとともに、公共施設再配置計画及び個別施設計画に基づき、施設ごとの更新、統廃合、長寿命化等の実施について検討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E01B40A-BC31-4D1C-BF1F-4A6A32719F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4EE1A44-390C-461C-B1F3-C38C8D4F066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756475E8-C0A4-4BC6-A4C7-FF34DB60E3B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16501FE-6FAF-40F6-965E-6595A318AC3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EDD00B78-8932-464C-944A-774CA0D6A19A}"/>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60C849B7-9311-445E-A7FA-6CABC1573AF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D33B22FE-9E57-4302-B10F-71C7F18E6C1B}"/>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4AF7165D-D99E-447D-A9D0-6701FA4F904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9D3B4837-521D-4620-8CF4-613839A307A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5881246-ECA0-4233-A1E7-E29A51DEBA4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9676BA08-5876-4D49-BE88-48CD162D771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23402BDF-874F-4C56-A28F-3F7FD05FF84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DAECE3B-8EF1-49E4-8F4A-51AEDD44D81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A025C740-062E-42F2-8C6A-62A4141611B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id="{4591FF08-E88B-4100-98D5-CA5DA492E2B7}"/>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id="{07AE59C2-936D-405D-AC07-4B4B6A85B14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id="{F7073DA6-D993-4ACB-AEB5-76ADDB1BFA57}"/>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id="{29C8B97E-AD86-4C78-853B-FFBD9C2287D0}"/>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id="{6C075D82-9ACE-42A5-B3E9-1FF6C6221F1C}"/>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8" name="有形固定資産減価償却率平均値テキスト">
          <a:extLst>
            <a:ext uri="{FF2B5EF4-FFF2-40B4-BE49-F238E27FC236}">
              <a16:creationId xmlns:a16="http://schemas.microsoft.com/office/drawing/2014/main" id="{8B512BF3-831C-4957-8E08-9A9DEE1679DF}"/>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8F83467D-7269-43F7-A6E9-952227D99D7B}"/>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F8618EA9-3675-4CCA-9F4B-F2BFD958829D}"/>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81" name="フローチャート: 判断 80">
          <a:extLst>
            <a:ext uri="{FF2B5EF4-FFF2-40B4-BE49-F238E27FC236}">
              <a16:creationId xmlns:a16="http://schemas.microsoft.com/office/drawing/2014/main" id="{8049400F-23CE-47EB-8B6E-DE10DC2D27E8}"/>
            </a:ext>
          </a:extLst>
        </xdr:cNvPr>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82" name="フローチャート: 判断 81">
          <a:extLst>
            <a:ext uri="{FF2B5EF4-FFF2-40B4-BE49-F238E27FC236}">
              <a16:creationId xmlns:a16="http://schemas.microsoft.com/office/drawing/2014/main" id="{581583CD-C075-4AFE-8043-EEF316969FD0}"/>
            </a:ext>
          </a:extLst>
        </xdr:cNvPr>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83" name="フローチャート: 判断 82">
          <a:extLst>
            <a:ext uri="{FF2B5EF4-FFF2-40B4-BE49-F238E27FC236}">
              <a16:creationId xmlns:a16="http://schemas.microsoft.com/office/drawing/2014/main" id="{4A90D576-84C1-4766-BFFB-AAE2A6C8EBF9}"/>
            </a:ext>
          </a:extLst>
        </xdr:cNvPr>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EE9D53A-B844-4DD6-8E9D-6F2E8DBD42D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A6750B8-1F3E-43D3-92F0-AA518C4DA1B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CD75DB32-9914-46FE-890E-B0D09BB85F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1DF7A7B-5A81-4F7B-AA06-B8936B05727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81FEB8-3909-4078-8162-933C30BA37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9" name="楕円 88">
          <a:extLst>
            <a:ext uri="{FF2B5EF4-FFF2-40B4-BE49-F238E27FC236}">
              <a16:creationId xmlns:a16="http://schemas.microsoft.com/office/drawing/2014/main" id="{8C2A6FEC-4578-42C3-973A-B491BC6D8FE8}"/>
            </a:ext>
          </a:extLst>
        </xdr:cNvPr>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99077</xdr:rowOff>
    </xdr:from>
    <xdr:ext cx="405111" cy="259045"/>
    <xdr:sp macro="" textlink="">
      <xdr:nvSpPr>
        <xdr:cNvPr id="90" name="有形固定資産減価償却率該当値テキスト">
          <a:extLst>
            <a:ext uri="{FF2B5EF4-FFF2-40B4-BE49-F238E27FC236}">
              <a16:creationId xmlns:a16="http://schemas.microsoft.com/office/drawing/2014/main" id="{203EC341-5D25-4CCE-9423-29E512817FDF}"/>
            </a:ext>
          </a:extLst>
        </xdr:cNvPr>
        <xdr:cNvSpPr txBox="1"/>
      </xdr:nvSpPr>
      <xdr:spPr>
        <a:xfrm>
          <a:off x="4813300" y="601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94742</xdr:rowOff>
    </xdr:from>
    <xdr:to>
      <xdr:col>19</xdr:col>
      <xdr:colOff>187325</xdr:colOff>
      <xdr:row>31</xdr:row>
      <xdr:rowOff>24892</xdr:rowOff>
    </xdr:to>
    <xdr:sp macro="" textlink="">
      <xdr:nvSpPr>
        <xdr:cNvPr id="91" name="楕円 90">
          <a:extLst>
            <a:ext uri="{FF2B5EF4-FFF2-40B4-BE49-F238E27FC236}">
              <a16:creationId xmlns:a16="http://schemas.microsoft.com/office/drawing/2014/main" id="{C44F622A-DB47-4041-8997-FFAE4E13B5F5}"/>
            </a:ext>
          </a:extLst>
        </xdr:cNvPr>
        <xdr:cNvSpPr/>
      </xdr:nvSpPr>
      <xdr:spPr>
        <a:xfrm>
          <a:off x="4000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145542</xdr:rowOff>
    </xdr:from>
    <xdr:to>
      <xdr:col>23</xdr:col>
      <xdr:colOff>85725</xdr:colOff>
      <xdr:row>31</xdr:row>
      <xdr:rowOff>0</xdr:rowOff>
    </xdr:to>
    <xdr:cxnSp macro="">
      <xdr:nvCxnSpPr>
        <xdr:cNvPr id="92" name="直線コネクタ 91">
          <a:extLst>
            <a:ext uri="{FF2B5EF4-FFF2-40B4-BE49-F238E27FC236}">
              <a16:creationId xmlns:a16="http://schemas.microsoft.com/office/drawing/2014/main" id="{5246344D-8DD9-4107-AF42-7C10615C7974}"/>
            </a:ext>
          </a:extLst>
        </xdr:cNvPr>
        <xdr:cNvCxnSpPr/>
      </xdr:nvCxnSpPr>
      <xdr:spPr>
        <a:xfrm>
          <a:off x="4051300" y="6060567"/>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70993</xdr:rowOff>
    </xdr:from>
    <xdr:to>
      <xdr:col>15</xdr:col>
      <xdr:colOff>187325</xdr:colOff>
      <xdr:row>31</xdr:row>
      <xdr:rowOff>1143</xdr:rowOff>
    </xdr:to>
    <xdr:sp macro="" textlink="">
      <xdr:nvSpPr>
        <xdr:cNvPr id="93" name="楕円 92">
          <a:extLst>
            <a:ext uri="{FF2B5EF4-FFF2-40B4-BE49-F238E27FC236}">
              <a16:creationId xmlns:a16="http://schemas.microsoft.com/office/drawing/2014/main" id="{00EDC9C7-56A0-424B-B9D3-719F019CAB38}"/>
            </a:ext>
          </a:extLst>
        </xdr:cNvPr>
        <xdr:cNvSpPr/>
      </xdr:nvSpPr>
      <xdr:spPr>
        <a:xfrm>
          <a:off x="3238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121793</xdr:rowOff>
    </xdr:from>
    <xdr:to>
      <xdr:col>19</xdr:col>
      <xdr:colOff>136525</xdr:colOff>
      <xdr:row>30</xdr:row>
      <xdr:rowOff>145542</xdr:rowOff>
    </xdr:to>
    <xdr:cxnSp macro="">
      <xdr:nvCxnSpPr>
        <xdr:cNvPr id="94" name="直線コネクタ 93">
          <a:extLst>
            <a:ext uri="{FF2B5EF4-FFF2-40B4-BE49-F238E27FC236}">
              <a16:creationId xmlns:a16="http://schemas.microsoft.com/office/drawing/2014/main" id="{6C6ECA6C-FAA8-4348-A5D4-FA616CED8096}"/>
            </a:ext>
          </a:extLst>
        </xdr:cNvPr>
        <xdr:cNvCxnSpPr/>
      </xdr:nvCxnSpPr>
      <xdr:spPr>
        <a:xfrm>
          <a:off x="3289300" y="603681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40767</xdr:rowOff>
    </xdr:from>
    <xdr:to>
      <xdr:col>11</xdr:col>
      <xdr:colOff>187325</xdr:colOff>
      <xdr:row>30</xdr:row>
      <xdr:rowOff>142367</xdr:rowOff>
    </xdr:to>
    <xdr:sp macro="" textlink="">
      <xdr:nvSpPr>
        <xdr:cNvPr id="95" name="楕円 94">
          <a:extLst>
            <a:ext uri="{FF2B5EF4-FFF2-40B4-BE49-F238E27FC236}">
              <a16:creationId xmlns:a16="http://schemas.microsoft.com/office/drawing/2014/main" id="{5C04E6B7-D758-483D-883C-E4DC9F387959}"/>
            </a:ext>
          </a:extLst>
        </xdr:cNvPr>
        <xdr:cNvSpPr/>
      </xdr:nvSpPr>
      <xdr:spPr>
        <a:xfrm>
          <a:off x="2476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91567</xdr:rowOff>
    </xdr:from>
    <xdr:to>
      <xdr:col>15</xdr:col>
      <xdr:colOff>136525</xdr:colOff>
      <xdr:row>30</xdr:row>
      <xdr:rowOff>121793</xdr:rowOff>
    </xdr:to>
    <xdr:cxnSp macro="">
      <xdr:nvCxnSpPr>
        <xdr:cNvPr id="96" name="直線コネクタ 95">
          <a:extLst>
            <a:ext uri="{FF2B5EF4-FFF2-40B4-BE49-F238E27FC236}">
              <a16:creationId xmlns:a16="http://schemas.microsoft.com/office/drawing/2014/main" id="{2DD85211-1F69-4119-8083-046463076CD8}"/>
            </a:ext>
          </a:extLst>
        </xdr:cNvPr>
        <xdr:cNvCxnSpPr/>
      </xdr:nvCxnSpPr>
      <xdr:spPr>
        <a:xfrm>
          <a:off x="2527300" y="6006592"/>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8382</xdr:rowOff>
    </xdr:from>
    <xdr:to>
      <xdr:col>7</xdr:col>
      <xdr:colOff>187325</xdr:colOff>
      <xdr:row>30</xdr:row>
      <xdr:rowOff>109982</xdr:rowOff>
    </xdr:to>
    <xdr:sp macro="" textlink="">
      <xdr:nvSpPr>
        <xdr:cNvPr id="97" name="楕円 96">
          <a:extLst>
            <a:ext uri="{FF2B5EF4-FFF2-40B4-BE49-F238E27FC236}">
              <a16:creationId xmlns:a16="http://schemas.microsoft.com/office/drawing/2014/main" id="{ADA775D7-1918-4057-8CD2-EAA9ED3801E7}"/>
            </a:ext>
          </a:extLst>
        </xdr:cNvPr>
        <xdr:cNvSpPr/>
      </xdr:nvSpPr>
      <xdr:spPr>
        <a:xfrm>
          <a:off x="17145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59182</xdr:rowOff>
    </xdr:from>
    <xdr:to>
      <xdr:col>11</xdr:col>
      <xdr:colOff>136525</xdr:colOff>
      <xdr:row>30</xdr:row>
      <xdr:rowOff>91567</xdr:rowOff>
    </xdr:to>
    <xdr:cxnSp macro="">
      <xdr:nvCxnSpPr>
        <xdr:cNvPr id="98" name="直線コネクタ 97">
          <a:extLst>
            <a:ext uri="{FF2B5EF4-FFF2-40B4-BE49-F238E27FC236}">
              <a16:creationId xmlns:a16="http://schemas.microsoft.com/office/drawing/2014/main" id="{EA1F54C8-5D00-40E0-BB39-957B5CF86949}"/>
            </a:ext>
          </a:extLst>
        </xdr:cNvPr>
        <xdr:cNvCxnSpPr/>
      </xdr:nvCxnSpPr>
      <xdr:spPr>
        <a:xfrm>
          <a:off x="1765300" y="59742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25D65298-6F56-4DA1-8A83-1B1107D7D116}"/>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22877</xdr:rowOff>
    </xdr:from>
    <xdr:ext cx="405111" cy="259045"/>
    <xdr:sp macro="" textlink="">
      <xdr:nvSpPr>
        <xdr:cNvPr id="100" name="n_2aveValue有形固定資産減価償却率">
          <a:extLst>
            <a:ext uri="{FF2B5EF4-FFF2-40B4-BE49-F238E27FC236}">
              <a16:creationId xmlns:a16="http://schemas.microsoft.com/office/drawing/2014/main" id="{E89C0661-7B01-460C-AA93-8B22C869656F}"/>
            </a:ext>
          </a:extLst>
        </xdr:cNvPr>
        <xdr:cNvSpPr txBox="1"/>
      </xdr:nvSpPr>
      <xdr:spPr>
        <a:xfrm>
          <a:off x="30867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3446</xdr:rowOff>
    </xdr:from>
    <xdr:ext cx="405111" cy="259045"/>
    <xdr:sp macro="" textlink="">
      <xdr:nvSpPr>
        <xdr:cNvPr id="101" name="n_3aveValue有形固定資産減価償却率">
          <a:extLst>
            <a:ext uri="{FF2B5EF4-FFF2-40B4-BE49-F238E27FC236}">
              <a16:creationId xmlns:a16="http://schemas.microsoft.com/office/drawing/2014/main" id="{1F5B2B7F-420E-4DCE-AC3F-41D0EC016234}"/>
            </a:ext>
          </a:extLst>
        </xdr:cNvPr>
        <xdr:cNvSpPr txBox="1"/>
      </xdr:nvSpPr>
      <xdr:spPr>
        <a:xfrm>
          <a:off x="2324744"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166260</xdr:rowOff>
    </xdr:from>
    <xdr:ext cx="405111" cy="259045"/>
    <xdr:sp macro="" textlink="">
      <xdr:nvSpPr>
        <xdr:cNvPr id="102" name="n_4aveValue有形固定資産減価償却率">
          <a:extLst>
            <a:ext uri="{FF2B5EF4-FFF2-40B4-BE49-F238E27FC236}">
              <a16:creationId xmlns:a16="http://schemas.microsoft.com/office/drawing/2014/main" id="{ABE9CE5A-9394-4B21-AE65-9BF523A753BA}"/>
            </a:ext>
          </a:extLst>
        </xdr:cNvPr>
        <xdr:cNvSpPr txBox="1"/>
      </xdr:nvSpPr>
      <xdr:spPr>
        <a:xfrm>
          <a:off x="1562744" y="5566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16019</xdr:rowOff>
    </xdr:from>
    <xdr:ext cx="405111" cy="259045"/>
    <xdr:sp macro="" textlink="">
      <xdr:nvSpPr>
        <xdr:cNvPr id="103" name="n_1mainValue有形固定資産減価償却率">
          <a:extLst>
            <a:ext uri="{FF2B5EF4-FFF2-40B4-BE49-F238E27FC236}">
              <a16:creationId xmlns:a16="http://schemas.microsoft.com/office/drawing/2014/main" id="{F03F72FC-DE95-4344-A8FB-A02FA3864C91}"/>
            </a:ext>
          </a:extLst>
        </xdr:cNvPr>
        <xdr:cNvSpPr txBox="1"/>
      </xdr:nvSpPr>
      <xdr:spPr>
        <a:xfrm>
          <a:off x="3836044" y="6102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163720</xdr:rowOff>
    </xdr:from>
    <xdr:ext cx="405111" cy="259045"/>
    <xdr:sp macro="" textlink="">
      <xdr:nvSpPr>
        <xdr:cNvPr id="104" name="n_2mainValue有形固定資産減価償却率">
          <a:extLst>
            <a:ext uri="{FF2B5EF4-FFF2-40B4-BE49-F238E27FC236}">
              <a16:creationId xmlns:a16="http://schemas.microsoft.com/office/drawing/2014/main" id="{21A46825-F331-4D21-BBE1-74332D17E4AB}"/>
            </a:ext>
          </a:extLst>
        </xdr:cNvPr>
        <xdr:cNvSpPr txBox="1"/>
      </xdr:nvSpPr>
      <xdr:spPr>
        <a:xfrm>
          <a:off x="30867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133494</xdr:rowOff>
    </xdr:from>
    <xdr:ext cx="405111" cy="259045"/>
    <xdr:sp macro="" textlink="">
      <xdr:nvSpPr>
        <xdr:cNvPr id="105" name="n_3mainValue有形固定資産減価償却率">
          <a:extLst>
            <a:ext uri="{FF2B5EF4-FFF2-40B4-BE49-F238E27FC236}">
              <a16:creationId xmlns:a16="http://schemas.microsoft.com/office/drawing/2014/main" id="{A49FB227-5348-4FB4-AFD4-17C7C281FD2C}"/>
            </a:ext>
          </a:extLst>
        </xdr:cNvPr>
        <xdr:cNvSpPr txBox="1"/>
      </xdr:nvSpPr>
      <xdr:spPr>
        <a:xfrm>
          <a:off x="23247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101109</xdr:rowOff>
    </xdr:from>
    <xdr:ext cx="405111" cy="259045"/>
    <xdr:sp macro="" textlink="">
      <xdr:nvSpPr>
        <xdr:cNvPr id="106" name="n_4mainValue有形固定資産減価償却率">
          <a:extLst>
            <a:ext uri="{FF2B5EF4-FFF2-40B4-BE49-F238E27FC236}">
              <a16:creationId xmlns:a16="http://schemas.microsoft.com/office/drawing/2014/main" id="{620861FB-E27E-4A90-A8C3-C1F8AFEACFE4}"/>
            </a:ext>
          </a:extLst>
        </xdr:cNvPr>
        <xdr:cNvSpPr txBox="1"/>
      </xdr:nvSpPr>
      <xdr:spPr>
        <a:xfrm>
          <a:off x="1562744"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4C4C1C9-D335-4EF6-A6E8-FA37D03B84C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894E1ECC-EEA9-4D28-BB89-0059BD4042A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973D8DD-B176-4A4D-AE68-C3610020E41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932F217-A1FB-4886-823D-532197EF8B0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2FF2ED5-2E92-4525-B300-7A1F4232C0D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818D0A03-EF21-4318-9DCF-9F0DF437AC8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A369FCE-500F-4B1B-B72C-AF6A870BF01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ED99F8E-FFEA-4E5C-B93E-98C558994C0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BA21F9A-D1B7-453B-A864-93739D09035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9F30A3C8-777C-44C8-BE35-3EF0D23942A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CEB9F86-FE90-4132-9AFC-0489F8863B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C6AEF29-5594-4B02-A761-417F66C5DE9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57A68046-3BB2-4403-B44B-8D1AFAEA95F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経常収支比率が高止まりしており、分母にあたる経常一般財源等（歳入）等と経常経費充当財源等の差が小さいことにより、これまで類似団体内平均値を上回っていたが、令和２年度から類似団体平均を下回っている。</a:t>
          </a:r>
        </a:p>
        <a:p>
          <a:r>
            <a:rPr kumimoji="1" lang="ja-JP" altLang="en-US" sz="1000">
              <a:latin typeface="ＭＳ Ｐゴシック" panose="020B0600070205080204" pitchFamily="50" charset="-128"/>
              <a:ea typeface="ＭＳ Ｐゴシック" panose="020B0600070205080204" pitchFamily="50" charset="-128"/>
            </a:rPr>
            <a:t>　分子の大半である市債に関しては、近年、建設事業を抑制しているほか、臨時財政対策債をはじめとする市債の発行を抑制している。</a:t>
          </a:r>
        </a:p>
        <a:p>
          <a:r>
            <a:rPr kumimoji="1" lang="ja-JP" altLang="en-US" sz="1000">
              <a:latin typeface="ＭＳ Ｐゴシック" panose="020B0600070205080204" pitchFamily="50" charset="-128"/>
              <a:ea typeface="ＭＳ Ｐゴシック" panose="020B0600070205080204" pitchFamily="50" charset="-128"/>
            </a:rPr>
            <a:t>　分母に関しては、平成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年度予算編成より導入した現場視点による人件費を含めた歳出の見直しを図る包括予算制度等により、経常経費の縮減に努めている。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16D391C-A1DE-481D-97BE-73BA2F3123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E5DD8B4D-5D1E-44D2-ACAC-74BB268A5F6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5777618-A20F-44C9-BAFC-53B256CC663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D8C5C3B3-8E86-400E-AF69-F1D81CB6A57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B9C11BD-27C7-422D-92A6-EC34C5B9004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1D57285E-96FF-42A2-8800-3E924E6B3EB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291C529C-D1BC-4B41-8ED1-E71B22CFED57}"/>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97FA410A-6932-47EB-8CFE-106DD7D6414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38D0091-CA50-40E6-90F0-5B5C5CF8FA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2D6FD124-9EEC-4CA2-B407-6FA602CFEEB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AA665FAA-C3FD-4A82-B476-D641480E132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FFEE6D3-B8C9-472F-A508-8FB538BEEA0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4F974EF7-F392-41B4-8784-383301F7DAE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1E1734E-599E-43A6-A2ED-5413CA4B3F7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B3C798F2-343C-42A3-9163-1A2BC930F88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43DF8D36-2019-41CC-B9E4-68447FA728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FF945A6-FB1F-44BC-81D6-A3AAFFBDE3F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id="{A4CB4071-6CA1-47D9-8C07-7C77C6B4F7E9}"/>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id="{2534FC37-26D3-4DE2-927D-818592E186D7}"/>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id="{D22A8881-CF44-4238-95CA-78DD4510B670}"/>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A9F5582D-0576-45A9-ADC1-20AA3BC64FA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47D5A34C-D446-4E97-B48F-CCCB4425AD5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id="{1AEAAA1B-66F9-4E8F-8E55-AC937212E9F0}"/>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id="{D01A9AEC-CA4B-4FBF-A533-660148B98828}"/>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id="{E908CAB4-6C5A-4951-A91A-D418F7F17E9D}"/>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45" name="フローチャート: 判断 144">
          <a:extLst>
            <a:ext uri="{FF2B5EF4-FFF2-40B4-BE49-F238E27FC236}">
              <a16:creationId xmlns:a16="http://schemas.microsoft.com/office/drawing/2014/main" id="{97F8E4D6-D4F3-40BF-94AB-17720431B389}"/>
            </a:ext>
          </a:extLst>
        </xdr:cNvPr>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46" name="フローチャート: 判断 145">
          <a:extLst>
            <a:ext uri="{FF2B5EF4-FFF2-40B4-BE49-F238E27FC236}">
              <a16:creationId xmlns:a16="http://schemas.microsoft.com/office/drawing/2014/main" id="{88C704AC-DE1B-41D5-A5EA-BCEB64C7F3BC}"/>
            </a:ext>
          </a:extLst>
        </xdr:cNvPr>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47" name="フローチャート: 判断 146">
          <a:extLst>
            <a:ext uri="{FF2B5EF4-FFF2-40B4-BE49-F238E27FC236}">
              <a16:creationId xmlns:a16="http://schemas.microsoft.com/office/drawing/2014/main" id="{4E5036E7-2AE5-440E-A7E5-5F7D3668AD4E}"/>
            </a:ext>
          </a:extLst>
        </xdr:cNvPr>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620946F-638C-416F-9A58-F7910D1CEFA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DB01D28-7F4D-47DF-BFBC-23446471A98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6CF227E-F797-468B-ABC7-EB5CBF09751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BDF3D400-EFC7-453D-9903-A341822C00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219CB50A-B975-4E54-82FB-A45B7A47DEC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64788</xdr:rowOff>
    </xdr:from>
    <xdr:to>
      <xdr:col>76</xdr:col>
      <xdr:colOff>73025</xdr:colOff>
      <xdr:row>29</xdr:row>
      <xdr:rowOff>166388</xdr:rowOff>
    </xdr:to>
    <xdr:sp macro="" textlink="">
      <xdr:nvSpPr>
        <xdr:cNvPr id="153" name="楕円 152">
          <a:extLst>
            <a:ext uri="{FF2B5EF4-FFF2-40B4-BE49-F238E27FC236}">
              <a16:creationId xmlns:a16="http://schemas.microsoft.com/office/drawing/2014/main" id="{35960159-F2C2-4725-B2FD-E865F983C408}"/>
            </a:ext>
          </a:extLst>
        </xdr:cNvPr>
        <xdr:cNvSpPr/>
      </xdr:nvSpPr>
      <xdr:spPr>
        <a:xfrm>
          <a:off x="14744700" y="580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87665</xdr:rowOff>
    </xdr:from>
    <xdr:ext cx="469744" cy="259045"/>
    <xdr:sp macro="" textlink="">
      <xdr:nvSpPr>
        <xdr:cNvPr id="154" name="債務償還比率該当値テキスト">
          <a:extLst>
            <a:ext uri="{FF2B5EF4-FFF2-40B4-BE49-F238E27FC236}">
              <a16:creationId xmlns:a16="http://schemas.microsoft.com/office/drawing/2014/main" id="{CDA43AF4-BEBD-4F21-8B5D-CBA2116BBCED}"/>
            </a:ext>
          </a:extLst>
        </xdr:cNvPr>
        <xdr:cNvSpPr txBox="1"/>
      </xdr:nvSpPr>
      <xdr:spPr>
        <a:xfrm>
          <a:off x="14846300" y="565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169382</xdr:rowOff>
    </xdr:from>
    <xdr:to>
      <xdr:col>72</xdr:col>
      <xdr:colOff>123825</xdr:colOff>
      <xdr:row>31</xdr:row>
      <xdr:rowOff>99532</xdr:rowOff>
    </xdr:to>
    <xdr:sp macro="" textlink="">
      <xdr:nvSpPr>
        <xdr:cNvPr id="155" name="楕円 154">
          <a:extLst>
            <a:ext uri="{FF2B5EF4-FFF2-40B4-BE49-F238E27FC236}">
              <a16:creationId xmlns:a16="http://schemas.microsoft.com/office/drawing/2014/main" id="{A81211F2-0679-4930-9788-A19A17968349}"/>
            </a:ext>
          </a:extLst>
        </xdr:cNvPr>
        <xdr:cNvSpPr/>
      </xdr:nvSpPr>
      <xdr:spPr>
        <a:xfrm>
          <a:off x="14033500" y="608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115588</xdr:rowOff>
    </xdr:from>
    <xdr:to>
      <xdr:col>76</xdr:col>
      <xdr:colOff>22225</xdr:colOff>
      <xdr:row>31</xdr:row>
      <xdr:rowOff>48732</xdr:rowOff>
    </xdr:to>
    <xdr:cxnSp macro="">
      <xdr:nvCxnSpPr>
        <xdr:cNvPr id="156" name="直線コネクタ 155">
          <a:extLst>
            <a:ext uri="{FF2B5EF4-FFF2-40B4-BE49-F238E27FC236}">
              <a16:creationId xmlns:a16="http://schemas.microsoft.com/office/drawing/2014/main" id="{AF7EF629-2589-4A5D-8B1F-B5F86E7D3FC8}"/>
            </a:ext>
          </a:extLst>
        </xdr:cNvPr>
        <xdr:cNvCxnSpPr/>
      </xdr:nvCxnSpPr>
      <xdr:spPr>
        <a:xfrm flipV="1">
          <a:off x="14084300" y="5859163"/>
          <a:ext cx="711200" cy="2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21871</xdr:rowOff>
    </xdr:from>
    <xdr:to>
      <xdr:col>68</xdr:col>
      <xdr:colOff>123825</xdr:colOff>
      <xdr:row>32</xdr:row>
      <xdr:rowOff>123471</xdr:rowOff>
    </xdr:to>
    <xdr:sp macro="" textlink="">
      <xdr:nvSpPr>
        <xdr:cNvPr id="157" name="楕円 156">
          <a:extLst>
            <a:ext uri="{FF2B5EF4-FFF2-40B4-BE49-F238E27FC236}">
              <a16:creationId xmlns:a16="http://schemas.microsoft.com/office/drawing/2014/main" id="{8828CDC2-20E2-4CB4-A59C-B7506B9C3C1F}"/>
            </a:ext>
          </a:extLst>
        </xdr:cNvPr>
        <xdr:cNvSpPr/>
      </xdr:nvSpPr>
      <xdr:spPr>
        <a:xfrm>
          <a:off x="13271500" y="62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48732</xdr:rowOff>
    </xdr:from>
    <xdr:to>
      <xdr:col>72</xdr:col>
      <xdr:colOff>73025</xdr:colOff>
      <xdr:row>32</xdr:row>
      <xdr:rowOff>72671</xdr:rowOff>
    </xdr:to>
    <xdr:cxnSp macro="">
      <xdr:nvCxnSpPr>
        <xdr:cNvPr id="158" name="直線コネクタ 157">
          <a:extLst>
            <a:ext uri="{FF2B5EF4-FFF2-40B4-BE49-F238E27FC236}">
              <a16:creationId xmlns:a16="http://schemas.microsoft.com/office/drawing/2014/main" id="{1739D3AC-D8D5-4983-B8F7-831F42CD3196}"/>
            </a:ext>
          </a:extLst>
        </xdr:cNvPr>
        <xdr:cNvCxnSpPr/>
      </xdr:nvCxnSpPr>
      <xdr:spPr>
        <a:xfrm flipV="1">
          <a:off x="13322300" y="6135207"/>
          <a:ext cx="762000" cy="19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159893</xdr:rowOff>
    </xdr:from>
    <xdr:to>
      <xdr:col>64</xdr:col>
      <xdr:colOff>123825</xdr:colOff>
      <xdr:row>33</xdr:row>
      <xdr:rowOff>90043</xdr:rowOff>
    </xdr:to>
    <xdr:sp macro="" textlink="">
      <xdr:nvSpPr>
        <xdr:cNvPr id="159" name="楕円 158">
          <a:extLst>
            <a:ext uri="{FF2B5EF4-FFF2-40B4-BE49-F238E27FC236}">
              <a16:creationId xmlns:a16="http://schemas.microsoft.com/office/drawing/2014/main" id="{E5AD4564-03AF-47A7-812B-2453C7C9B336}"/>
            </a:ext>
          </a:extLst>
        </xdr:cNvPr>
        <xdr:cNvSpPr/>
      </xdr:nvSpPr>
      <xdr:spPr>
        <a:xfrm>
          <a:off x="12509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72671</xdr:rowOff>
    </xdr:from>
    <xdr:to>
      <xdr:col>68</xdr:col>
      <xdr:colOff>73025</xdr:colOff>
      <xdr:row>33</xdr:row>
      <xdr:rowOff>39243</xdr:rowOff>
    </xdr:to>
    <xdr:cxnSp macro="">
      <xdr:nvCxnSpPr>
        <xdr:cNvPr id="160" name="直線コネクタ 159">
          <a:extLst>
            <a:ext uri="{FF2B5EF4-FFF2-40B4-BE49-F238E27FC236}">
              <a16:creationId xmlns:a16="http://schemas.microsoft.com/office/drawing/2014/main" id="{2FC907FC-7BD4-46E2-B4A8-584417023C99}"/>
            </a:ext>
          </a:extLst>
        </xdr:cNvPr>
        <xdr:cNvCxnSpPr/>
      </xdr:nvCxnSpPr>
      <xdr:spPr>
        <a:xfrm flipV="1">
          <a:off x="12560300" y="6330596"/>
          <a:ext cx="762000" cy="1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127817</xdr:rowOff>
    </xdr:from>
    <xdr:to>
      <xdr:col>60</xdr:col>
      <xdr:colOff>123825</xdr:colOff>
      <xdr:row>33</xdr:row>
      <xdr:rowOff>57967</xdr:rowOff>
    </xdr:to>
    <xdr:sp macro="" textlink="">
      <xdr:nvSpPr>
        <xdr:cNvPr id="161" name="楕円 160">
          <a:extLst>
            <a:ext uri="{FF2B5EF4-FFF2-40B4-BE49-F238E27FC236}">
              <a16:creationId xmlns:a16="http://schemas.microsoft.com/office/drawing/2014/main" id="{813D586E-5EDA-4328-9F9E-926FBDDE6EE0}"/>
            </a:ext>
          </a:extLst>
        </xdr:cNvPr>
        <xdr:cNvSpPr/>
      </xdr:nvSpPr>
      <xdr:spPr>
        <a:xfrm>
          <a:off x="11747500" y="638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7167</xdr:rowOff>
    </xdr:from>
    <xdr:to>
      <xdr:col>64</xdr:col>
      <xdr:colOff>73025</xdr:colOff>
      <xdr:row>33</xdr:row>
      <xdr:rowOff>39243</xdr:rowOff>
    </xdr:to>
    <xdr:cxnSp macro="">
      <xdr:nvCxnSpPr>
        <xdr:cNvPr id="162" name="直線コネクタ 161">
          <a:extLst>
            <a:ext uri="{FF2B5EF4-FFF2-40B4-BE49-F238E27FC236}">
              <a16:creationId xmlns:a16="http://schemas.microsoft.com/office/drawing/2014/main" id="{176E1ADC-BD60-490A-A59E-7020A2780DB6}"/>
            </a:ext>
          </a:extLst>
        </xdr:cNvPr>
        <xdr:cNvCxnSpPr/>
      </xdr:nvCxnSpPr>
      <xdr:spPr>
        <a:xfrm>
          <a:off x="11798300" y="6436542"/>
          <a:ext cx="762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id="{0A3FBF64-FFD5-4792-9F43-0AE653262256}"/>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64" name="n_2aveValue債務償還比率">
          <a:extLst>
            <a:ext uri="{FF2B5EF4-FFF2-40B4-BE49-F238E27FC236}">
              <a16:creationId xmlns:a16="http://schemas.microsoft.com/office/drawing/2014/main" id="{056A1AB7-25B6-4D08-B25F-608709FB5322}"/>
            </a:ext>
          </a:extLst>
        </xdr:cNvPr>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65" name="n_3aveValue債務償還比率">
          <a:extLst>
            <a:ext uri="{FF2B5EF4-FFF2-40B4-BE49-F238E27FC236}">
              <a16:creationId xmlns:a16="http://schemas.microsoft.com/office/drawing/2014/main" id="{5B454321-FF41-4972-B9F8-B9B1390C3C1E}"/>
            </a:ext>
          </a:extLst>
        </xdr:cNvPr>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66" name="n_4aveValue債務償還比率">
          <a:extLst>
            <a:ext uri="{FF2B5EF4-FFF2-40B4-BE49-F238E27FC236}">
              <a16:creationId xmlns:a16="http://schemas.microsoft.com/office/drawing/2014/main" id="{1D6FBB5F-7BFA-414D-B665-801BD7DACCEC}"/>
            </a:ext>
          </a:extLst>
        </xdr:cNvPr>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116059</xdr:rowOff>
    </xdr:from>
    <xdr:ext cx="469744" cy="259045"/>
    <xdr:sp macro="" textlink="">
      <xdr:nvSpPr>
        <xdr:cNvPr id="167" name="n_1mainValue債務償還比率">
          <a:extLst>
            <a:ext uri="{FF2B5EF4-FFF2-40B4-BE49-F238E27FC236}">
              <a16:creationId xmlns:a16="http://schemas.microsoft.com/office/drawing/2014/main" id="{F5C4BBBB-7B08-4CD7-AD55-71066373B1AF}"/>
            </a:ext>
          </a:extLst>
        </xdr:cNvPr>
        <xdr:cNvSpPr txBox="1"/>
      </xdr:nvSpPr>
      <xdr:spPr>
        <a:xfrm>
          <a:off x="13836727" y="585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114598</xdr:rowOff>
    </xdr:from>
    <xdr:ext cx="469744" cy="259045"/>
    <xdr:sp macro="" textlink="">
      <xdr:nvSpPr>
        <xdr:cNvPr id="168" name="n_2mainValue債務償還比率">
          <a:extLst>
            <a:ext uri="{FF2B5EF4-FFF2-40B4-BE49-F238E27FC236}">
              <a16:creationId xmlns:a16="http://schemas.microsoft.com/office/drawing/2014/main" id="{4C1A4091-86B3-47A9-8417-0E6A32E2F5F4}"/>
            </a:ext>
          </a:extLst>
        </xdr:cNvPr>
        <xdr:cNvSpPr txBox="1"/>
      </xdr:nvSpPr>
      <xdr:spPr>
        <a:xfrm>
          <a:off x="13087427" y="63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81170</xdr:rowOff>
    </xdr:from>
    <xdr:ext cx="469744" cy="259045"/>
    <xdr:sp macro="" textlink="">
      <xdr:nvSpPr>
        <xdr:cNvPr id="169" name="n_3mainValue債務償還比率">
          <a:extLst>
            <a:ext uri="{FF2B5EF4-FFF2-40B4-BE49-F238E27FC236}">
              <a16:creationId xmlns:a16="http://schemas.microsoft.com/office/drawing/2014/main" id="{5AA406AE-4DEA-4FBF-8636-9EA82F813E49}"/>
            </a:ext>
          </a:extLst>
        </xdr:cNvPr>
        <xdr:cNvSpPr txBox="1"/>
      </xdr:nvSpPr>
      <xdr:spPr>
        <a:xfrm>
          <a:off x="12325427" y="65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49093</xdr:rowOff>
    </xdr:from>
    <xdr:ext cx="469744" cy="259045"/>
    <xdr:sp macro="" textlink="">
      <xdr:nvSpPr>
        <xdr:cNvPr id="170" name="n_4mainValue債務償還比率">
          <a:extLst>
            <a:ext uri="{FF2B5EF4-FFF2-40B4-BE49-F238E27FC236}">
              <a16:creationId xmlns:a16="http://schemas.microsoft.com/office/drawing/2014/main" id="{FA80EFC5-6EDA-42E4-A263-9233B5280C41}"/>
            </a:ext>
          </a:extLst>
        </xdr:cNvPr>
        <xdr:cNvSpPr txBox="1"/>
      </xdr:nvSpPr>
      <xdr:spPr>
        <a:xfrm>
          <a:off x="11563427" y="64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7560332-A14E-4451-8FE6-702DC6ACCA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351391D8-921C-45BB-B75A-5FBD2D366D0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BEF03078-2A86-49E6-8D24-8157E6F7E2E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C86B03D7-AFE7-4C75-98A1-CE42871BC98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731901D2-E1E7-4642-8C90-8AAA028EAB7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3F84A9E3-9957-477E-99E4-750DB0FF5DA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24D332-D3AB-439A-B2BE-5C15510614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AA93B5A-90DA-4A2D-9FE0-9DA842ABAE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F8A0AFF-C0B9-4D63-B072-DAF163E859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84DDFB-1605-43D3-B38B-13E0345F2BA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D4BF984-FD5D-4339-9A99-1E8ED36F8FF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680A437-C4CB-450E-9322-1A29957C67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39B533-B004-4109-9FC3-1A5EAA6B16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D12144A-1A0A-4AC7-9012-DC116EE105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AAF187-A0F4-4D03-9B0C-FAAD1E1514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BF3BCE0-BCB5-4937-A4C8-F19E6FC5F2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101,838
101,100
109.63
40,509,972
40,448,230
19,481
22,484,206
29,063,420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B5B992D-17C0-47A6-B655-0F9F4974D6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EE9620F-5661-4F97-A5C6-A2B9B6F1B1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5C0A40D-4D57-463C-9C1A-C52CF4AD1DB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76BCA0-1C84-4E85-BE94-5AFA8C61AA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DE59369-3B05-4392-BE21-C0D5A2EDAD9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612C04-FE40-4310-A9A8-047CD0D4075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E60B0DE-B6DD-4488-AEDD-BCF7B02F80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112ADB-4DFC-4019-A98F-9694B7A383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7D70A7-7CF7-48D3-8BBE-5E300F560C0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EAED6DD-AD13-4D96-842B-5944E31D493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716A2CA-C264-4534-A582-52BB3D123F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C78052-E6AA-446F-ADE1-0E7C93FFC7D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1A2C44-E444-478B-91C3-62D99AB44E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A55C201-7B5A-49A8-A10D-6DE1F5C3E87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0BFF43E-22F1-4D26-A743-F0ECBAF3EA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1A7139-848A-44FF-A1C2-F54202A0D49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295B97-A762-4168-A29C-664F9FA322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7751A7-6A4A-4D7F-A457-DF1B325D948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1A8E67-7099-45F8-A962-F070DFB471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FB2B441-04B7-4991-A54D-0474969FC60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300194E-792C-4ADF-9C16-4269B04BFD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B68AEA-61FC-43B6-A7F1-A8D017784C4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865D400-0B26-4CBC-924A-AC325B0DF1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730EF48-B07F-40F8-A23D-56FD953AD18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0196A6-EB15-49EE-9DFC-3A48543B5D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1236A2-BE81-40BE-AA4D-42F219EEF42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57FD24A-A396-461A-B336-79B68DD1CC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E56B00-C001-49BA-BA97-ED524D9F026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2D9505-C310-437B-B312-A30D7992E9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602850-1299-477D-99DB-35C8B951101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909A72-6B52-4906-BA1E-E716B2CDBA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DB9291-4241-4CA0-800E-F900D76E67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2E8A6C1-7707-4A20-AC65-C12F3D46C6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56FFB2B-B55C-4C52-89D6-6A62F8953B5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6DBAE43-06C6-4191-891B-379857FD9D3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FE2F132-6048-4585-8EBA-58381CAFE1E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C8AF03C-83DA-487C-AEC8-F4F671CDF93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12E87E0-3F00-49F4-95A7-35047B73C97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AB061E8-9EEB-46F6-B70A-A704B18973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392E397-CE83-4861-87D4-D16DC1410A0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B052441-5503-4F28-B301-0129407A1E7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43B89B2-544B-474F-9F69-53A106559CE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1865131-5AC0-4FCE-A985-350A22DD251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395D04C-9D6F-4431-855C-F1A967DDC54C}"/>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BA25610-6C07-49CC-A06D-7240744335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id="{AE7C08C8-CC4C-4FD2-9193-97BCF13BE9F2}"/>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id="{2852517B-A798-4EF5-BE8C-28E9263A5193}"/>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id="{367F082A-2A00-4FE5-8F0B-A8A95B1D5EBC}"/>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id="{B56E8F55-4B28-46DE-8C75-6A5439448C56}"/>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id="{9C7D8731-C3E1-4201-A0F7-9DC723C947A7}"/>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id="{07B96F8D-B097-4D67-92DC-5034D72ED4E8}"/>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id="{7E58ECD4-E1F2-4AC9-ACE5-437A80F4538C}"/>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F3915556-608F-47B6-B39E-3BA756111D07}"/>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a:extLst>
            <a:ext uri="{FF2B5EF4-FFF2-40B4-BE49-F238E27FC236}">
              <a16:creationId xmlns:a16="http://schemas.microsoft.com/office/drawing/2014/main" id="{2436D75B-43FD-46CE-A779-9DB5056E5662}"/>
            </a:ext>
          </a:extLst>
        </xdr:cNvPr>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a:extLst>
            <a:ext uri="{FF2B5EF4-FFF2-40B4-BE49-F238E27FC236}">
              <a16:creationId xmlns:a16="http://schemas.microsoft.com/office/drawing/2014/main" id="{C006DAD4-8AD1-457D-B731-F8743C24A503}"/>
            </a:ext>
          </a:extLst>
        </xdr:cNvPr>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a:extLst>
            <a:ext uri="{FF2B5EF4-FFF2-40B4-BE49-F238E27FC236}">
              <a16:creationId xmlns:a16="http://schemas.microsoft.com/office/drawing/2014/main" id="{825C4DA3-0E0A-4E52-A5CF-0B1788F49A35}"/>
            </a:ext>
          </a:extLst>
        </xdr:cNvPr>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8175AE-7BC5-4902-B353-DC1F44C85D4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E48FB2-F5CB-4F88-81E9-8F5390678C9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F30DE7C-C6AE-47DD-9DCC-F878CFD425D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2F645A5-785D-4894-8DBD-C784D905C7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139CD79-DB50-44D0-BCAB-AAF337A803B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3" name="楕円 72">
          <a:extLst>
            <a:ext uri="{FF2B5EF4-FFF2-40B4-BE49-F238E27FC236}">
              <a16:creationId xmlns:a16="http://schemas.microsoft.com/office/drawing/2014/main" id="{C8F0B506-E1E3-4055-9EEF-BD172462FD7F}"/>
            </a:ext>
          </a:extLst>
        </xdr:cNvPr>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8272</xdr:rowOff>
    </xdr:from>
    <xdr:ext cx="405111" cy="259045"/>
    <xdr:sp macro="" textlink="">
      <xdr:nvSpPr>
        <xdr:cNvPr id="74" name="【道路】&#10;有形固定資産減価償却率該当値テキスト">
          <a:extLst>
            <a:ext uri="{FF2B5EF4-FFF2-40B4-BE49-F238E27FC236}">
              <a16:creationId xmlns:a16="http://schemas.microsoft.com/office/drawing/2014/main" id="{E1F49265-E1BE-4AB7-AAC6-260336483FDD}"/>
            </a:ext>
          </a:extLst>
        </xdr:cNvPr>
        <xdr:cNvSpPr txBox="1"/>
      </xdr:nvSpPr>
      <xdr:spPr>
        <a:xfrm>
          <a:off x="467360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a:extLst>
            <a:ext uri="{FF2B5EF4-FFF2-40B4-BE49-F238E27FC236}">
              <a16:creationId xmlns:a16="http://schemas.microsoft.com/office/drawing/2014/main" id="{F314746D-69EE-4C77-B6F0-1BD599FA755D}"/>
            </a:ext>
          </a:extLst>
        </xdr:cNvPr>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36195</xdr:rowOff>
    </xdr:to>
    <xdr:cxnSp macro="">
      <xdr:nvCxnSpPr>
        <xdr:cNvPr id="76" name="直線コネクタ 75">
          <a:extLst>
            <a:ext uri="{FF2B5EF4-FFF2-40B4-BE49-F238E27FC236}">
              <a16:creationId xmlns:a16="http://schemas.microsoft.com/office/drawing/2014/main" id="{1492873F-084F-409E-977B-3BB6C05DEA1C}"/>
            </a:ext>
          </a:extLst>
        </xdr:cNvPr>
        <xdr:cNvCxnSpPr/>
      </xdr:nvCxnSpPr>
      <xdr:spPr>
        <a:xfrm>
          <a:off x="3797300" y="65227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a:extLst>
            <a:ext uri="{FF2B5EF4-FFF2-40B4-BE49-F238E27FC236}">
              <a16:creationId xmlns:a16="http://schemas.microsoft.com/office/drawing/2014/main" id="{21D902A5-B091-435A-AD36-8C8843243857}"/>
            </a:ext>
          </a:extLst>
        </xdr:cNvPr>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7620</xdr:rowOff>
    </xdr:to>
    <xdr:cxnSp macro="">
      <xdr:nvCxnSpPr>
        <xdr:cNvPr id="78" name="直線コネクタ 77">
          <a:extLst>
            <a:ext uri="{FF2B5EF4-FFF2-40B4-BE49-F238E27FC236}">
              <a16:creationId xmlns:a16="http://schemas.microsoft.com/office/drawing/2014/main" id="{C13B2485-A00F-43F5-A4D4-0D8E701D4921}"/>
            </a:ext>
          </a:extLst>
        </xdr:cNvPr>
        <xdr:cNvCxnSpPr/>
      </xdr:nvCxnSpPr>
      <xdr:spPr>
        <a:xfrm>
          <a:off x="2908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a:extLst>
            <a:ext uri="{FF2B5EF4-FFF2-40B4-BE49-F238E27FC236}">
              <a16:creationId xmlns:a16="http://schemas.microsoft.com/office/drawing/2014/main" id="{C63ECC7E-E53C-4856-A51C-6334AF7A9917}"/>
            </a:ext>
          </a:extLst>
        </xdr:cNvPr>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156210</xdr:rowOff>
    </xdr:to>
    <xdr:cxnSp macro="">
      <xdr:nvCxnSpPr>
        <xdr:cNvPr id="80" name="直線コネクタ 79">
          <a:extLst>
            <a:ext uri="{FF2B5EF4-FFF2-40B4-BE49-F238E27FC236}">
              <a16:creationId xmlns:a16="http://schemas.microsoft.com/office/drawing/2014/main" id="{F778D342-3D79-4279-A98D-6B2EEF00FD90}"/>
            </a:ext>
          </a:extLst>
        </xdr:cNvPr>
        <xdr:cNvCxnSpPr/>
      </xdr:nvCxnSpPr>
      <xdr:spPr>
        <a:xfrm>
          <a:off x="2019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42545</xdr:rowOff>
    </xdr:from>
    <xdr:to>
      <xdr:col>6</xdr:col>
      <xdr:colOff>38100</xdr:colOff>
      <xdr:row>37</xdr:row>
      <xdr:rowOff>144145</xdr:rowOff>
    </xdr:to>
    <xdr:sp macro="" textlink="">
      <xdr:nvSpPr>
        <xdr:cNvPr id="81" name="楕円 80">
          <a:extLst>
            <a:ext uri="{FF2B5EF4-FFF2-40B4-BE49-F238E27FC236}">
              <a16:creationId xmlns:a16="http://schemas.microsoft.com/office/drawing/2014/main" id="{628A6177-2100-4F5D-8419-A82E3F1582DB}"/>
            </a:ext>
          </a:extLst>
        </xdr:cNvPr>
        <xdr:cNvSpPr/>
      </xdr:nvSpPr>
      <xdr:spPr>
        <a:xfrm>
          <a:off x="1079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93345</xdr:rowOff>
    </xdr:from>
    <xdr:to>
      <xdr:col>10</xdr:col>
      <xdr:colOff>114300</xdr:colOff>
      <xdr:row>37</xdr:row>
      <xdr:rowOff>121920</xdr:rowOff>
    </xdr:to>
    <xdr:cxnSp macro="">
      <xdr:nvCxnSpPr>
        <xdr:cNvPr id="82" name="直線コネクタ 81">
          <a:extLst>
            <a:ext uri="{FF2B5EF4-FFF2-40B4-BE49-F238E27FC236}">
              <a16:creationId xmlns:a16="http://schemas.microsoft.com/office/drawing/2014/main" id="{B134E8FC-D7BA-43FA-8B02-F3B8C741B89C}"/>
            </a:ext>
          </a:extLst>
        </xdr:cNvPr>
        <xdr:cNvCxnSpPr/>
      </xdr:nvCxnSpPr>
      <xdr:spPr>
        <a:xfrm>
          <a:off x="1130300" y="6436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DC2E20A0-E91D-4F60-A921-3FDD520D4FFB}"/>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a:extLst>
            <a:ext uri="{FF2B5EF4-FFF2-40B4-BE49-F238E27FC236}">
              <a16:creationId xmlns:a16="http://schemas.microsoft.com/office/drawing/2014/main" id="{DB16D87C-8F10-4BE2-B324-95E8E8D60B70}"/>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a:extLst>
            <a:ext uri="{FF2B5EF4-FFF2-40B4-BE49-F238E27FC236}">
              <a16:creationId xmlns:a16="http://schemas.microsoft.com/office/drawing/2014/main" id="{09CBBE51-3BBB-45CB-A233-CA54E37CEA08}"/>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a:extLst>
            <a:ext uri="{FF2B5EF4-FFF2-40B4-BE49-F238E27FC236}">
              <a16:creationId xmlns:a16="http://schemas.microsoft.com/office/drawing/2014/main" id="{3D467F41-095B-4B5D-9DC5-39C1021316B0}"/>
            </a:ext>
          </a:extLst>
        </xdr:cNvPr>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a:extLst>
            <a:ext uri="{FF2B5EF4-FFF2-40B4-BE49-F238E27FC236}">
              <a16:creationId xmlns:a16="http://schemas.microsoft.com/office/drawing/2014/main" id="{C202466B-B53C-46A5-B77C-45E3CE95B7F9}"/>
            </a:ext>
          </a:extLst>
        </xdr:cNvPr>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8" name="n_2mainValue【道路】&#10;有形固定資産減価償却率">
          <a:extLst>
            <a:ext uri="{FF2B5EF4-FFF2-40B4-BE49-F238E27FC236}">
              <a16:creationId xmlns:a16="http://schemas.microsoft.com/office/drawing/2014/main" id="{D6C60BC9-7638-4194-9510-B38499BC7978}"/>
            </a:ext>
          </a:extLst>
        </xdr:cNvPr>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88A943C3-5C4B-491A-BDC3-3BD26B9B277F}"/>
            </a:ext>
          </a:extLst>
        </xdr:cNvPr>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90" name="n_4mainValue【道路】&#10;有形固定資産減価償却率">
          <a:extLst>
            <a:ext uri="{FF2B5EF4-FFF2-40B4-BE49-F238E27FC236}">
              <a16:creationId xmlns:a16="http://schemas.microsoft.com/office/drawing/2014/main" id="{7047FA98-1730-449F-BE32-2DEB4416C9E0}"/>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4DC3D055-7690-4359-8942-590B1D7408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AC29138-D75F-406C-8E51-DF4A093011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48949E54-7C60-4A8A-8FEE-0C9BE7AF48E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C036080-F000-4829-8106-735F120E40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1AEB5FB2-C8CB-4FF1-85AF-A7315D1F870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CACA063-16BA-4021-800E-08F7ED9EF0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AE56F2A-6996-4DE2-BAF2-8603DEA36C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0D61B39-AEA3-4D86-885B-92055A52EC9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A9AAF5E2-40D1-4869-9A07-FB40CFE8352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102D129-3C12-4160-895D-07C49EB3646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2EEE69A-D1BB-49E6-9537-98B220E30D4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A0937CB7-B7BD-4D78-A942-5811AF5F692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F338798-5629-40A8-BD4B-ED49BBE4786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140CE8D1-4FA1-406A-A183-D1C626DC36D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D64D376-C7AE-4E27-A61F-E5F81775B9B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CAFF30BC-2236-4C7E-80C6-38F68DFB481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287BDF2-B878-4CEC-B1EC-9991550EAE6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DDD05BB-40C6-4F83-9B2E-6E22A33454F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74877CFD-BD76-44B3-95BE-97CA1C2FE9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6B19CEC-99C1-4F7C-8D30-61BB92E275A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626DEFB-A764-4EF7-89FF-F5250BD2FE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2A77A4-9B52-478C-B63B-2BF36567F74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E7E8DF9-8AF2-4B4F-ACC9-BCAF325D31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id="{EA2E872B-775F-44F9-B4BD-7F2680C80742}"/>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id="{A85B63C9-9A3C-4A14-AC39-A4EAAD6CA4FF}"/>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id="{16CEFE31-82B4-4829-B910-FBFCB203D15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id="{5FF2CD28-7190-4DF7-9E20-0A9D86FE5E1A}"/>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id="{DD2C5EF7-17E1-4EA5-A47E-8060A7A66B28}"/>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id="{2F9F6C98-A750-4AF2-8879-13F8C32F7291}"/>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id="{44E1AE2B-58CC-46E0-9201-29FF804BE7EA}"/>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id="{6F30AF86-C3C7-4C1B-813A-4C591061F0C6}"/>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a:extLst>
            <a:ext uri="{FF2B5EF4-FFF2-40B4-BE49-F238E27FC236}">
              <a16:creationId xmlns:a16="http://schemas.microsoft.com/office/drawing/2014/main" id="{59D90B3C-BC63-4379-910B-6A847CDEA5FA}"/>
            </a:ext>
          </a:extLst>
        </xdr:cNvPr>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a:extLst>
            <a:ext uri="{FF2B5EF4-FFF2-40B4-BE49-F238E27FC236}">
              <a16:creationId xmlns:a16="http://schemas.microsoft.com/office/drawing/2014/main" id="{AC26F854-BA3D-4700-8B1F-25A0D3EE5A7B}"/>
            </a:ext>
          </a:extLst>
        </xdr:cNvPr>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a:extLst>
            <a:ext uri="{FF2B5EF4-FFF2-40B4-BE49-F238E27FC236}">
              <a16:creationId xmlns:a16="http://schemas.microsoft.com/office/drawing/2014/main" id="{6B4BFEDB-20F6-4EEE-8EC1-F9C878B5C00D}"/>
            </a:ext>
          </a:extLst>
        </xdr:cNvPr>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D8D473A-4365-404A-B4FF-5AC788FCA8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4AE1CC1-A84B-40BF-A314-A118EBEDED7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A429642-4376-4A87-8998-4B3325FE4EE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146377F-1779-4180-8A7B-D43ED10ED0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B4D2446-ED62-4AAE-934B-DFF22493F3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36220</xdr:rowOff>
    </xdr:from>
    <xdr:to>
      <xdr:col>55</xdr:col>
      <xdr:colOff>50800</xdr:colOff>
      <xdr:row>40</xdr:row>
      <xdr:rowOff>137820</xdr:rowOff>
    </xdr:to>
    <xdr:sp macro="" textlink="">
      <xdr:nvSpPr>
        <xdr:cNvPr id="130" name="楕円 129">
          <a:extLst>
            <a:ext uri="{FF2B5EF4-FFF2-40B4-BE49-F238E27FC236}">
              <a16:creationId xmlns:a16="http://schemas.microsoft.com/office/drawing/2014/main" id="{0072B46B-D2D7-4FB6-BF2C-D1E4F85828CB}"/>
            </a:ext>
          </a:extLst>
        </xdr:cNvPr>
        <xdr:cNvSpPr/>
      </xdr:nvSpPr>
      <xdr:spPr>
        <a:xfrm>
          <a:off x="10426700" y="68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14647</xdr:rowOff>
    </xdr:from>
    <xdr:ext cx="469744" cy="259045"/>
    <xdr:sp macro="" textlink="">
      <xdr:nvSpPr>
        <xdr:cNvPr id="131" name="【道路】&#10;一人当たり延長該当値テキスト">
          <a:extLst>
            <a:ext uri="{FF2B5EF4-FFF2-40B4-BE49-F238E27FC236}">
              <a16:creationId xmlns:a16="http://schemas.microsoft.com/office/drawing/2014/main" id="{87D4C557-FE8E-4286-83DC-E68AB9D0C796}"/>
            </a:ext>
          </a:extLst>
        </xdr:cNvPr>
        <xdr:cNvSpPr txBox="1"/>
      </xdr:nvSpPr>
      <xdr:spPr>
        <a:xfrm>
          <a:off x="10515600" y="68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40563</xdr:rowOff>
    </xdr:from>
    <xdr:to>
      <xdr:col>50</xdr:col>
      <xdr:colOff>165100</xdr:colOff>
      <xdr:row>40</xdr:row>
      <xdr:rowOff>142163</xdr:rowOff>
    </xdr:to>
    <xdr:sp macro="" textlink="">
      <xdr:nvSpPr>
        <xdr:cNvPr id="132" name="楕円 131">
          <a:extLst>
            <a:ext uri="{FF2B5EF4-FFF2-40B4-BE49-F238E27FC236}">
              <a16:creationId xmlns:a16="http://schemas.microsoft.com/office/drawing/2014/main" id="{81AF4135-8AD2-407B-BBEB-ABF841203E5E}"/>
            </a:ext>
          </a:extLst>
        </xdr:cNvPr>
        <xdr:cNvSpPr/>
      </xdr:nvSpPr>
      <xdr:spPr>
        <a:xfrm>
          <a:off x="9588500" y="68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87020</xdr:rowOff>
    </xdr:from>
    <xdr:to>
      <xdr:col>55</xdr:col>
      <xdr:colOff>0</xdr:colOff>
      <xdr:row>40</xdr:row>
      <xdr:rowOff>91363</xdr:rowOff>
    </xdr:to>
    <xdr:cxnSp macro="">
      <xdr:nvCxnSpPr>
        <xdr:cNvPr id="133" name="直線コネクタ 132">
          <a:extLst>
            <a:ext uri="{FF2B5EF4-FFF2-40B4-BE49-F238E27FC236}">
              <a16:creationId xmlns:a16="http://schemas.microsoft.com/office/drawing/2014/main" id="{D6ADCA70-F79C-4F12-86B6-12997D97F19A}"/>
            </a:ext>
          </a:extLst>
        </xdr:cNvPr>
        <xdr:cNvCxnSpPr/>
      </xdr:nvCxnSpPr>
      <xdr:spPr>
        <a:xfrm flipV="1">
          <a:off x="9639300" y="694502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43993</xdr:rowOff>
    </xdr:from>
    <xdr:to>
      <xdr:col>46</xdr:col>
      <xdr:colOff>38100</xdr:colOff>
      <xdr:row>40</xdr:row>
      <xdr:rowOff>145593</xdr:rowOff>
    </xdr:to>
    <xdr:sp macro="" textlink="">
      <xdr:nvSpPr>
        <xdr:cNvPr id="134" name="楕円 133">
          <a:extLst>
            <a:ext uri="{FF2B5EF4-FFF2-40B4-BE49-F238E27FC236}">
              <a16:creationId xmlns:a16="http://schemas.microsoft.com/office/drawing/2014/main" id="{1B361F17-AAF6-40AE-AAA2-DD0B62FFB077}"/>
            </a:ext>
          </a:extLst>
        </xdr:cNvPr>
        <xdr:cNvSpPr/>
      </xdr:nvSpPr>
      <xdr:spPr>
        <a:xfrm>
          <a:off x="8699500" y="69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91363</xdr:rowOff>
    </xdr:from>
    <xdr:to>
      <xdr:col>50</xdr:col>
      <xdr:colOff>114300</xdr:colOff>
      <xdr:row>40</xdr:row>
      <xdr:rowOff>94793</xdr:rowOff>
    </xdr:to>
    <xdr:cxnSp macro="">
      <xdr:nvCxnSpPr>
        <xdr:cNvPr id="135" name="直線コネクタ 134">
          <a:extLst>
            <a:ext uri="{FF2B5EF4-FFF2-40B4-BE49-F238E27FC236}">
              <a16:creationId xmlns:a16="http://schemas.microsoft.com/office/drawing/2014/main" id="{85EF093D-6B98-4134-A7EC-DD6D5A8A254F}"/>
            </a:ext>
          </a:extLst>
        </xdr:cNvPr>
        <xdr:cNvCxnSpPr/>
      </xdr:nvCxnSpPr>
      <xdr:spPr>
        <a:xfrm flipV="1">
          <a:off x="8750300" y="69493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47727</xdr:rowOff>
    </xdr:from>
    <xdr:to>
      <xdr:col>41</xdr:col>
      <xdr:colOff>101600</xdr:colOff>
      <xdr:row>40</xdr:row>
      <xdr:rowOff>149327</xdr:rowOff>
    </xdr:to>
    <xdr:sp macro="" textlink="">
      <xdr:nvSpPr>
        <xdr:cNvPr id="136" name="楕円 135">
          <a:extLst>
            <a:ext uri="{FF2B5EF4-FFF2-40B4-BE49-F238E27FC236}">
              <a16:creationId xmlns:a16="http://schemas.microsoft.com/office/drawing/2014/main" id="{4C4F463B-8132-4088-A466-7806B67893A1}"/>
            </a:ext>
          </a:extLst>
        </xdr:cNvPr>
        <xdr:cNvSpPr/>
      </xdr:nvSpPr>
      <xdr:spPr>
        <a:xfrm>
          <a:off x="7810500" y="6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94793</xdr:rowOff>
    </xdr:from>
    <xdr:to>
      <xdr:col>45</xdr:col>
      <xdr:colOff>177800</xdr:colOff>
      <xdr:row>40</xdr:row>
      <xdr:rowOff>98527</xdr:rowOff>
    </xdr:to>
    <xdr:cxnSp macro="">
      <xdr:nvCxnSpPr>
        <xdr:cNvPr id="137" name="直線コネクタ 136">
          <a:extLst>
            <a:ext uri="{FF2B5EF4-FFF2-40B4-BE49-F238E27FC236}">
              <a16:creationId xmlns:a16="http://schemas.microsoft.com/office/drawing/2014/main" id="{1B22FA94-DAA1-424F-ADB8-A59FC92A4D2C}"/>
            </a:ext>
          </a:extLst>
        </xdr:cNvPr>
        <xdr:cNvCxnSpPr/>
      </xdr:nvCxnSpPr>
      <xdr:spPr>
        <a:xfrm flipV="1">
          <a:off x="7861300" y="695279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51536</xdr:rowOff>
    </xdr:from>
    <xdr:to>
      <xdr:col>36</xdr:col>
      <xdr:colOff>165100</xdr:colOff>
      <xdr:row>40</xdr:row>
      <xdr:rowOff>153136</xdr:rowOff>
    </xdr:to>
    <xdr:sp macro="" textlink="">
      <xdr:nvSpPr>
        <xdr:cNvPr id="138" name="楕円 137">
          <a:extLst>
            <a:ext uri="{FF2B5EF4-FFF2-40B4-BE49-F238E27FC236}">
              <a16:creationId xmlns:a16="http://schemas.microsoft.com/office/drawing/2014/main" id="{AA1121AC-BACB-4107-BA2F-E5A18C0C02B9}"/>
            </a:ext>
          </a:extLst>
        </xdr:cNvPr>
        <xdr:cNvSpPr/>
      </xdr:nvSpPr>
      <xdr:spPr>
        <a:xfrm>
          <a:off x="6921500" y="6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98527</xdr:rowOff>
    </xdr:from>
    <xdr:to>
      <xdr:col>41</xdr:col>
      <xdr:colOff>50800</xdr:colOff>
      <xdr:row>40</xdr:row>
      <xdr:rowOff>102336</xdr:rowOff>
    </xdr:to>
    <xdr:cxnSp macro="">
      <xdr:nvCxnSpPr>
        <xdr:cNvPr id="139" name="直線コネクタ 138">
          <a:extLst>
            <a:ext uri="{FF2B5EF4-FFF2-40B4-BE49-F238E27FC236}">
              <a16:creationId xmlns:a16="http://schemas.microsoft.com/office/drawing/2014/main" id="{DC918686-0769-4C55-8F95-9E9A23220364}"/>
            </a:ext>
          </a:extLst>
        </xdr:cNvPr>
        <xdr:cNvCxnSpPr/>
      </xdr:nvCxnSpPr>
      <xdr:spPr>
        <a:xfrm flipV="1">
          <a:off x="6972300" y="695652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id="{60F2D548-49D0-4A93-BC3B-F90E14CF57C2}"/>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a:extLst>
            <a:ext uri="{FF2B5EF4-FFF2-40B4-BE49-F238E27FC236}">
              <a16:creationId xmlns:a16="http://schemas.microsoft.com/office/drawing/2014/main" id="{DE033081-F364-4056-B05D-26AAE81E49CF}"/>
            </a:ext>
          </a:extLst>
        </xdr:cNvPr>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a:extLst>
            <a:ext uri="{FF2B5EF4-FFF2-40B4-BE49-F238E27FC236}">
              <a16:creationId xmlns:a16="http://schemas.microsoft.com/office/drawing/2014/main" id="{36D3BCA9-19EA-44FB-A401-9A97A90B952D}"/>
            </a:ext>
          </a:extLst>
        </xdr:cNvPr>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a:extLst>
            <a:ext uri="{FF2B5EF4-FFF2-40B4-BE49-F238E27FC236}">
              <a16:creationId xmlns:a16="http://schemas.microsoft.com/office/drawing/2014/main" id="{D579E687-6D14-4D20-BEED-B117B45A9F4E}"/>
            </a:ext>
          </a:extLst>
        </xdr:cNvPr>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133290</xdr:rowOff>
    </xdr:from>
    <xdr:ext cx="469744" cy="259045"/>
    <xdr:sp macro="" textlink="">
      <xdr:nvSpPr>
        <xdr:cNvPr id="144" name="n_1mainValue【道路】&#10;一人当たり延長">
          <a:extLst>
            <a:ext uri="{FF2B5EF4-FFF2-40B4-BE49-F238E27FC236}">
              <a16:creationId xmlns:a16="http://schemas.microsoft.com/office/drawing/2014/main" id="{AA5C9589-61A0-488A-82B1-FAEF272C9A3D}"/>
            </a:ext>
          </a:extLst>
        </xdr:cNvPr>
        <xdr:cNvSpPr txBox="1"/>
      </xdr:nvSpPr>
      <xdr:spPr>
        <a:xfrm>
          <a:off x="9391727" y="699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136720</xdr:rowOff>
    </xdr:from>
    <xdr:ext cx="469744" cy="259045"/>
    <xdr:sp macro="" textlink="">
      <xdr:nvSpPr>
        <xdr:cNvPr id="145" name="n_2mainValue【道路】&#10;一人当たり延長">
          <a:extLst>
            <a:ext uri="{FF2B5EF4-FFF2-40B4-BE49-F238E27FC236}">
              <a16:creationId xmlns:a16="http://schemas.microsoft.com/office/drawing/2014/main" id="{1F8216BD-E34F-4265-82FB-FB7B68775FBA}"/>
            </a:ext>
          </a:extLst>
        </xdr:cNvPr>
        <xdr:cNvSpPr txBox="1"/>
      </xdr:nvSpPr>
      <xdr:spPr>
        <a:xfrm>
          <a:off x="8515427" y="699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140454</xdr:rowOff>
    </xdr:from>
    <xdr:ext cx="469744" cy="259045"/>
    <xdr:sp macro="" textlink="">
      <xdr:nvSpPr>
        <xdr:cNvPr id="146" name="n_3mainValue【道路】&#10;一人当たり延長">
          <a:extLst>
            <a:ext uri="{FF2B5EF4-FFF2-40B4-BE49-F238E27FC236}">
              <a16:creationId xmlns:a16="http://schemas.microsoft.com/office/drawing/2014/main" id="{2FA492B6-E28C-4128-814E-251F69AC0506}"/>
            </a:ext>
          </a:extLst>
        </xdr:cNvPr>
        <xdr:cNvSpPr txBox="1"/>
      </xdr:nvSpPr>
      <xdr:spPr>
        <a:xfrm>
          <a:off x="7626427" y="69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144263</xdr:rowOff>
    </xdr:from>
    <xdr:ext cx="469744" cy="259045"/>
    <xdr:sp macro="" textlink="">
      <xdr:nvSpPr>
        <xdr:cNvPr id="147" name="n_4mainValue【道路】&#10;一人当たり延長">
          <a:extLst>
            <a:ext uri="{FF2B5EF4-FFF2-40B4-BE49-F238E27FC236}">
              <a16:creationId xmlns:a16="http://schemas.microsoft.com/office/drawing/2014/main" id="{67CA1858-CACA-4805-B1BD-58B69803FFA8}"/>
            </a:ext>
          </a:extLst>
        </xdr:cNvPr>
        <xdr:cNvSpPr txBox="1"/>
      </xdr:nvSpPr>
      <xdr:spPr>
        <a:xfrm>
          <a:off x="6737427" y="70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C2403E3-350E-4915-9EE1-D501E49159F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B477C6F-0656-4ADA-8B78-E26C9423106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DF4A012-2A53-4C73-B09A-C788DD1600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66C8529-F172-4842-B261-4B5FEE30CB9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48C016B-3C18-4FD6-8FE0-15FC7947348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AED1AF0-4366-4A3F-AAE4-12F7438E11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24AEB68-B02A-408A-83D6-3C7C9ACC20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1DFFF53-4B2E-4CC6-9B75-7508D68AD4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89F3268-B21A-4900-BB0A-BB14ECB4D5B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11BAFD7-E17A-4EB7-9D2B-F98315E372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E9200633-D7F8-4567-88DA-2C23F8D1A5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D2F896E-7113-4974-B724-32AB4A3088C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F094006-6038-4D36-8C59-DFF02C2C989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22A1876-6D88-475C-B426-1347FA87F14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415FFEB9-D78A-45B6-8D18-C6CAF40C37E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FAD17BE5-F3AD-499D-A4DC-CD22DD7A19C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A582E27E-A32E-4E16-B857-78401D6A738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0BA76DC-1281-4FB1-A244-F200E7E63E5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42D8736E-6695-4B50-A752-B934CC024AAE}"/>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DD9A94A-5852-4C31-92B5-BFABE5367B4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FF56F8EB-989B-46C1-9AE3-F021DCAE6DA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D67A2A8-0785-4166-A67F-72C9CF8BE7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225F8999-65FA-453A-B81C-6C54D76EA9C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85F5FF4-F672-494A-B035-1C64D80763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id="{0F8985F0-CE5C-4B91-87B5-EDF65B1F01CE}"/>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DCC4127-B51A-4147-A48A-A367354694F8}"/>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id="{D23F7217-DCF3-4221-817D-6A372B69F2E7}"/>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6CCC5A1D-1702-4158-952A-86057AF4FB39}"/>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id="{041504E0-A3E6-46E0-9A23-F7DA2B2502AD}"/>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73D7333-AE59-49C0-A5D1-FAF3313ADF92}"/>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id="{5E456A19-9D38-4B3E-9E6A-E8E61CE8F374}"/>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id="{B26247AD-BCA4-4FD0-9408-9F518ABA4AF7}"/>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9CDE6BCF-A53F-4ABA-B5D9-4DA2C1EF33AD}"/>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a:extLst>
            <a:ext uri="{FF2B5EF4-FFF2-40B4-BE49-F238E27FC236}">
              <a16:creationId xmlns:a16="http://schemas.microsoft.com/office/drawing/2014/main" id="{17D8430C-A7E2-4A12-BFD9-DAE5EC794362}"/>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63ED9904-0D0F-4881-80FD-A5C302CEF4F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E3B10D4-074B-4F6C-912D-422185797BB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63BF87A-0C11-4EB4-8353-92DF023312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4B72349-5A88-4820-B153-F33FF1144CF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D4535CD-DC04-4880-85D9-6634168907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20741C-475D-4A8E-95F3-71EBB632FF8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78740</xdr:rowOff>
    </xdr:from>
    <xdr:to>
      <xdr:col>24</xdr:col>
      <xdr:colOff>114300</xdr:colOff>
      <xdr:row>64</xdr:row>
      <xdr:rowOff>8890</xdr:rowOff>
    </xdr:to>
    <xdr:sp macro="" textlink="">
      <xdr:nvSpPr>
        <xdr:cNvPr id="188" name="楕円 187">
          <a:extLst>
            <a:ext uri="{FF2B5EF4-FFF2-40B4-BE49-F238E27FC236}">
              <a16:creationId xmlns:a16="http://schemas.microsoft.com/office/drawing/2014/main" id="{C64A3246-5923-4AA0-88C2-488E455AB8CF}"/>
            </a:ext>
          </a:extLst>
        </xdr:cNvPr>
        <xdr:cNvSpPr/>
      </xdr:nvSpPr>
      <xdr:spPr>
        <a:xfrm>
          <a:off x="4584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165117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265BACD-E790-40EF-8D0B-9B7FEC0AAEA9}"/>
            </a:ext>
          </a:extLst>
        </xdr:cNvPr>
        <xdr:cNvSpPr txBox="1"/>
      </xdr:nvSpPr>
      <xdr:spPr>
        <a:xfrm>
          <a:off x="4673600" y="1079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90" name="楕円 189">
          <a:extLst>
            <a:ext uri="{FF2B5EF4-FFF2-40B4-BE49-F238E27FC236}">
              <a16:creationId xmlns:a16="http://schemas.microsoft.com/office/drawing/2014/main" id="{CA752063-0316-4249-9761-4778BBE9061C}"/>
            </a:ext>
          </a:extLst>
        </xdr:cNvPr>
        <xdr:cNvSpPr/>
      </xdr:nvSpPr>
      <xdr:spPr>
        <a:xfrm>
          <a:off x="3746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120015</xdr:rowOff>
    </xdr:from>
    <xdr:to>
      <xdr:col>24</xdr:col>
      <xdr:colOff>63500</xdr:colOff>
      <xdr:row>63</xdr:row>
      <xdr:rowOff>129540</xdr:rowOff>
    </xdr:to>
    <xdr:cxnSp macro="">
      <xdr:nvCxnSpPr>
        <xdr:cNvPr id="191" name="直線コネクタ 190">
          <a:extLst>
            <a:ext uri="{FF2B5EF4-FFF2-40B4-BE49-F238E27FC236}">
              <a16:creationId xmlns:a16="http://schemas.microsoft.com/office/drawing/2014/main" id="{B95567A7-FFCA-4D53-B7ED-B160CA6A50DA}"/>
            </a:ext>
          </a:extLst>
        </xdr:cNvPr>
        <xdr:cNvCxnSpPr/>
      </xdr:nvCxnSpPr>
      <xdr:spPr>
        <a:xfrm>
          <a:off x="3797300" y="109213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55880</xdr:rowOff>
    </xdr:from>
    <xdr:to>
      <xdr:col>15</xdr:col>
      <xdr:colOff>101600</xdr:colOff>
      <xdr:row>63</xdr:row>
      <xdr:rowOff>157480</xdr:rowOff>
    </xdr:to>
    <xdr:sp macro="" textlink="">
      <xdr:nvSpPr>
        <xdr:cNvPr id="192" name="楕円 191">
          <a:extLst>
            <a:ext uri="{FF2B5EF4-FFF2-40B4-BE49-F238E27FC236}">
              <a16:creationId xmlns:a16="http://schemas.microsoft.com/office/drawing/2014/main" id="{76A82259-A9A7-45C5-8CFC-F36060D2CF65}"/>
            </a:ext>
          </a:extLst>
        </xdr:cNvPr>
        <xdr:cNvSpPr/>
      </xdr:nvSpPr>
      <xdr:spPr>
        <a:xfrm>
          <a:off x="2857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106680</xdr:rowOff>
    </xdr:from>
    <xdr:to>
      <xdr:col>19</xdr:col>
      <xdr:colOff>177800</xdr:colOff>
      <xdr:row>63</xdr:row>
      <xdr:rowOff>120015</xdr:rowOff>
    </xdr:to>
    <xdr:cxnSp macro="">
      <xdr:nvCxnSpPr>
        <xdr:cNvPr id="193" name="直線コネクタ 192">
          <a:extLst>
            <a:ext uri="{FF2B5EF4-FFF2-40B4-BE49-F238E27FC236}">
              <a16:creationId xmlns:a16="http://schemas.microsoft.com/office/drawing/2014/main" id="{CD1679FC-BD61-4065-AE10-B1CD963A60F0}"/>
            </a:ext>
          </a:extLst>
        </xdr:cNvPr>
        <xdr:cNvCxnSpPr/>
      </xdr:nvCxnSpPr>
      <xdr:spPr>
        <a:xfrm>
          <a:off x="2908300" y="109080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42545</xdr:rowOff>
    </xdr:from>
    <xdr:to>
      <xdr:col>10</xdr:col>
      <xdr:colOff>165100</xdr:colOff>
      <xdr:row>63</xdr:row>
      <xdr:rowOff>144145</xdr:rowOff>
    </xdr:to>
    <xdr:sp macro="" textlink="">
      <xdr:nvSpPr>
        <xdr:cNvPr id="194" name="楕円 193">
          <a:extLst>
            <a:ext uri="{FF2B5EF4-FFF2-40B4-BE49-F238E27FC236}">
              <a16:creationId xmlns:a16="http://schemas.microsoft.com/office/drawing/2014/main" id="{CB89C05B-0177-4765-B94D-95B9792716A3}"/>
            </a:ext>
          </a:extLst>
        </xdr:cNvPr>
        <xdr:cNvSpPr/>
      </xdr:nvSpPr>
      <xdr:spPr>
        <a:xfrm>
          <a:off x="1968500" y="1084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93345</xdr:rowOff>
    </xdr:from>
    <xdr:to>
      <xdr:col>15</xdr:col>
      <xdr:colOff>50800</xdr:colOff>
      <xdr:row>63</xdr:row>
      <xdr:rowOff>106680</xdr:rowOff>
    </xdr:to>
    <xdr:cxnSp macro="">
      <xdr:nvCxnSpPr>
        <xdr:cNvPr id="195" name="直線コネクタ 194">
          <a:extLst>
            <a:ext uri="{FF2B5EF4-FFF2-40B4-BE49-F238E27FC236}">
              <a16:creationId xmlns:a16="http://schemas.microsoft.com/office/drawing/2014/main" id="{E63E0E5F-1789-49C4-887D-1FB254AC5FAD}"/>
            </a:ext>
          </a:extLst>
        </xdr:cNvPr>
        <xdr:cNvCxnSpPr/>
      </xdr:nvCxnSpPr>
      <xdr:spPr>
        <a:xfrm>
          <a:off x="2019300" y="108946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25400</xdr:rowOff>
    </xdr:from>
    <xdr:to>
      <xdr:col>6</xdr:col>
      <xdr:colOff>38100</xdr:colOff>
      <xdr:row>63</xdr:row>
      <xdr:rowOff>127000</xdr:rowOff>
    </xdr:to>
    <xdr:sp macro="" textlink="">
      <xdr:nvSpPr>
        <xdr:cNvPr id="196" name="楕円 195">
          <a:extLst>
            <a:ext uri="{FF2B5EF4-FFF2-40B4-BE49-F238E27FC236}">
              <a16:creationId xmlns:a16="http://schemas.microsoft.com/office/drawing/2014/main" id="{B666E493-6521-440E-B505-B8DB2721F5EC}"/>
            </a:ext>
          </a:extLst>
        </xdr:cNvPr>
        <xdr:cNvSpPr/>
      </xdr:nvSpPr>
      <xdr:spPr>
        <a:xfrm>
          <a:off x="1079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76200</xdr:rowOff>
    </xdr:from>
    <xdr:to>
      <xdr:col>10</xdr:col>
      <xdr:colOff>114300</xdr:colOff>
      <xdr:row>63</xdr:row>
      <xdr:rowOff>93345</xdr:rowOff>
    </xdr:to>
    <xdr:cxnSp macro="">
      <xdr:nvCxnSpPr>
        <xdr:cNvPr id="197" name="直線コネクタ 196">
          <a:extLst>
            <a:ext uri="{FF2B5EF4-FFF2-40B4-BE49-F238E27FC236}">
              <a16:creationId xmlns:a16="http://schemas.microsoft.com/office/drawing/2014/main" id="{C9DC69A6-A875-4F0F-86D1-9530FE973BD3}"/>
            </a:ext>
          </a:extLst>
        </xdr:cNvPr>
        <xdr:cNvCxnSpPr/>
      </xdr:nvCxnSpPr>
      <xdr:spPr>
        <a:xfrm>
          <a:off x="1130300" y="10877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4DD1F14-F1A7-47D3-8450-75AE79D988D4}"/>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911D0C6-68F7-432D-833E-1F6E735CC598}"/>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372DA1C9-C216-466B-985D-61070495090C}"/>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AF323B3D-C270-4C94-89FE-069013458CAF}"/>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92E6B415-30E4-4619-A1E7-21596F261803}"/>
            </a:ext>
          </a:extLst>
        </xdr:cNvPr>
        <xdr:cNvSpPr txBox="1"/>
      </xdr:nvSpPr>
      <xdr:spPr>
        <a:xfrm>
          <a:off x="35820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148607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3629D42-0A3E-4F35-BC3B-67450F1C47EB}"/>
            </a:ext>
          </a:extLst>
        </xdr:cNvPr>
        <xdr:cNvSpPr txBox="1"/>
      </xdr:nvSpPr>
      <xdr:spPr>
        <a:xfrm>
          <a:off x="2705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135272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6BDE70B-BD0B-491D-827A-E02A1BFA4DBF}"/>
            </a:ext>
          </a:extLst>
        </xdr:cNvPr>
        <xdr:cNvSpPr txBox="1"/>
      </xdr:nvSpPr>
      <xdr:spPr>
        <a:xfrm>
          <a:off x="1816744"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118127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A970D9B-A324-4030-8C3B-1DDD3275393F}"/>
            </a:ext>
          </a:extLst>
        </xdr:cNvPr>
        <xdr:cNvSpPr txBox="1"/>
      </xdr:nvSpPr>
      <xdr:spPr>
        <a:xfrm>
          <a:off x="927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01DCC27-A143-47D2-8496-C60C6B019A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7108C03D-DD40-46D1-89CD-0BD1989259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91739C4-1F8B-45A6-AC76-436AF9116B7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DBF0B10-3AD9-4CB0-816E-95A2968DA4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D6DA1BAD-4F0E-4667-81E4-1F6E90826C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BE51034-E816-4F7C-8374-7E45A6624D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6F96D6A-D974-4F30-B1D2-DF94A17E47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31E0510-5BCD-4042-BDBB-4F9BB0D87E5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AA737E8-47A0-44F1-830E-8E10276FED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2CBC2CF-26AF-4608-ACEB-ABF136229B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FB31FA6A-D47C-441B-A715-5016F3E5D7B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E499C1BC-CEA7-44E5-8B86-70A57B79D35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D54F16A7-A16E-41EC-BA07-0C92F733FCE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C089FB10-DA39-495A-B5E7-82B08E767B2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5EB8396E-38BB-4E71-934C-13C7747BC57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EE75444-E44E-4697-A6F5-C048F774496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5483936-54FC-48AE-848C-0FCDFC40418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B4C69806-62A6-42F0-BEB8-A86B9EBFEB7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D872DEE7-76E1-49F2-8631-F17B079F6EE3}"/>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E3A03E38-C42E-4F84-B72B-5BAEF0A78F94}"/>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85D2BE5D-C1E9-4DCA-B21F-2A4D843F068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9EF09586-10F2-44AC-A67F-798C749F2626}"/>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112818C-36CF-4D8A-8FB8-6FEB636876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F50E733A-4437-4066-A794-8F948B98E7B5}"/>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8187CA0-963C-4FF1-A5A5-94C7F42D2F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id="{93D5F9BD-1165-495C-805B-69C1935BB595}"/>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FCEA752-B558-47D1-B8FD-76BE23ED3598}"/>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id="{530626A5-ED14-4412-9830-58A963D556D7}"/>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916AAEB8-9F34-46F1-A528-75DFC6EC2EE3}"/>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id="{35B1DA4D-6BF4-40D8-AF3A-2CB1EE6507E7}"/>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8CB59642-A6C5-4836-8366-0682E3A039DE}"/>
            </a:ext>
          </a:extLst>
        </xdr:cNvPr>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id="{0F9A299A-4A08-4594-B347-9F811F1C1F34}"/>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id="{B5C90337-0079-496C-AEDA-3DCAC52DCC13}"/>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a:extLst>
            <a:ext uri="{FF2B5EF4-FFF2-40B4-BE49-F238E27FC236}">
              <a16:creationId xmlns:a16="http://schemas.microsoft.com/office/drawing/2014/main" id="{7F7D6016-65B7-4CCB-AE15-E55EB5C2803E}"/>
            </a:ext>
          </a:extLst>
        </xdr:cNvPr>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a:extLst>
            <a:ext uri="{FF2B5EF4-FFF2-40B4-BE49-F238E27FC236}">
              <a16:creationId xmlns:a16="http://schemas.microsoft.com/office/drawing/2014/main" id="{365DD2A1-6F59-4A83-AB37-6425F758DDCB}"/>
            </a:ext>
          </a:extLst>
        </xdr:cNvPr>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a:extLst>
            <a:ext uri="{FF2B5EF4-FFF2-40B4-BE49-F238E27FC236}">
              <a16:creationId xmlns:a16="http://schemas.microsoft.com/office/drawing/2014/main" id="{126497BD-FA7E-4983-B96D-E28DD7FF80D3}"/>
            </a:ext>
          </a:extLst>
        </xdr:cNvPr>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410F282-CA4D-4286-95AE-8CDE7B1F4E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54D753E-8E35-4CA3-AC27-E42EC272BE3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24756C3-BF6E-450D-881A-7B30ACE2C9F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B18728A-545D-43ED-BB5B-14D71EFFCC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5847B44-C585-42FD-91DD-5A48A981C8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39389</xdr:rowOff>
    </xdr:from>
    <xdr:to>
      <xdr:col>55</xdr:col>
      <xdr:colOff>50800</xdr:colOff>
      <xdr:row>59</xdr:row>
      <xdr:rowOff>140989</xdr:rowOff>
    </xdr:to>
    <xdr:sp macro="" textlink="">
      <xdr:nvSpPr>
        <xdr:cNvPr id="247" name="楕円 246">
          <a:extLst>
            <a:ext uri="{FF2B5EF4-FFF2-40B4-BE49-F238E27FC236}">
              <a16:creationId xmlns:a16="http://schemas.microsoft.com/office/drawing/2014/main" id="{79886B6D-00BE-4176-940D-C4F9D696BC93}"/>
            </a:ext>
          </a:extLst>
        </xdr:cNvPr>
        <xdr:cNvSpPr/>
      </xdr:nvSpPr>
      <xdr:spPr>
        <a:xfrm>
          <a:off x="10426700" y="101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62266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16C2A5-F3A8-43D8-A6EF-636CE6E75B20}"/>
            </a:ext>
          </a:extLst>
        </xdr:cNvPr>
        <xdr:cNvSpPr txBox="1"/>
      </xdr:nvSpPr>
      <xdr:spPr>
        <a:xfrm>
          <a:off x="10515600" y="1000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56439</xdr:rowOff>
    </xdr:from>
    <xdr:to>
      <xdr:col>50</xdr:col>
      <xdr:colOff>165100</xdr:colOff>
      <xdr:row>59</xdr:row>
      <xdr:rowOff>158039</xdr:rowOff>
    </xdr:to>
    <xdr:sp macro="" textlink="">
      <xdr:nvSpPr>
        <xdr:cNvPr id="249" name="楕円 248">
          <a:extLst>
            <a:ext uri="{FF2B5EF4-FFF2-40B4-BE49-F238E27FC236}">
              <a16:creationId xmlns:a16="http://schemas.microsoft.com/office/drawing/2014/main" id="{2164C322-3078-45F1-91B1-8B672A3CA4FD}"/>
            </a:ext>
          </a:extLst>
        </xdr:cNvPr>
        <xdr:cNvSpPr/>
      </xdr:nvSpPr>
      <xdr:spPr>
        <a:xfrm>
          <a:off x="9588500" y="101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90189</xdr:rowOff>
    </xdr:from>
    <xdr:to>
      <xdr:col>55</xdr:col>
      <xdr:colOff>0</xdr:colOff>
      <xdr:row>59</xdr:row>
      <xdr:rowOff>107239</xdr:rowOff>
    </xdr:to>
    <xdr:cxnSp macro="">
      <xdr:nvCxnSpPr>
        <xdr:cNvPr id="250" name="直線コネクタ 249">
          <a:extLst>
            <a:ext uri="{FF2B5EF4-FFF2-40B4-BE49-F238E27FC236}">
              <a16:creationId xmlns:a16="http://schemas.microsoft.com/office/drawing/2014/main" id="{4F99353A-5A40-4928-9F30-E9EDFEBB356B}"/>
            </a:ext>
          </a:extLst>
        </xdr:cNvPr>
        <xdr:cNvCxnSpPr/>
      </xdr:nvCxnSpPr>
      <xdr:spPr>
        <a:xfrm flipV="1">
          <a:off x="9639300" y="10205739"/>
          <a:ext cx="838200" cy="1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68216</xdr:rowOff>
    </xdr:from>
    <xdr:to>
      <xdr:col>46</xdr:col>
      <xdr:colOff>38100</xdr:colOff>
      <xdr:row>59</xdr:row>
      <xdr:rowOff>169816</xdr:rowOff>
    </xdr:to>
    <xdr:sp macro="" textlink="">
      <xdr:nvSpPr>
        <xdr:cNvPr id="251" name="楕円 250">
          <a:extLst>
            <a:ext uri="{FF2B5EF4-FFF2-40B4-BE49-F238E27FC236}">
              <a16:creationId xmlns:a16="http://schemas.microsoft.com/office/drawing/2014/main" id="{38F01CB2-6858-48DA-BD48-A28A818AFD40}"/>
            </a:ext>
          </a:extLst>
        </xdr:cNvPr>
        <xdr:cNvSpPr/>
      </xdr:nvSpPr>
      <xdr:spPr>
        <a:xfrm>
          <a:off x="8699500" y="1018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107239</xdr:rowOff>
    </xdr:from>
    <xdr:to>
      <xdr:col>50</xdr:col>
      <xdr:colOff>114300</xdr:colOff>
      <xdr:row>59</xdr:row>
      <xdr:rowOff>119016</xdr:rowOff>
    </xdr:to>
    <xdr:cxnSp macro="">
      <xdr:nvCxnSpPr>
        <xdr:cNvPr id="252" name="直線コネクタ 251">
          <a:extLst>
            <a:ext uri="{FF2B5EF4-FFF2-40B4-BE49-F238E27FC236}">
              <a16:creationId xmlns:a16="http://schemas.microsoft.com/office/drawing/2014/main" id="{41499B15-80E1-4F0E-B9C5-1F5470AD433C}"/>
            </a:ext>
          </a:extLst>
        </xdr:cNvPr>
        <xdr:cNvCxnSpPr/>
      </xdr:nvCxnSpPr>
      <xdr:spPr>
        <a:xfrm flipV="1">
          <a:off x="8750300" y="10222789"/>
          <a:ext cx="889000" cy="1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81788</xdr:rowOff>
    </xdr:from>
    <xdr:to>
      <xdr:col>41</xdr:col>
      <xdr:colOff>101600</xdr:colOff>
      <xdr:row>60</xdr:row>
      <xdr:rowOff>11938</xdr:rowOff>
    </xdr:to>
    <xdr:sp macro="" textlink="">
      <xdr:nvSpPr>
        <xdr:cNvPr id="253" name="楕円 252">
          <a:extLst>
            <a:ext uri="{FF2B5EF4-FFF2-40B4-BE49-F238E27FC236}">
              <a16:creationId xmlns:a16="http://schemas.microsoft.com/office/drawing/2014/main" id="{F9231E55-B3DF-4E34-9D58-18FD05B5F889}"/>
            </a:ext>
          </a:extLst>
        </xdr:cNvPr>
        <xdr:cNvSpPr/>
      </xdr:nvSpPr>
      <xdr:spPr>
        <a:xfrm>
          <a:off x="7810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119016</xdr:rowOff>
    </xdr:from>
    <xdr:to>
      <xdr:col>45</xdr:col>
      <xdr:colOff>177800</xdr:colOff>
      <xdr:row>59</xdr:row>
      <xdr:rowOff>132588</xdr:rowOff>
    </xdr:to>
    <xdr:cxnSp macro="">
      <xdr:nvCxnSpPr>
        <xdr:cNvPr id="254" name="直線コネクタ 253">
          <a:extLst>
            <a:ext uri="{FF2B5EF4-FFF2-40B4-BE49-F238E27FC236}">
              <a16:creationId xmlns:a16="http://schemas.microsoft.com/office/drawing/2014/main" id="{1025AB98-FB1D-432B-BB19-DA7EBFA3C409}"/>
            </a:ext>
          </a:extLst>
        </xdr:cNvPr>
        <xdr:cNvCxnSpPr/>
      </xdr:nvCxnSpPr>
      <xdr:spPr>
        <a:xfrm flipV="1">
          <a:off x="7861300" y="10234566"/>
          <a:ext cx="889000" cy="1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93812</xdr:rowOff>
    </xdr:from>
    <xdr:to>
      <xdr:col>36</xdr:col>
      <xdr:colOff>165100</xdr:colOff>
      <xdr:row>60</xdr:row>
      <xdr:rowOff>23962</xdr:rowOff>
    </xdr:to>
    <xdr:sp macro="" textlink="">
      <xdr:nvSpPr>
        <xdr:cNvPr id="255" name="楕円 254">
          <a:extLst>
            <a:ext uri="{FF2B5EF4-FFF2-40B4-BE49-F238E27FC236}">
              <a16:creationId xmlns:a16="http://schemas.microsoft.com/office/drawing/2014/main" id="{CFCC59AC-E764-4B97-94AB-FB4378DA6AB8}"/>
            </a:ext>
          </a:extLst>
        </xdr:cNvPr>
        <xdr:cNvSpPr/>
      </xdr:nvSpPr>
      <xdr:spPr>
        <a:xfrm>
          <a:off x="6921500" y="1020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132588</xdr:rowOff>
    </xdr:from>
    <xdr:to>
      <xdr:col>41</xdr:col>
      <xdr:colOff>50800</xdr:colOff>
      <xdr:row>59</xdr:row>
      <xdr:rowOff>144612</xdr:rowOff>
    </xdr:to>
    <xdr:cxnSp macro="">
      <xdr:nvCxnSpPr>
        <xdr:cNvPr id="256" name="直線コネクタ 255">
          <a:extLst>
            <a:ext uri="{FF2B5EF4-FFF2-40B4-BE49-F238E27FC236}">
              <a16:creationId xmlns:a16="http://schemas.microsoft.com/office/drawing/2014/main" id="{8DBF884E-F338-4CA4-9D07-2A9EA42061E2}"/>
            </a:ext>
          </a:extLst>
        </xdr:cNvPr>
        <xdr:cNvCxnSpPr/>
      </xdr:nvCxnSpPr>
      <xdr:spPr>
        <a:xfrm flipV="1">
          <a:off x="6972300" y="10248138"/>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CFEDC7BB-1659-49D7-B6CF-E4E7EE014010}"/>
            </a:ext>
          </a:extLst>
        </xdr:cNvPr>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88879A4E-310F-42F8-A172-63DB36B65569}"/>
            </a:ext>
          </a:extLst>
        </xdr:cNvPr>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44D009F7-2810-48B7-A9BF-BCC396AFF5EF}"/>
            </a:ext>
          </a:extLst>
        </xdr:cNvPr>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B9B2D1DE-01E8-4CB2-A27F-83441D6736EA}"/>
            </a:ext>
          </a:extLst>
        </xdr:cNvPr>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3116</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3490C582-ADF4-427D-8404-C2D99B3314B2}"/>
            </a:ext>
          </a:extLst>
        </xdr:cNvPr>
        <xdr:cNvSpPr txBox="1"/>
      </xdr:nvSpPr>
      <xdr:spPr>
        <a:xfrm>
          <a:off x="9327095" y="99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14893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96499F49-23DA-4C3E-9EC4-5028B4DC8280}"/>
            </a:ext>
          </a:extLst>
        </xdr:cNvPr>
        <xdr:cNvSpPr txBox="1"/>
      </xdr:nvSpPr>
      <xdr:spPr>
        <a:xfrm>
          <a:off x="8450795" y="995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28465</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495F7A0-1912-4277-B5DA-D326C0EE8E2A}"/>
            </a:ext>
          </a:extLst>
        </xdr:cNvPr>
        <xdr:cNvSpPr txBox="1"/>
      </xdr:nvSpPr>
      <xdr:spPr>
        <a:xfrm>
          <a:off x="7561795" y="997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40489</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E7C4AA7-F987-4E02-B0E0-19BE05B2E587}"/>
            </a:ext>
          </a:extLst>
        </xdr:cNvPr>
        <xdr:cNvSpPr txBox="1"/>
      </xdr:nvSpPr>
      <xdr:spPr>
        <a:xfrm>
          <a:off x="6672795" y="998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56DE767-4AE7-4267-8324-932E5022587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ACE25285-F8ED-4293-B98B-367C35C37C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5F47B97-A7C3-4D1A-9085-DBBCCEBEFE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EF26EA1-C343-4322-B2D5-C3EEDF2A90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A83F9E5-C0F1-4192-8584-6C5F14B5A40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B0C1898-93FA-4B89-A5C8-8D4C7574F04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6FB16B9-0233-4EA5-98D4-3AA744C0EE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688B65F-2408-46E4-8544-0BA0DCBAD18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87250C88-3E08-471A-B46E-F0551D906C6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B2B2466-5123-492A-9700-74A7AEA21AC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35524E7-8E32-4DC9-ADDF-A2F296D3D38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80BBA25-8136-4F12-BBF5-BB159E35F8B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78A3169-EA3F-4216-9DAD-3C0FEF2C004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EC4488B3-9277-493A-A65B-417A8489E77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E88A0A8-4939-4F55-AB7C-34D926EC82A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0AF7BD8-F187-4E85-8444-FDE0F5067B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8E8F6AE-1C9E-4363-AA54-0D50F5DCDE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07925B0-B277-4017-99E7-BCFB5992005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FD1868A-FEAA-4D2F-BE5F-924604C0818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E078B9C-B77F-4859-B4AC-52C01AAE200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7D06044-CC81-44A4-BB4C-CE3B08E8443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22384D8-3BDA-4759-8CA8-980BE9D544A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5BC351B3-B32B-4344-8D32-D5F36EB87DE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F41FE2A-DF18-456A-A737-7A0E40999FC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id="{43B6E290-8DBA-45A5-B137-A59C3727CC77}"/>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C41D7DA8-6045-4843-B432-CFBA6858121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id="{BBFBAFD3-379E-45CD-8968-0ACAD7C34FAA}"/>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695B0AFF-9186-432B-B02E-BD79BEA8A1A1}"/>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id="{74E80C69-0644-487A-A698-2489A60B5F43}"/>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6B4ADBCF-C1C5-44DC-93DE-CC39B033106E}"/>
            </a:ext>
          </a:extLst>
        </xdr:cNvPr>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id="{86167528-B41D-4284-AB21-54610CF8C04C}"/>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id="{9BA3C315-784D-48AF-8906-9C77BDC2573D}"/>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a:extLst>
            <a:ext uri="{FF2B5EF4-FFF2-40B4-BE49-F238E27FC236}">
              <a16:creationId xmlns:a16="http://schemas.microsoft.com/office/drawing/2014/main" id="{DD6653B3-0CD5-4A67-9C44-3E8CD63C456B}"/>
            </a:ext>
          </a:extLst>
        </xdr:cNvPr>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a:extLst>
            <a:ext uri="{FF2B5EF4-FFF2-40B4-BE49-F238E27FC236}">
              <a16:creationId xmlns:a16="http://schemas.microsoft.com/office/drawing/2014/main" id="{A5F1DDDA-F1EC-4CC2-B435-5F47088048B8}"/>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a:extLst>
            <a:ext uri="{FF2B5EF4-FFF2-40B4-BE49-F238E27FC236}">
              <a16:creationId xmlns:a16="http://schemas.microsoft.com/office/drawing/2014/main" id="{D0BD0722-7140-478B-8EC5-B0BD832317EF}"/>
            </a:ext>
          </a:extLst>
        </xdr:cNvPr>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9F3BB5-803D-4A3E-9431-20958424EF9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28ECDC4-948E-4F39-9B79-396E4887025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422D4F3-44FD-4D1E-8E4E-699ADB6860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DA2D3A1-FCE1-4564-92DB-C39016DDBDD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0AA0F0E-DB91-465E-A854-217EF77E765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305" name="楕円 304">
          <a:extLst>
            <a:ext uri="{FF2B5EF4-FFF2-40B4-BE49-F238E27FC236}">
              <a16:creationId xmlns:a16="http://schemas.microsoft.com/office/drawing/2014/main" id="{C7DDEC55-C7F6-4C70-85D1-C95ED558469C}"/>
            </a:ext>
          </a:extLst>
        </xdr:cNvPr>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B31381E-6247-405D-BC0D-25DABCE83F9F}"/>
            </a:ext>
          </a:extLst>
        </xdr:cNvPr>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307" name="楕円 306">
          <a:extLst>
            <a:ext uri="{FF2B5EF4-FFF2-40B4-BE49-F238E27FC236}">
              <a16:creationId xmlns:a16="http://schemas.microsoft.com/office/drawing/2014/main" id="{22C0DB9C-89AC-437B-9BA8-6D8A561EF7BC}"/>
            </a:ext>
          </a:extLst>
        </xdr:cNvPr>
        <xdr:cNvSpPr/>
      </xdr:nvSpPr>
      <xdr:spPr>
        <a:xfrm>
          <a:off x="3746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108586</xdr:rowOff>
    </xdr:from>
    <xdr:to>
      <xdr:col>24</xdr:col>
      <xdr:colOff>63500</xdr:colOff>
      <xdr:row>80</xdr:row>
      <xdr:rowOff>150495</xdr:rowOff>
    </xdr:to>
    <xdr:cxnSp macro="">
      <xdr:nvCxnSpPr>
        <xdr:cNvPr id="308" name="直線コネクタ 307">
          <a:extLst>
            <a:ext uri="{FF2B5EF4-FFF2-40B4-BE49-F238E27FC236}">
              <a16:creationId xmlns:a16="http://schemas.microsoft.com/office/drawing/2014/main" id="{B19C5E3E-ED4A-4015-A323-D0B323785876}"/>
            </a:ext>
          </a:extLst>
        </xdr:cNvPr>
        <xdr:cNvCxnSpPr/>
      </xdr:nvCxnSpPr>
      <xdr:spPr>
        <a:xfrm>
          <a:off x="3797300" y="138245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xdr:rowOff>
    </xdr:from>
    <xdr:to>
      <xdr:col>15</xdr:col>
      <xdr:colOff>101600</xdr:colOff>
      <xdr:row>80</xdr:row>
      <xdr:rowOff>117475</xdr:rowOff>
    </xdr:to>
    <xdr:sp macro="" textlink="">
      <xdr:nvSpPr>
        <xdr:cNvPr id="309" name="楕円 308">
          <a:extLst>
            <a:ext uri="{FF2B5EF4-FFF2-40B4-BE49-F238E27FC236}">
              <a16:creationId xmlns:a16="http://schemas.microsoft.com/office/drawing/2014/main" id="{395E311F-F5EC-45C5-8402-65B146918D2E}"/>
            </a:ext>
          </a:extLst>
        </xdr:cNvPr>
        <xdr:cNvSpPr/>
      </xdr:nvSpPr>
      <xdr:spPr>
        <a:xfrm>
          <a:off x="2857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66675</xdr:rowOff>
    </xdr:from>
    <xdr:to>
      <xdr:col>19</xdr:col>
      <xdr:colOff>177800</xdr:colOff>
      <xdr:row>80</xdr:row>
      <xdr:rowOff>108586</xdr:rowOff>
    </xdr:to>
    <xdr:cxnSp macro="">
      <xdr:nvCxnSpPr>
        <xdr:cNvPr id="310" name="直線コネクタ 309">
          <a:extLst>
            <a:ext uri="{FF2B5EF4-FFF2-40B4-BE49-F238E27FC236}">
              <a16:creationId xmlns:a16="http://schemas.microsoft.com/office/drawing/2014/main" id="{854DBF48-DA91-4972-87F7-86F73725A591}"/>
            </a:ext>
          </a:extLst>
        </xdr:cNvPr>
        <xdr:cNvCxnSpPr/>
      </xdr:nvCxnSpPr>
      <xdr:spPr>
        <a:xfrm>
          <a:off x="2908300" y="137826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145414</xdr:rowOff>
    </xdr:from>
    <xdr:to>
      <xdr:col>10</xdr:col>
      <xdr:colOff>165100</xdr:colOff>
      <xdr:row>80</xdr:row>
      <xdr:rowOff>75564</xdr:rowOff>
    </xdr:to>
    <xdr:sp macro="" textlink="">
      <xdr:nvSpPr>
        <xdr:cNvPr id="311" name="楕円 310">
          <a:extLst>
            <a:ext uri="{FF2B5EF4-FFF2-40B4-BE49-F238E27FC236}">
              <a16:creationId xmlns:a16="http://schemas.microsoft.com/office/drawing/2014/main" id="{FAD0E4B0-EA16-41D6-970A-7FE7547B04EF}"/>
            </a:ext>
          </a:extLst>
        </xdr:cNvPr>
        <xdr:cNvSpPr/>
      </xdr:nvSpPr>
      <xdr:spPr>
        <a:xfrm>
          <a:off x="1968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24764</xdr:rowOff>
    </xdr:from>
    <xdr:to>
      <xdr:col>15</xdr:col>
      <xdr:colOff>50800</xdr:colOff>
      <xdr:row>80</xdr:row>
      <xdr:rowOff>66675</xdr:rowOff>
    </xdr:to>
    <xdr:cxnSp macro="">
      <xdr:nvCxnSpPr>
        <xdr:cNvPr id="312" name="直線コネクタ 311">
          <a:extLst>
            <a:ext uri="{FF2B5EF4-FFF2-40B4-BE49-F238E27FC236}">
              <a16:creationId xmlns:a16="http://schemas.microsoft.com/office/drawing/2014/main" id="{588BE1DF-0A93-4E3E-9C86-BE6C9B9DA017}"/>
            </a:ext>
          </a:extLst>
        </xdr:cNvPr>
        <xdr:cNvCxnSpPr/>
      </xdr:nvCxnSpPr>
      <xdr:spPr>
        <a:xfrm>
          <a:off x="2019300" y="137407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103505</xdr:rowOff>
    </xdr:from>
    <xdr:to>
      <xdr:col>6</xdr:col>
      <xdr:colOff>38100</xdr:colOff>
      <xdr:row>80</xdr:row>
      <xdr:rowOff>33655</xdr:rowOff>
    </xdr:to>
    <xdr:sp macro="" textlink="">
      <xdr:nvSpPr>
        <xdr:cNvPr id="313" name="楕円 312">
          <a:extLst>
            <a:ext uri="{FF2B5EF4-FFF2-40B4-BE49-F238E27FC236}">
              <a16:creationId xmlns:a16="http://schemas.microsoft.com/office/drawing/2014/main" id="{467EF2B5-46AB-40F0-82FC-35CBD90AB046}"/>
            </a:ext>
          </a:extLst>
        </xdr:cNvPr>
        <xdr:cNvSpPr/>
      </xdr:nvSpPr>
      <xdr:spPr>
        <a:xfrm>
          <a:off x="1079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154305</xdr:rowOff>
    </xdr:from>
    <xdr:to>
      <xdr:col>10</xdr:col>
      <xdr:colOff>114300</xdr:colOff>
      <xdr:row>80</xdr:row>
      <xdr:rowOff>24764</xdr:rowOff>
    </xdr:to>
    <xdr:cxnSp macro="">
      <xdr:nvCxnSpPr>
        <xdr:cNvPr id="314" name="直線コネクタ 313">
          <a:extLst>
            <a:ext uri="{FF2B5EF4-FFF2-40B4-BE49-F238E27FC236}">
              <a16:creationId xmlns:a16="http://schemas.microsoft.com/office/drawing/2014/main" id="{2F3A6CF6-61F1-4E9F-953C-59A3CB6420B6}"/>
            </a:ext>
          </a:extLst>
        </xdr:cNvPr>
        <xdr:cNvCxnSpPr/>
      </xdr:nvCxnSpPr>
      <xdr:spPr>
        <a:xfrm>
          <a:off x="1130300" y="13698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43832</xdr:rowOff>
    </xdr:from>
    <xdr:ext cx="405111" cy="259045"/>
    <xdr:sp macro="" textlink="">
      <xdr:nvSpPr>
        <xdr:cNvPr id="315" name="n_1aveValue【公営住宅】&#10;有形固定資産減価償却率">
          <a:extLst>
            <a:ext uri="{FF2B5EF4-FFF2-40B4-BE49-F238E27FC236}">
              <a16:creationId xmlns:a16="http://schemas.microsoft.com/office/drawing/2014/main" id="{AB4A6AB4-1D29-4A9B-8B32-1711DA6AD4E1}"/>
            </a:ext>
          </a:extLst>
        </xdr:cNvPr>
        <xdr:cNvSpPr txBox="1"/>
      </xdr:nvSpPr>
      <xdr:spPr>
        <a:xfrm>
          <a:off x="3582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316" name="n_2aveValue【公営住宅】&#10;有形固定資産減価償却率">
          <a:extLst>
            <a:ext uri="{FF2B5EF4-FFF2-40B4-BE49-F238E27FC236}">
              <a16:creationId xmlns:a16="http://schemas.microsoft.com/office/drawing/2014/main" id="{FEE2B196-62F9-4DC0-A53C-846250161F6F}"/>
            </a:ext>
          </a:extLst>
        </xdr:cNvPr>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7" name="n_3aveValue【公営住宅】&#10;有形固定資産減価償却率">
          <a:extLst>
            <a:ext uri="{FF2B5EF4-FFF2-40B4-BE49-F238E27FC236}">
              <a16:creationId xmlns:a16="http://schemas.microsoft.com/office/drawing/2014/main" id="{5F000583-CABD-412D-BAE8-5AA399F880F8}"/>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8" name="n_4aveValue【公営住宅】&#10;有形固定資産減価償却率">
          <a:extLst>
            <a:ext uri="{FF2B5EF4-FFF2-40B4-BE49-F238E27FC236}">
              <a16:creationId xmlns:a16="http://schemas.microsoft.com/office/drawing/2014/main" id="{B38770D6-7590-4B72-9C0C-024B23F160E4}"/>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319" name="n_1mainValue【公営住宅】&#10;有形固定資産減価償却率">
          <a:extLst>
            <a:ext uri="{FF2B5EF4-FFF2-40B4-BE49-F238E27FC236}">
              <a16:creationId xmlns:a16="http://schemas.microsoft.com/office/drawing/2014/main" id="{D99C8195-9749-4A0E-B05B-D3DEAECC65C9}"/>
            </a:ext>
          </a:extLst>
        </xdr:cNvPr>
        <xdr:cNvSpPr txBox="1"/>
      </xdr:nvSpPr>
      <xdr:spPr>
        <a:xfrm>
          <a:off x="3582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134002</xdr:rowOff>
    </xdr:from>
    <xdr:ext cx="405111" cy="259045"/>
    <xdr:sp macro="" textlink="">
      <xdr:nvSpPr>
        <xdr:cNvPr id="320" name="n_2mainValue【公営住宅】&#10;有形固定資産減価償却率">
          <a:extLst>
            <a:ext uri="{FF2B5EF4-FFF2-40B4-BE49-F238E27FC236}">
              <a16:creationId xmlns:a16="http://schemas.microsoft.com/office/drawing/2014/main" id="{3707220D-53BB-47A3-B32C-6276C8D7C8CD}"/>
            </a:ext>
          </a:extLst>
        </xdr:cNvPr>
        <xdr:cNvSpPr txBox="1"/>
      </xdr:nvSpPr>
      <xdr:spPr>
        <a:xfrm>
          <a:off x="2705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92091</xdr:rowOff>
    </xdr:from>
    <xdr:ext cx="405111" cy="259045"/>
    <xdr:sp macro="" textlink="">
      <xdr:nvSpPr>
        <xdr:cNvPr id="321" name="n_3mainValue【公営住宅】&#10;有形固定資産減価償却率">
          <a:extLst>
            <a:ext uri="{FF2B5EF4-FFF2-40B4-BE49-F238E27FC236}">
              <a16:creationId xmlns:a16="http://schemas.microsoft.com/office/drawing/2014/main" id="{95288C47-CBB8-4F3E-8D06-4372250EA4C8}"/>
            </a:ext>
          </a:extLst>
        </xdr:cNvPr>
        <xdr:cNvSpPr txBox="1"/>
      </xdr:nvSpPr>
      <xdr:spPr>
        <a:xfrm>
          <a:off x="1816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50182</xdr:rowOff>
    </xdr:from>
    <xdr:ext cx="405111" cy="259045"/>
    <xdr:sp macro="" textlink="">
      <xdr:nvSpPr>
        <xdr:cNvPr id="322" name="n_4mainValue【公営住宅】&#10;有形固定資産減価償却率">
          <a:extLst>
            <a:ext uri="{FF2B5EF4-FFF2-40B4-BE49-F238E27FC236}">
              <a16:creationId xmlns:a16="http://schemas.microsoft.com/office/drawing/2014/main" id="{D8DEE688-B74F-457F-8311-D6C4F5E300DC}"/>
            </a:ext>
          </a:extLst>
        </xdr:cNvPr>
        <xdr:cNvSpPr txBox="1"/>
      </xdr:nvSpPr>
      <xdr:spPr>
        <a:xfrm>
          <a:off x="927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97A8A5C-053A-484F-94BA-29EBF8F3D89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E893E11-9BE1-4B13-A93E-09227F69875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E812492-911A-487B-8896-03712261D4B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4895D5F-2C45-44CE-8255-2E70BC0761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DC06731-DDC4-4561-8D6A-05AEF3A2681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C9DE883A-260B-4642-88E0-3F8BCB4E4BD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9FE43DDD-E863-44AC-8D71-9F0F117081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CFEB4FBF-B114-4DA1-BCEC-366791213F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ECAE932-851B-4E61-94D3-C9B54042FEC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356428B-A411-40FF-92C6-D0EC780C037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7B29C04D-E770-4511-B7EE-0CE5DFA5478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969EE63D-FD59-4D9C-B395-D6BB45E20BFB}"/>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850B00D4-2657-4128-9DEC-500104BFC52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9CD7D3D3-704B-4FC6-9E64-3D789F7F30A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349FD2BE-9B76-4DF6-92B9-B6737DA4D7B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AC1DC840-DE88-4816-AAFF-F93A90B53BD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A82008FE-F993-41FA-B1B7-C65CB9E602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AF0CAB6F-9E3D-4B50-B86C-CDA47B5E0BD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D735918-7C5B-4CF8-8301-38EEEB65209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1E941C81-2634-4F9E-AA42-76FF5A1A4A85}"/>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30F8906D-38EF-48D4-A1C2-F7C02B3B6DBD}"/>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8D600A5A-64D9-48CD-A9A4-8F4BEF016FCD}"/>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id="{2198A073-C235-4136-9B24-2873C3797E4D}"/>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id="{486F43EF-684B-41E7-91F1-362B21035C1C}"/>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id="{1F95A74D-F51B-46DB-9E67-03598068F61C}"/>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id="{59D5E5AF-EE7A-4826-8554-83C5D14FA8EC}"/>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id="{35E1F931-BA61-45A5-A327-3869774E07EE}"/>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a:extLst>
            <a:ext uri="{FF2B5EF4-FFF2-40B4-BE49-F238E27FC236}">
              <a16:creationId xmlns:a16="http://schemas.microsoft.com/office/drawing/2014/main" id="{C1AACFC5-8CB0-4492-ACE5-EB153E789D16}"/>
            </a:ext>
          </a:extLst>
        </xdr:cNvPr>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a:extLst>
            <a:ext uri="{FF2B5EF4-FFF2-40B4-BE49-F238E27FC236}">
              <a16:creationId xmlns:a16="http://schemas.microsoft.com/office/drawing/2014/main" id="{80246923-145F-4FA5-B86C-6190CB23E3F4}"/>
            </a:ext>
          </a:extLst>
        </xdr:cNvPr>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a:extLst>
            <a:ext uri="{FF2B5EF4-FFF2-40B4-BE49-F238E27FC236}">
              <a16:creationId xmlns:a16="http://schemas.microsoft.com/office/drawing/2014/main" id="{5C5FF12B-798E-492A-BE5F-A853792F775E}"/>
            </a:ext>
          </a:extLst>
        </xdr:cNvPr>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CDDCE9E-7720-4DE9-8437-51BB019A1D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7FE2F76-C95E-42BF-8062-69943CE72B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1A45DB0-98AF-4828-8A89-1DA921B575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06F61BC-6388-497C-AC7F-6FAB6DFD058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14CE11B-D54A-4386-BCA2-45360765DA5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128460</xdr:rowOff>
    </xdr:from>
    <xdr:to>
      <xdr:col>55</xdr:col>
      <xdr:colOff>50800</xdr:colOff>
      <xdr:row>85</xdr:row>
      <xdr:rowOff>58610</xdr:rowOff>
    </xdr:to>
    <xdr:sp macro="" textlink="">
      <xdr:nvSpPr>
        <xdr:cNvPr id="358" name="楕円 357">
          <a:extLst>
            <a:ext uri="{FF2B5EF4-FFF2-40B4-BE49-F238E27FC236}">
              <a16:creationId xmlns:a16="http://schemas.microsoft.com/office/drawing/2014/main" id="{E10EE098-02B6-40F3-AC49-C2F61E04EF6E}"/>
            </a:ext>
          </a:extLst>
        </xdr:cNvPr>
        <xdr:cNvSpPr/>
      </xdr:nvSpPr>
      <xdr:spPr>
        <a:xfrm>
          <a:off x="10426700" y="1453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43387</xdr:rowOff>
    </xdr:from>
    <xdr:ext cx="469744" cy="259045"/>
    <xdr:sp macro="" textlink="">
      <xdr:nvSpPr>
        <xdr:cNvPr id="359" name="【公営住宅】&#10;一人当たり面積該当値テキスト">
          <a:extLst>
            <a:ext uri="{FF2B5EF4-FFF2-40B4-BE49-F238E27FC236}">
              <a16:creationId xmlns:a16="http://schemas.microsoft.com/office/drawing/2014/main" id="{B890C1E9-86B6-4BA9-B0C3-61BFB6F951F4}"/>
            </a:ext>
          </a:extLst>
        </xdr:cNvPr>
        <xdr:cNvSpPr txBox="1"/>
      </xdr:nvSpPr>
      <xdr:spPr>
        <a:xfrm>
          <a:off x="10515600" y="1444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129603</xdr:rowOff>
    </xdr:from>
    <xdr:to>
      <xdr:col>50</xdr:col>
      <xdr:colOff>165100</xdr:colOff>
      <xdr:row>85</xdr:row>
      <xdr:rowOff>59753</xdr:rowOff>
    </xdr:to>
    <xdr:sp macro="" textlink="">
      <xdr:nvSpPr>
        <xdr:cNvPr id="360" name="楕円 359">
          <a:extLst>
            <a:ext uri="{FF2B5EF4-FFF2-40B4-BE49-F238E27FC236}">
              <a16:creationId xmlns:a16="http://schemas.microsoft.com/office/drawing/2014/main" id="{43302B00-BD9E-4CB8-9CA1-EF6D531ABD2E}"/>
            </a:ext>
          </a:extLst>
        </xdr:cNvPr>
        <xdr:cNvSpPr/>
      </xdr:nvSpPr>
      <xdr:spPr>
        <a:xfrm>
          <a:off x="9588500" y="1453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xdr:rowOff>
    </xdr:from>
    <xdr:to>
      <xdr:col>55</xdr:col>
      <xdr:colOff>0</xdr:colOff>
      <xdr:row>85</xdr:row>
      <xdr:rowOff>8953</xdr:rowOff>
    </xdr:to>
    <xdr:cxnSp macro="">
      <xdr:nvCxnSpPr>
        <xdr:cNvPr id="361" name="直線コネクタ 360">
          <a:extLst>
            <a:ext uri="{FF2B5EF4-FFF2-40B4-BE49-F238E27FC236}">
              <a16:creationId xmlns:a16="http://schemas.microsoft.com/office/drawing/2014/main" id="{124FCC72-282B-497D-903D-A1C004A7791D}"/>
            </a:ext>
          </a:extLst>
        </xdr:cNvPr>
        <xdr:cNvCxnSpPr/>
      </xdr:nvCxnSpPr>
      <xdr:spPr>
        <a:xfrm flipV="1">
          <a:off x="9639300" y="1458106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130747</xdr:rowOff>
    </xdr:from>
    <xdr:to>
      <xdr:col>46</xdr:col>
      <xdr:colOff>38100</xdr:colOff>
      <xdr:row>85</xdr:row>
      <xdr:rowOff>60897</xdr:rowOff>
    </xdr:to>
    <xdr:sp macro="" textlink="">
      <xdr:nvSpPr>
        <xdr:cNvPr id="362" name="楕円 361">
          <a:extLst>
            <a:ext uri="{FF2B5EF4-FFF2-40B4-BE49-F238E27FC236}">
              <a16:creationId xmlns:a16="http://schemas.microsoft.com/office/drawing/2014/main" id="{2D3D8845-680F-4F32-874A-4AF854A4DC5F}"/>
            </a:ext>
          </a:extLst>
        </xdr:cNvPr>
        <xdr:cNvSpPr/>
      </xdr:nvSpPr>
      <xdr:spPr>
        <a:xfrm>
          <a:off x="8699500" y="145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xdr:rowOff>
    </xdr:from>
    <xdr:to>
      <xdr:col>50</xdr:col>
      <xdr:colOff>114300</xdr:colOff>
      <xdr:row>85</xdr:row>
      <xdr:rowOff>10097</xdr:rowOff>
    </xdr:to>
    <xdr:cxnSp macro="">
      <xdr:nvCxnSpPr>
        <xdr:cNvPr id="363" name="直線コネクタ 362">
          <a:extLst>
            <a:ext uri="{FF2B5EF4-FFF2-40B4-BE49-F238E27FC236}">
              <a16:creationId xmlns:a16="http://schemas.microsoft.com/office/drawing/2014/main" id="{BB752305-FBB0-4451-9F17-1930FE98ED14}"/>
            </a:ext>
          </a:extLst>
        </xdr:cNvPr>
        <xdr:cNvCxnSpPr/>
      </xdr:nvCxnSpPr>
      <xdr:spPr>
        <a:xfrm flipV="1">
          <a:off x="8750300" y="1458220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131318</xdr:rowOff>
    </xdr:from>
    <xdr:to>
      <xdr:col>41</xdr:col>
      <xdr:colOff>101600</xdr:colOff>
      <xdr:row>85</xdr:row>
      <xdr:rowOff>61468</xdr:rowOff>
    </xdr:to>
    <xdr:sp macro="" textlink="">
      <xdr:nvSpPr>
        <xdr:cNvPr id="364" name="楕円 363">
          <a:extLst>
            <a:ext uri="{FF2B5EF4-FFF2-40B4-BE49-F238E27FC236}">
              <a16:creationId xmlns:a16="http://schemas.microsoft.com/office/drawing/2014/main" id="{37F37829-D746-4538-9D93-81ADD11881CD}"/>
            </a:ext>
          </a:extLst>
        </xdr:cNvPr>
        <xdr:cNvSpPr/>
      </xdr:nvSpPr>
      <xdr:spPr>
        <a:xfrm>
          <a:off x="7810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10097</xdr:rowOff>
    </xdr:from>
    <xdr:to>
      <xdr:col>45</xdr:col>
      <xdr:colOff>177800</xdr:colOff>
      <xdr:row>85</xdr:row>
      <xdr:rowOff>10668</xdr:rowOff>
    </xdr:to>
    <xdr:cxnSp macro="">
      <xdr:nvCxnSpPr>
        <xdr:cNvPr id="365" name="直線コネクタ 364">
          <a:extLst>
            <a:ext uri="{FF2B5EF4-FFF2-40B4-BE49-F238E27FC236}">
              <a16:creationId xmlns:a16="http://schemas.microsoft.com/office/drawing/2014/main" id="{8ADB7C83-1F45-4C00-ADC1-7E41DEA6E4BB}"/>
            </a:ext>
          </a:extLst>
        </xdr:cNvPr>
        <xdr:cNvCxnSpPr/>
      </xdr:nvCxnSpPr>
      <xdr:spPr>
        <a:xfrm flipV="1">
          <a:off x="7861300" y="1458334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132462</xdr:rowOff>
    </xdr:from>
    <xdr:to>
      <xdr:col>36</xdr:col>
      <xdr:colOff>165100</xdr:colOff>
      <xdr:row>85</xdr:row>
      <xdr:rowOff>62612</xdr:rowOff>
    </xdr:to>
    <xdr:sp macro="" textlink="">
      <xdr:nvSpPr>
        <xdr:cNvPr id="366" name="楕円 365">
          <a:extLst>
            <a:ext uri="{FF2B5EF4-FFF2-40B4-BE49-F238E27FC236}">
              <a16:creationId xmlns:a16="http://schemas.microsoft.com/office/drawing/2014/main" id="{BA9046D1-9FBB-4DEF-A857-F881621A6A5F}"/>
            </a:ext>
          </a:extLst>
        </xdr:cNvPr>
        <xdr:cNvSpPr/>
      </xdr:nvSpPr>
      <xdr:spPr>
        <a:xfrm>
          <a:off x="6921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10668</xdr:rowOff>
    </xdr:from>
    <xdr:to>
      <xdr:col>41</xdr:col>
      <xdr:colOff>50800</xdr:colOff>
      <xdr:row>85</xdr:row>
      <xdr:rowOff>11812</xdr:rowOff>
    </xdr:to>
    <xdr:cxnSp macro="">
      <xdr:nvCxnSpPr>
        <xdr:cNvPr id="367" name="直線コネクタ 366">
          <a:extLst>
            <a:ext uri="{FF2B5EF4-FFF2-40B4-BE49-F238E27FC236}">
              <a16:creationId xmlns:a16="http://schemas.microsoft.com/office/drawing/2014/main" id="{26783E04-C541-42C4-A60B-87189F194F04}"/>
            </a:ext>
          </a:extLst>
        </xdr:cNvPr>
        <xdr:cNvCxnSpPr/>
      </xdr:nvCxnSpPr>
      <xdr:spPr>
        <a:xfrm flipV="1">
          <a:off x="6972300" y="145839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id="{1A6F53CA-CADA-4BAF-BE73-9ED81CCC64F5}"/>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a:extLst>
            <a:ext uri="{FF2B5EF4-FFF2-40B4-BE49-F238E27FC236}">
              <a16:creationId xmlns:a16="http://schemas.microsoft.com/office/drawing/2014/main" id="{44895207-7509-4F27-901C-4E3E171132B5}"/>
            </a:ext>
          </a:extLst>
        </xdr:cNvPr>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a:extLst>
            <a:ext uri="{FF2B5EF4-FFF2-40B4-BE49-F238E27FC236}">
              <a16:creationId xmlns:a16="http://schemas.microsoft.com/office/drawing/2014/main" id="{5F0ABA48-EB59-42DE-BAC3-F7F739675B3C}"/>
            </a:ext>
          </a:extLst>
        </xdr:cNvPr>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a:extLst>
            <a:ext uri="{FF2B5EF4-FFF2-40B4-BE49-F238E27FC236}">
              <a16:creationId xmlns:a16="http://schemas.microsoft.com/office/drawing/2014/main" id="{FA56F293-9D3B-4909-9591-BE52DEF76427}"/>
            </a:ext>
          </a:extLst>
        </xdr:cNvPr>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50880</xdr:rowOff>
    </xdr:from>
    <xdr:ext cx="469744" cy="259045"/>
    <xdr:sp macro="" textlink="">
      <xdr:nvSpPr>
        <xdr:cNvPr id="372" name="n_1mainValue【公営住宅】&#10;一人当たり面積">
          <a:extLst>
            <a:ext uri="{FF2B5EF4-FFF2-40B4-BE49-F238E27FC236}">
              <a16:creationId xmlns:a16="http://schemas.microsoft.com/office/drawing/2014/main" id="{CF79CFDA-382C-4B4E-A9BA-9E49254598BE}"/>
            </a:ext>
          </a:extLst>
        </xdr:cNvPr>
        <xdr:cNvSpPr txBox="1"/>
      </xdr:nvSpPr>
      <xdr:spPr>
        <a:xfrm>
          <a:off x="9391727" y="1462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52024</xdr:rowOff>
    </xdr:from>
    <xdr:ext cx="469744" cy="259045"/>
    <xdr:sp macro="" textlink="">
      <xdr:nvSpPr>
        <xdr:cNvPr id="373" name="n_2mainValue【公営住宅】&#10;一人当たり面積">
          <a:extLst>
            <a:ext uri="{FF2B5EF4-FFF2-40B4-BE49-F238E27FC236}">
              <a16:creationId xmlns:a16="http://schemas.microsoft.com/office/drawing/2014/main" id="{489192F8-2BA6-499D-8B39-BA7D483F8D2D}"/>
            </a:ext>
          </a:extLst>
        </xdr:cNvPr>
        <xdr:cNvSpPr txBox="1"/>
      </xdr:nvSpPr>
      <xdr:spPr>
        <a:xfrm>
          <a:off x="8515427" y="146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74" name="n_3mainValue【公営住宅】&#10;一人当たり面積">
          <a:extLst>
            <a:ext uri="{FF2B5EF4-FFF2-40B4-BE49-F238E27FC236}">
              <a16:creationId xmlns:a16="http://schemas.microsoft.com/office/drawing/2014/main" id="{80996DB3-59F6-4DDA-B615-0E35FE7F5394}"/>
            </a:ext>
          </a:extLst>
        </xdr:cNvPr>
        <xdr:cNvSpPr txBox="1"/>
      </xdr:nvSpPr>
      <xdr:spPr>
        <a:xfrm>
          <a:off x="7626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53739</xdr:rowOff>
    </xdr:from>
    <xdr:ext cx="469744" cy="259045"/>
    <xdr:sp macro="" textlink="">
      <xdr:nvSpPr>
        <xdr:cNvPr id="375" name="n_4mainValue【公営住宅】&#10;一人当たり面積">
          <a:extLst>
            <a:ext uri="{FF2B5EF4-FFF2-40B4-BE49-F238E27FC236}">
              <a16:creationId xmlns:a16="http://schemas.microsoft.com/office/drawing/2014/main" id="{95CBDD2C-FA41-4F75-BCFD-A41694AAB46C}"/>
            </a:ext>
          </a:extLst>
        </xdr:cNvPr>
        <xdr:cNvSpPr txBox="1"/>
      </xdr:nvSpPr>
      <xdr:spPr>
        <a:xfrm>
          <a:off x="6737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90E1CA7C-4EA7-4E70-BB8B-1A934BF3AC4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A33A4E51-9B79-42A0-A412-F3A1984AA6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FFD4974A-F409-44A6-ABFE-6D0B4F8CDC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66C080E4-CB27-40E3-B274-AA61DDAA83B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668B39B-4F7A-4DE7-9FA3-88C8E89099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DD98E0B4-9747-4827-A22A-23AD26C5250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378FECB0-137C-4AC2-BDA3-6778F9E018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6D2214B0-8A6D-4A3D-A6C2-1EE20572278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1750A638-DD70-4563-B436-A4372F9D17B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AAD61203-F928-43C2-B929-DB7F3C9418C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15DCB4A0-0BC0-4176-9CF8-2F6D0F3821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B0100157-5ED3-4DF7-B5A6-19EDD84338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B8A3158F-525A-4026-B018-E3F29E50DD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DD8562C3-B6B7-4EC3-8331-E5536F9C42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92E1255E-402A-41BE-93A1-CAB8783C9CC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B2DCD6D3-3FAE-482C-9EBB-CEF9FE99E45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2B08D8FD-DCFF-4B08-9211-C47978FF9B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3D5AB16D-3265-42F3-8D3E-F3185A4A64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A64E145E-AD3C-4A00-8F0A-FF78DD674BE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1B94B76-BCA2-40D6-8355-34D231C4B20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B4FF1AE8-3F4A-4272-95EF-40D796A07C6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762A57A1-2C2F-4FE9-ABBA-86E0A50322C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09DE437-6B0C-430D-883E-178600B193C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930D6DFE-2DB1-45CC-9FCE-DB1AB31E486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6331ED2B-5691-4453-88A7-50D873A8DE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77D540FE-27E4-4D87-A425-84074054B0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698C23E8-CCC3-49BC-988B-EA94CCCA579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4C17A8C-527D-442D-900E-ED905E210DA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E8E42047-889B-43BF-8D1D-D042753B50A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AFAC4C9C-0171-4E30-9C1C-D9FB6A55F16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FBB43560-0A84-4D4F-8D33-F26F8E27B82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C0966060-5CB4-48ED-B612-6E75AEFC879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B99E51D4-4141-457C-9129-11F61979286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1915DB20-4FE9-4777-8C91-63090907C53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E6853787-4737-402F-956C-759E3F8E850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C2EF2D33-E9E6-4636-9B12-80C1A98578A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417A3F06-85EC-4493-A4C3-01D4D1504DA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51FB09EA-8CD6-4BEF-B39E-D7E756278C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2296C00-B9CB-4ACF-86A9-DBB0E07997FC}"/>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1D7EF975-F5A4-4C35-96A5-0F5C6B6F7C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id="{67006378-918C-4D5D-9C6E-03988124135F}"/>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C12E266D-08D5-4EEC-8B80-137B462151E3}"/>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id="{5E152BEE-E8F1-42CD-98D8-F4B236E1E026}"/>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DB79DD69-47AA-48F7-9424-C912D15C7A99}"/>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id="{715B8C7C-4EC6-4704-A53B-ABC85A6962E4}"/>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A00F78FD-970A-4159-BF75-417E2C2DFE29}"/>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id="{FD50B900-D8A7-4722-A3B7-F152CCF7162B}"/>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id="{F9D3CC20-291B-4E3F-BF0E-6CA63B2B6097}"/>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a:extLst>
            <a:ext uri="{FF2B5EF4-FFF2-40B4-BE49-F238E27FC236}">
              <a16:creationId xmlns:a16="http://schemas.microsoft.com/office/drawing/2014/main" id="{C69A9894-FE38-4430-A0D0-1F894361075D}"/>
            </a:ext>
          </a:extLst>
        </xdr:cNvPr>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a:extLst>
            <a:ext uri="{FF2B5EF4-FFF2-40B4-BE49-F238E27FC236}">
              <a16:creationId xmlns:a16="http://schemas.microsoft.com/office/drawing/2014/main" id="{388A10DA-A882-4D06-BDF6-148BC262ECB0}"/>
            </a:ext>
          </a:extLst>
        </xdr:cNvPr>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a:extLst>
            <a:ext uri="{FF2B5EF4-FFF2-40B4-BE49-F238E27FC236}">
              <a16:creationId xmlns:a16="http://schemas.microsoft.com/office/drawing/2014/main" id="{EC8A6F90-A0A6-48CC-972F-DB84DEEA0661}"/>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70ACEA1-53D3-4B78-885C-90C1733720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EF795EF0-5D16-4969-A436-B1F91241D0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8B063E3-AB38-4910-BC9D-4BAA519AF7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DDEFABB-548B-40DA-816A-E741339C01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80041BD-DBDB-44FE-BAAD-AAD2536A75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32" name="楕円 431">
          <a:extLst>
            <a:ext uri="{FF2B5EF4-FFF2-40B4-BE49-F238E27FC236}">
              <a16:creationId xmlns:a16="http://schemas.microsoft.com/office/drawing/2014/main" id="{F4321738-7A38-4BE7-B597-4185E2E1AC76}"/>
            </a:ext>
          </a:extLst>
        </xdr:cNvPr>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99077</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752A7BC3-5F89-4598-AE64-F242F37BDE3F}"/>
            </a:ext>
          </a:extLst>
        </xdr:cNvPr>
        <xdr:cNvSpPr txBox="1"/>
      </xdr:nvSpPr>
      <xdr:spPr>
        <a:xfrm>
          <a:off x="16357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80645</xdr:rowOff>
    </xdr:from>
    <xdr:to>
      <xdr:col>81</xdr:col>
      <xdr:colOff>101600</xdr:colOff>
      <xdr:row>38</xdr:row>
      <xdr:rowOff>10795</xdr:rowOff>
    </xdr:to>
    <xdr:sp macro="" textlink="">
      <xdr:nvSpPr>
        <xdr:cNvPr id="434" name="楕円 433">
          <a:extLst>
            <a:ext uri="{FF2B5EF4-FFF2-40B4-BE49-F238E27FC236}">
              <a16:creationId xmlns:a16="http://schemas.microsoft.com/office/drawing/2014/main" id="{A98B3795-1E2E-4A86-A610-94995839EEB3}"/>
            </a:ext>
          </a:extLst>
        </xdr:cNvPr>
        <xdr:cNvSpPr/>
      </xdr:nvSpPr>
      <xdr:spPr>
        <a:xfrm>
          <a:off x="15430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131445</xdr:rowOff>
    </xdr:from>
    <xdr:to>
      <xdr:col>85</xdr:col>
      <xdr:colOff>127000</xdr:colOff>
      <xdr:row>38</xdr:row>
      <xdr:rowOff>0</xdr:rowOff>
    </xdr:to>
    <xdr:cxnSp macro="">
      <xdr:nvCxnSpPr>
        <xdr:cNvPr id="435" name="直線コネクタ 434">
          <a:extLst>
            <a:ext uri="{FF2B5EF4-FFF2-40B4-BE49-F238E27FC236}">
              <a16:creationId xmlns:a16="http://schemas.microsoft.com/office/drawing/2014/main" id="{27C8C818-694C-400E-9AD7-AAB24396EEF4}"/>
            </a:ext>
          </a:extLst>
        </xdr:cNvPr>
        <xdr:cNvCxnSpPr/>
      </xdr:nvCxnSpPr>
      <xdr:spPr>
        <a:xfrm>
          <a:off x="15481300" y="64750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36" name="楕円 435">
          <a:extLst>
            <a:ext uri="{FF2B5EF4-FFF2-40B4-BE49-F238E27FC236}">
              <a16:creationId xmlns:a16="http://schemas.microsoft.com/office/drawing/2014/main" id="{EAC80888-AFD3-4535-9509-66675D00B835}"/>
            </a:ext>
          </a:extLst>
        </xdr:cNvPr>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131445</xdr:rowOff>
    </xdr:to>
    <xdr:cxnSp macro="">
      <xdr:nvCxnSpPr>
        <xdr:cNvPr id="437" name="直線コネクタ 436">
          <a:extLst>
            <a:ext uri="{FF2B5EF4-FFF2-40B4-BE49-F238E27FC236}">
              <a16:creationId xmlns:a16="http://schemas.microsoft.com/office/drawing/2014/main" id="{8541BC63-61B0-4484-82EA-B04ACB3D0356}"/>
            </a:ext>
          </a:extLst>
        </xdr:cNvPr>
        <xdr:cNvCxnSpPr/>
      </xdr:nvCxnSpPr>
      <xdr:spPr>
        <a:xfrm>
          <a:off x="14592300" y="6433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168275</xdr:rowOff>
    </xdr:from>
    <xdr:to>
      <xdr:col>72</xdr:col>
      <xdr:colOff>38100</xdr:colOff>
      <xdr:row>37</xdr:row>
      <xdr:rowOff>98425</xdr:rowOff>
    </xdr:to>
    <xdr:sp macro="" textlink="">
      <xdr:nvSpPr>
        <xdr:cNvPr id="438" name="楕円 437">
          <a:extLst>
            <a:ext uri="{FF2B5EF4-FFF2-40B4-BE49-F238E27FC236}">
              <a16:creationId xmlns:a16="http://schemas.microsoft.com/office/drawing/2014/main" id="{7EE1D8C7-EEBB-4A5F-9D24-161499C4C657}"/>
            </a:ext>
          </a:extLst>
        </xdr:cNvPr>
        <xdr:cNvSpPr/>
      </xdr:nvSpPr>
      <xdr:spPr>
        <a:xfrm>
          <a:off x="13652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47625</xdr:rowOff>
    </xdr:from>
    <xdr:to>
      <xdr:col>76</xdr:col>
      <xdr:colOff>114300</xdr:colOff>
      <xdr:row>37</xdr:row>
      <xdr:rowOff>89535</xdr:rowOff>
    </xdr:to>
    <xdr:cxnSp macro="">
      <xdr:nvCxnSpPr>
        <xdr:cNvPr id="439" name="直線コネクタ 438">
          <a:extLst>
            <a:ext uri="{FF2B5EF4-FFF2-40B4-BE49-F238E27FC236}">
              <a16:creationId xmlns:a16="http://schemas.microsoft.com/office/drawing/2014/main" id="{BB55A273-437A-49BB-9C67-E524F63C2352}"/>
            </a:ext>
          </a:extLst>
        </xdr:cNvPr>
        <xdr:cNvCxnSpPr/>
      </xdr:nvCxnSpPr>
      <xdr:spPr>
        <a:xfrm>
          <a:off x="13703300" y="63912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126365</xdr:rowOff>
    </xdr:from>
    <xdr:to>
      <xdr:col>67</xdr:col>
      <xdr:colOff>101600</xdr:colOff>
      <xdr:row>37</xdr:row>
      <xdr:rowOff>56515</xdr:rowOff>
    </xdr:to>
    <xdr:sp macro="" textlink="">
      <xdr:nvSpPr>
        <xdr:cNvPr id="440" name="楕円 439">
          <a:extLst>
            <a:ext uri="{FF2B5EF4-FFF2-40B4-BE49-F238E27FC236}">
              <a16:creationId xmlns:a16="http://schemas.microsoft.com/office/drawing/2014/main" id="{4778D487-47CF-4F7E-B815-7512E2D82A9B}"/>
            </a:ext>
          </a:extLst>
        </xdr:cNvPr>
        <xdr:cNvSpPr/>
      </xdr:nvSpPr>
      <xdr:spPr>
        <a:xfrm>
          <a:off x="12763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5715</xdr:rowOff>
    </xdr:from>
    <xdr:to>
      <xdr:col>71</xdr:col>
      <xdr:colOff>177800</xdr:colOff>
      <xdr:row>37</xdr:row>
      <xdr:rowOff>47625</xdr:rowOff>
    </xdr:to>
    <xdr:cxnSp macro="">
      <xdr:nvCxnSpPr>
        <xdr:cNvPr id="441" name="直線コネクタ 440">
          <a:extLst>
            <a:ext uri="{FF2B5EF4-FFF2-40B4-BE49-F238E27FC236}">
              <a16:creationId xmlns:a16="http://schemas.microsoft.com/office/drawing/2014/main" id="{1B8D2D5F-54F3-4E10-86E3-50594EF61762}"/>
            </a:ext>
          </a:extLst>
        </xdr:cNvPr>
        <xdr:cNvCxnSpPr/>
      </xdr:nvCxnSpPr>
      <xdr:spPr>
        <a:xfrm>
          <a:off x="12814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5EA73566-4481-4E34-914D-48773CE6DC03}"/>
            </a:ext>
          </a:extLst>
        </xdr:cNvPr>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B6EBBA9A-8AC8-4B27-BECC-B1E27CCC48F9}"/>
            </a:ext>
          </a:extLst>
        </xdr:cNvPr>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20D25657-2C0C-46FC-BA7A-AB6BEB435F93}"/>
            </a:ext>
          </a:extLst>
        </xdr:cNvPr>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A6256C59-34C6-44F2-9B88-E6E1CDDE3045}"/>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1922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A9495560-C650-4397-A181-661D578F6768}"/>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BA17413D-29D0-4D05-A078-6BC7254C6112}"/>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89552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EA6EA22F-99CC-4BAD-BDF2-98DA265E3180}"/>
            </a:ext>
          </a:extLst>
        </xdr:cNvPr>
        <xdr:cNvSpPr txBox="1"/>
      </xdr:nvSpPr>
      <xdr:spPr>
        <a:xfrm>
          <a:off x="13500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73042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E97136A5-4791-4EE2-ADE1-D65BCBECB3E9}"/>
            </a:ext>
          </a:extLst>
        </xdr:cNvPr>
        <xdr:cNvSpPr txBox="1"/>
      </xdr:nvSpPr>
      <xdr:spPr>
        <a:xfrm>
          <a:off x="12611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BECE83F2-4125-4D40-892E-F31A01C5D7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BEB16FB-EFEA-445D-8092-38F69608FCC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D676A789-D71F-4388-A618-9EF074A063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9120151D-0152-4BDC-9586-2499F83B3D5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B298BA12-802C-4219-82B3-1D19E94C8A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BB19C12B-9E87-42BE-B9D8-0F1B143CBDE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AE451E79-9CF6-4948-9D70-71F302FDDB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3768322E-8C22-4375-A4F2-12CC456C13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C38C70EE-2AAD-4A8E-A7D4-B9C9E3398F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D9892ED4-3474-4E19-A87B-0086BC2FF5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F3167880-1367-42F4-A6C5-B0ECA0FACAC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A5ED777C-9E8E-4ABD-A1C4-8FE5D12AFCC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934B911B-69D6-4CB3-AE75-027C627A4DC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49E2CD3C-CD74-4ADF-9E42-474C2EF461E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FEEB57DD-4708-493E-9A7A-215E3C8214B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1E391CDC-1AB2-4205-A99B-62F14D0FA04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13804285-7EC2-4D23-8A75-E87CD79BA79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1FAA7CF8-6DEA-4FD9-B9BB-6D5B4BD486E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6032CCD6-3A13-4AC2-999D-D02EC584B7A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1C4D5011-8064-498A-B5C3-9CA147585FE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CEEE583-AE32-4B95-A79D-793D4ADCC4A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BA2BA391-7779-41DC-B1B4-8CE1CB5DD7F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7308D74-0DA8-48A9-8B29-E6B7EEEEA6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E2936248-B607-4575-9BE2-EDA2CE8D0467}"/>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012B361-E66A-44D5-B43E-080B3A1E49C1}"/>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DF67F0C2-B4FD-43E2-9506-78F5D3EBCF67}"/>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40A21DF-21CD-4FCB-928D-9239803F5AAF}"/>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id="{E28D6C5C-D03E-49B5-911C-5200FA650B7B}"/>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686213CD-C4AF-4029-8725-4DC26020BD5B}"/>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id="{116FDDA5-6DC2-4371-8177-01BF98224D68}"/>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id="{47D8016D-3FF6-4659-9289-35709B876772}"/>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a:extLst>
            <a:ext uri="{FF2B5EF4-FFF2-40B4-BE49-F238E27FC236}">
              <a16:creationId xmlns:a16="http://schemas.microsoft.com/office/drawing/2014/main" id="{C1742AF7-772F-4E5E-ADA1-ED7F7D7E669A}"/>
            </a:ext>
          </a:extLst>
        </xdr:cNvPr>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a:extLst>
            <a:ext uri="{FF2B5EF4-FFF2-40B4-BE49-F238E27FC236}">
              <a16:creationId xmlns:a16="http://schemas.microsoft.com/office/drawing/2014/main" id="{19618086-8E4E-42A6-B277-A0E7BDDF0D48}"/>
            </a:ext>
          </a:extLst>
        </xdr:cNvPr>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a:extLst>
            <a:ext uri="{FF2B5EF4-FFF2-40B4-BE49-F238E27FC236}">
              <a16:creationId xmlns:a16="http://schemas.microsoft.com/office/drawing/2014/main" id="{8522FA0C-3C81-46D4-9FDC-6E35DAA104EB}"/>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21CDFAE-96E8-4226-B16C-E47AC236D93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F244077-782A-4B3B-ACCA-FD8E546EA2F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3D32931-650E-4043-9C7B-6E6575DC963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CB64DEA-7693-4641-A34C-F136AC888AB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FDBDE65-18C3-4386-9160-45216AE862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89" name="楕円 488">
          <a:extLst>
            <a:ext uri="{FF2B5EF4-FFF2-40B4-BE49-F238E27FC236}">
              <a16:creationId xmlns:a16="http://schemas.microsoft.com/office/drawing/2014/main" id="{9F06D8F3-3201-41BD-8D35-4C72F1F4AB02}"/>
            </a:ext>
          </a:extLst>
        </xdr:cNvPr>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5C4A9968-3BB1-449F-B7E8-0385C8A61474}"/>
            </a:ext>
          </a:extLst>
        </xdr:cNvPr>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91" name="楕円 490">
          <a:extLst>
            <a:ext uri="{FF2B5EF4-FFF2-40B4-BE49-F238E27FC236}">
              <a16:creationId xmlns:a16="http://schemas.microsoft.com/office/drawing/2014/main" id="{747CF73B-20C6-4657-906B-7284E41926BF}"/>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26670</xdr:rowOff>
    </xdr:to>
    <xdr:cxnSp macro="">
      <xdr:nvCxnSpPr>
        <xdr:cNvPr id="492" name="直線コネクタ 491">
          <a:extLst>
            <a:ext uri="{FF2B5EF4-FFF2-40B4-BE49-F238E27FC236}">
              <a16:creationId xmlns:a16="http://schemas.microsoft.com/office/drawing/2014/main" id="{D370CB8D-1321-4259-A9F7-B46CA5A69524}"/>
            </a:ext>
          </a:extLst>
        </xdr:cNvPr>
        <xdr:cNvCxnSpPr/>
      </xdr:nvCxnSpPr>
      <xdr:spPr>
        <a:xfrm flipV="1">
          <a:off x="21323300" y="7048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147320</xdr:rowOff>
    </xdr:from>
    <xdr:to>
      <xdr:col>107</xdr:col>
      <xdr:colOff>101600</xdr:colOff>
      <xdr:row>41</xdr:row>
      <xdr:rowOff>77470</xdr:rowOff>
    </xdr:to>
    <xdr:sp macro="" textlink="">
      <xdr:nvSpPr>
        <xdr:cNvPr id="493" name="楕円 492">
          <a:extLst>
            <a:ext uri="{FF2B5EF4-FFF2-40B4-BE49-F238E27FC236}">
              <a16:creationId xmlns:a16="http://schemas.microsoft.com/office/drawing/2014/main" id="{4CC28E95-80C2-4B91-89D5-39EAF5A8907C}"/>
            </a:ext>
          </a:extLst>
        </xdr:cNvPr>
        <xdr:cNvSpPr/>
      </xdr:nvSpPr>
      <xdr:spPr>
        <a:xfrm>
          <a:off x="20383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26670</xdr:rowOff>
    </xdr:to>
    <xdr:cxnSp macro="">
      <xdr:nvCxnSpPr>
        <xdr:cNvPr id="494" name="直線コネクタ 493">
          <a:extLst>
            <a:ext uri="{FF2B5EF4-FFF2-40B4-BE49-F238E27FC236}">
              <a16:creationId xmlns:a16="http://schemas.microsoft.com/office/drawing/2014/main" id="{5E521EFB-946E-4031-8E72-51930F70325B}"/>
            </a:ext>
          </a:extLst>
        </xdr:cNvPr>
        <xdr:cNvCxnSpPr/>
      </xdr:nvCxnSpPr>
      <xdr:spPr>
        <a:xfrm>
          <a:off x="20434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147320</xdr:rowOff>
    </xdr:from>
    <xdr:to>
      <xdr:col>102</xdr:col>
      <xdr:colOff>165100</xdr:colOff>
      <xdr:row>41</xdr:row>
      <xdr:rowOff>77470</xdr:rowOff>
    </xdr:to>
    <xdr:sp macro="" textlink="">
      <xdr:nvSpPr>
        <xdr:cNvPr id="495" name="楕円 494">
          <a:extLst>
            <a:ext uri="{FF2B5EF4-FFF2-40B4-BE49-F238E27FC236}">
              <a16:creationId xmlns:a16="http://schemas.microsoft.com/office/drawing/2014/main" id="{41563E5C-70FB-4232-924D-E25226E773CB}"/>
            </a:ext>
          </a:extLst>
        </xdr:cNvPr>
        <xdr:cNvSpPr/>
      </xdr:nvSpPr>
      <xdr:spPr>
        <a:xfrm>
          <a:off x="19494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26670</xdr:rowOff>
    </xdr:from>
    <xdr:to>
      <xdr:col>107</xdr:col>
      <xdr:colOff>50800</xdr:colOff>
      <xdr:row>41</xdr:row>
      <xdr:rowOff>26670</xdr:rowOff>
    </xdr:to>
    <xdr:cxnSp macro="">
      <xdr:nvCxnSpPr>
        <xdr:cNvPr id="496" name="直線コネクタ 495">
          <a:extLst>
            <a:ext uri="{FF2B5EF4-FFF2-40B4-BE49-F238E27FC236}">
              <a16:creationId xmlns:a16="http://schemas.microsoft.com/office/drawing/2014/main" id="{C74DD264-8C65-418E-9B1F-2523C21CDD9D}"/>
            </a:ext>
          </a:extLst>
        </xdr:cNvPr>
        <xdr:cNvCxnSpPr/>
      </xdr:nvCxnSpPr>
      <xdr:spPr>
        <a:xfrm>
          <a:off x="19545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97" name="楕円 496">
          <a:extLst>
            <a:ext uri="{FF2B5EF4-FFF2-40B4-BE49-F238E27FC236}">
              <a16:creationId xmlns:a16="http://schemas.microsoft.com/office/drawing/2014/main" id="{EB26F5B3-E6D3-442D-B5BD-03873C555A81}"/>
            </a:ext>
          </a:extLst>
        </xdr:cNvPr>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26670</xdr:rowOff>
    </xdr:from>
    <xdr:to>
      <xdr:col>102</xdr:col>
      <xdr:colOff>114300</xdr:colOff>
      <xdr:row>41</xdr:row>
      <xdr:rowOff>34290</xdr:rowOff>
    </xdr:to>
    <xdr:cxnSp macro="">
      <xdr:nvCxnSpPr>
        <xdr:cNvPr id="498" name="直線コネクタ 497">
          <a:extLst>
            <a:ext uri="{FF2B5EF4-FFF2-40B4-BE49-F238E27FC236}">
              <a16:creationId xmlns:a16="http://schemas.microsoft.com/office/drawing/2014/main" id="{91D8DADC-65B0-42B5-8B25-06D2F273418E}"/>
            </a:ext>
          </a:extLst>
        </xdr:cNvPr>
        <xdr:cNvCxnSpPr/>
      </xdr:nvCxnSpPr>
      <xdr:spPr>
        <a:xfrm flipV="1">
          <a:off x="18656300" y="705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6FC8B93C-BACA-4705-A2B6-246730570B84}"/>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3A38AA75-28CE-456B-86B8-21D8648E595D}"/>
            </a:ext>
          </a:extLst>
        </xdr:cNvPr>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208309B9-EA00-49CC-B8CA-EAA5EC1C17C1}"/>
            </a:ext>
          </a:extLst>
        </xdr:cNvPr>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189675C3-6694-48D1-9BC3-13387CC80976}"/>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E7EF97DE-0873-4BA7-BDB3-B9625A515FD4}"/>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32D36DF9-3A6F-4FCB-B755-88485A76D4F5}"/>
            </a:ext>
          </a:extLst>
        </xdr:cNvPr>
        <xdr:cNvSpPr txBox="1"/>
      </xdr:nvSpPr>
      <xdr:spPr>
        <a:xfrm>
          <a:off x="20199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68597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1D5090E3-09E2-4593-8F90-15E1B6120B54}"/>
            </a:ext>
          </a:extLst>
        </xdr:cNvPr>
        <xdr:cNvSpPr txBox="1"/>
      </xdr:nvSpPr>
      <xdr:spPr>
        <a:xfrm>
          <a:off x="19310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90E8100B-B9C4-4B64-BA39-21B4EE5049A5}"/>
            </a:ext>
          </a:extLst>
        </xdr:cNvPr>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73F91AF-BDE1-41DD-9682-2926B3E0397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4F70A629-FAE6-438C-8C98-4DB3C03D193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6E52059-5098-4F40-85D7-93501227B5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48C494E0-6C43-4386-8DFD-CAD4C233C9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1C9FE2B-3020-4931-B92D-C566D108E4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5EEC6E37-1601-456E-A35E-CD1912A746D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B7417CED-5FC2-46F9-A77E-E54BDA8EF39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CE5F8932-6AB2-416A-A671-61AE33CE0F3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496929AC-0D54-4F52-84B2-A083CC9D5FB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A7B0684C-CAD1-46B0-9991-1C21AA14D3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59DFA5C4-405A-45AA-A541-F771ACDE10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D0752D87-A3BC-453E-83E3-66CE349E5D8B}"/>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CE5C481A-ADCB-4D6A-86A4-EBECADF9542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29988E47-919E-48A7-8723-9DBAEA68E75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5286E048-08CD-4AE0-9B4D-476CC552593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A41D5955-475E-44EF-8485-F02BC87E1B9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6F9A0EF-2696-4545-8CA4-BCACF45D697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11498D5D-699D-4539-8CAA-40921F3A7C8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CC31826-D17D-4732-8C2D-DC4ACE275C3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8687843A-199F-43A3-87B0-468E05E7F08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id="{E5071C7E-7AB5-4C05-A58F-912AEEBA618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F2AFAB92-F3F3-416B-A459-B6AA9419D3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id="{F5008EE0-30E0-4423-873C-3E1B9B76D0D1}"/>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E38C3288-1319-4B5C-B92B-569EAB8ACAA6}"/>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id="{2ECA8D48-8DDD-48A3-B410-C003CD963964}"/>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B081C61-7D1E-4861-A99B-AFB2E0961A50}"/>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id="{59616032-BFD8-4843-9365-E2742A4D2960}"/>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54A546BC-B0EF-4140-A373-8249767FF5D5}"/>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id="{2D17346B-7CF5-434A-9EC6-8B3491CF8082}"/>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id="{2499E2D4-BF8A-464C-84A0-6B8D22FBC574}"/>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a:extLst>
            <a:ext uri="{FF2B5EF4-FFF2-40B4-BE49-F238E27FC236}">
              <a16:creationId xmlns:a16="http://schemas.microsoft.com/office/drawing/2014/main" id="{3C83DEB8-0897-4486-89D4-E2B2D203F429}"/>
            </a:ext>
          </a:extLst>
        </xdr:cNvPr>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a:extLst>
            <a:ext uri="{FF2B5EF4-FFF2-40B4-BE49-F238E27FC236}">
              <a16:creationId xmlns:a16="http://schemas.microsoft.com/office/drawing/2014/main" id="{CE8BEEAC-B64F-42DF-AB13-766F3EBB0EE3}"/>
            </a:ext>
          </a:extLst>
        </xdr:cNvPr>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a:extLst>
            <a:ext uri="{FF2B5EF4-FFF2-40B4-BE49-F238E27FC236}">
              <a16:creationId xmlns:a16="http://schemas.microsoft.com/office/drawing/2014/main" id="{1C395710-6188-4C57-8F4A-A85E55505AB3}"/>
            </a:ext>
          </a:extLst>
        </xdr:cNvPr>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582424A7-2384-443E-AFAC-1886CD0494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4E7DC07-B134-4C61-A060-65ED0D6A90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D85DC6D-01D2-4BBA-A046-41BB95FE93A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17D797C-FD36-4327-BCB0-EA982B192B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978CA27-1054-4DFE-843E-E9FA932C49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38354</xdr:rowOff>
    </xdr:from>
    <xdr:to>
      <xdr:col>85</xdr:col>
      <xdr:colOff>177800</xdr:colOff>
      <xdr:row>64</xdr:row>
      <xdr:rowOff>139954</xdr:rowOff>
    </xdr:to>
    <xdr:sp macro="" textlink="">
      <xdr:nvSpPr>
        <xdr:cNvPr id="545" name="楕円 544">
          <a:extLst>
            <a:ext uri="{FF2B5EF4-FFF2-40B4-BE49-F238E27FC236}">
              <a16:creationId xmlns:a16="http://schemas.microsoft.com/office/drawing/2014/main" id="{3A59A939-2E8E-4862-A157-D7461D4A81D2}"/>
            </a:ext>
          </a:extLst>
        </xdr:cNvPr>
        <xdr:cNvSpPr/>
      </xdr:nvSpPr>
      <xdr:spPr>
        <a:xfrm>
          <a:off x="16268700" y="11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124731</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773B9B60-AEF8-49FA-9417-CD9982BC9B89}"/>
            </a:ext>
          </a:extLst>
        </xdr:cNvPr>
        <xdr:cNvSpPr txBox="1"/>
      </xdr:nvSpPr>
      <xdr:spPr>
        <a:xfrm>
          <a:off x="16357600" y="10926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26924</xdr:rowOff>
    </xdr:from>
    <xdr:to>
      <xdr:col>81</xdr:col>
      <xdr:colOff>101600</xdr:colOff>
      <xdr:row>64</xdr:row>
      <xdr:rowOff>128524</xdr:rowOff>
    </xdr:to>
    <xdr:sp macro="" textlink="">
      <xdr:nvSpPr>
        <xdr:cNvPr id="547" name="楕円 546">
          <a:extLst>
            <a:ext uri="{FF2B5EF4-FFF2-40B4-BE49-F238E27FC236}">
              <a16:creationId xmlns:a16="http://schemas.microsoft.com/office/drawing/2014/main" id="{9BB9E391-2D44-4DEF-B50D-723C51B5B755}"/>
            </a:ext>
          </a:extLst>
        </xdr:cNvPr>
        <xdr:cNvSpPr/>
      </xdr:nvSpPr>
      <xdr:spPr>
        <a:xfrm>
          <a:off x="15430500" y="1099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77724</xdr:rowOff>
    </xdr:from>
    <xdr:to>
      <xdr:col>85</xdr:col>
      <xdr:colOff>127000</xdr:colOff>
      <xdr:row>64</xdr:row>
      <xdr:rowOff>89154</xdr:rowOff>
    </xdr:to>
    <xdr:cxnSp macro="">
      <xdr:nvCxnSpPr>
        <xdr:cNvPr id="548" name="直線コネクタ 547">
          <a:extLst>
            <a:ext uri="{FF2B5EF4-FFF2-40B4-BE49-F238E27FC236}">
              <a16:creationId xmlns:a16="http://schemas.microsoft.com/office/drawing/2014/main" id="{DDE304BA-A806-4A90-A9C1-F371200B037D}"/>
            </a:ext>
          </a:extLst>
        </xdr:cNvPr>
        <xdr:cNvCxnSpPr/>
      </xdr:nvCxnSpPr>
      <xdr:spPr>
        <a:xfrm>
          <a:off x="15481300" y="1105052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154940</xdr:rowOff>
    </xdr:from>
    <xdr:to>
      <xdr:col>76</xdr:col>
      <xdr:colOff>165100</xdr:colOff>
      <xdr:row>64</xdr:row>
      <xdr:rowOff>85090</xdr:rowOff>
    </xdr:to>
    <xdr:sp macro="" textlink="">
      <xdr:nvSpPr>
        <xdr:cNvPr id="549" name="楕円 548">
          <a:extLst>
            <a:ext uri="{FF2B5EF4-FFF2-40B4-BE49-F238E27FC236}">
              <a16:creationId xmlns:a16="http://schemas.microsoft.com/office/drawing/2014/main" id="{4EF3EA34-7241-4820-83D9-BCF066393147}"/>
            </a:ext>
          </a:extLst>
        </xdr:cNvPr>
        <xdr:cNvSpPr/>
      </xdr:nvSpPr>
      <xdr:spPr>
        <a:xfrm>
          <a:off x="14541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34290</xdr:rowOff>
    </xdr:from>
    <xdr:to>
      <xdr:col>81</xdr:col>
      <xdr:colOff>50800</xdr:colOff>
      <xdr:row>64</xdr:row>
      <xdr:rowOff>77724</xdr:rowOff>
    </xdr:to>
    <xdr:cxnSp macro="">
      <xdr:nvCxnSpPr>
        <xdr:cNvPr id="550" name="直線コネクタ 549">
          <a:extLst>
            <a:ext uri="{FF2B5EF4-FFF2-40B4-BE49-F238E27FC236}">
              <a16:creationId xmlns:a16="http://schemas.microsoft.com/office/drawing/2014/main" id="{FEFE325C-28AB-45EE-838B-F767C9E0864E}"/>
            </a:ext>
          </a:extLst>
        </xdr:cNvPr>
        <xdr:cNvCxnSpPr/>
      </xdr:nvCxnSpPr>
      <xdr:spPr>
        <a:xfrm>
          <a:off x="14592300" y="110070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148082</xdr:rowOff>
    </xdr:from>
    <xdr:to>
      <xdr:col>72</xdr:col>
      <xdr:colOff>38100</xdr:colOff>
      <xdr:row>64</xdr:row>
      <xdr:rowOff>78232</xdr:rowOff>
    </xdr:to>
    <xdr:sp macro="" textlink="">
      <xdr:nvSpPr>
        <xdr:cNvPr id="551" name="楕円 550">
          <a:extLst>
            <a:ext uri="{FF2B5EF4-FFF2-40B4-BE49-F238E27FC236}">
              <a16:creationId xmlns:a16="http://schemas.microsoft.com/office/drawing/2014/main" id="{53884E03-4570-4A12-827F-4B96D066DA25}"/>
            </a:ext>
          </a:extLst>
        </xdr:cNvPr>
        <xdr:cNvSpPr/>
      </xdr:nvSpPr>
      <xdr:spPr>
        <a:xfrm>
          <a:off x="13652500" y="109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27432</xdr:rowOff>
    </xdr:from>
    <xdr:to>
      <xdr:col>76</xdr:col>
      <xdr:colOff>114300</xdr:colOff>
      <xdr:row>64</xdr:row>
      <xdr:rowOff>34290</xdr:rowOff>
    </xdr:to>
    <xdr:cxnSp macro="">
      <xdr:nvCxnSpPr>
        <xdr:cNvPr id="552" name="直線コネクタ 551">
          <a:extLst>
            <a:ext uri="{FF2B5EF4-FFF2-40B4-BE49-F238E27FC236}">
              <a16:creationId xmlns:a16="http://schemas.microsoft.com/office/drawing/2014/main" id="{5CE56488-BAE1-49F8-AC85-251C6FC8DD3D}"/>
            </a:ext>
          </a:extLst>
        </xdr:cNvPr>
        <xdr:cNvCxnSpPr/>
      </xdr:nvCxnSpPr>
      <xdr:spPr>
        <a:xfrm>
          <a:off x="13703300" y="110002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145796</xdr:rowOff>
    </xdr:from>
    <xdr:to>
      <xdr:col>67</xdr:col>
      <xdr:colOff>101600</xdr:colOff>
      <xdr:row>64</xdr:row>
      <xdr:rowOff>75946</xdr:rowOff>
    </xdr:to>
    <xdr:sp macro="" textlink="">
      <xdr:nvSpPr>
        <xdr:cNvPr id="553" name="楕円 552">
          <a:extLst>
            <a:ext uri="{FF2B5EF4-FFF2-40B4-BE49-F238E27FC236}">
              <a16:creationId xmlns:a16="http://schemas.microsoft.com/office/drawing/2014/main" id="{2B19A3D2-5076-48F9-9592-7877B2F9238B}"/>
            </a:ext>
          </a:extLst>
        </xdr:cNvPr>
        <xdr:cNvSpPr/>
      </xdr:nvSpPr>
      <xdr:spPr>
        <a:xfrm>
          <a:off x="12763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64</xdr:row>
      <xdr:rowOff>25146</xdr:rowOff>
    </xdr:from>
    <xdr:to>
      <xdr:col>71</xdr:col>
      <xdr:colOff>177800</xdr:colOff>
      <xdr:row>64</xdr:row>
      <xdr:rowOff>27432</xdr:rowOff>
    </xdr:to>
    <xdr:cxnSp macro="">
      <xdr:nvCxnSpPr>
        <xdr:cNvPr id="554" name="直線コネクタ 553">
          <a:extLst>
            <a:ext uri="{FF2B5EF4-FFF2-40B4-BE49-F238E27FC236}">
              <a16:creationId xmlns:a16="http://schemas.microsoft.com/office/drawing/2014/main" id="{7137ED42-37A7-441F-B0C4-F6722F698DD7}"/>
            </a:ext>
          </a:extLst>
        </xdr:cNvPr>
        <xdr:cNvCxnSpPr/>
      </xdr:nvCxnSpPr>
      <xdr:spPr>
        <a:xfrm>
          <a:off x="12814300" y="109979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id="{1DC0401F-33B4-4C52-9106-5CCC75E9658C}"/>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133621</xdr:rowOff>
    </xdr:from>
    <xdr:ext cx="405111" cy="259045"/>
    <xdr:sp macro="" textlink="">
      <xdr:nvSpPr>
        <xdr:cNvPr id="556" name="n_2aveValue【学校施設】&#10;有形固定資産減価償却率">
          <a:extLst>
            <a:ext uri="{FF2B5EF4-FFF2-40B4-BE49-F238E27FC236}">
              <a16:creationId xmlns:a16="http://schemas.microsoft.com/office/drawing/2014/main" id="{19D2BDC6-5E28-4251-9243-F20B6E4CCEA4}"/>
            </a:ext>
          </a:extLst>
        </xdr:cNvPr>
        <xdr:cNvSpPr txBox="1"/>
      </xdr:nvSpPr>
      <xdr:spPr>
        <a:xfrm>
          <a:off x="14389744" y="1042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135907</xdr:rowOff>
    </xdr:from>
    <xdr:ext cx="405111" cy="259045"/>
    <xdr:sp macro="" textlink="">
      <xdr:nvSpPr>
        <xdr:cNvPr id="557" name="n_3aveValue【学校施設】&#10;有形固定資産減価償却率">
          <a:extLst>
            <a:ext uri="{FF2B5EF4-FFF2-40B4-BE49-F238E27FC236}">
              <a16:creationId xmlns:a16="http://schemas.microsoft.com/office/drawing/2014/main" id="{4E6C6388-289C-40F4-BA6B-3565180E2D12}"/>
            </a:ext>
          </a:extLst>
        </xdr:cNvPr>
        <xdr:cNvSpPr txBox="1"/>
      </xdr:nvSpPr>
      <xdr:spPr>
        <a:xfrm>
          <a:off x="13500744"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117619</xdr:rowOff>
    </xdr:from>
    <xdr:ext cx="405111" cy="259045"/>
    <xdr:sp macro="" textlink="">
      <xdr:nvSpPr>
        <xdr:cNvPr id="558" name="n_4aveValue【学校施設】&#10;有形固定資産減価償却率">
          <a:extLst>
            <a:ext uri="{FF2B5EF4-FFF2-40B4-BE49-F238E27FC236}">
              <a16:creationId xmlns:a16="http://schemas.microsoft.com/office/drawing/2014/main" id="{8A872E88-B9EA-419D-B7CF-CC2C48EE9071}"/>
            </a:ext>
          </a:extLst>
        </xdr:cNvPr>
        <xdr:cNvSpPr txBox="1"/>
      </xdr:nvSpPr>
      <xdr:spPr>
        <a:xfrm>
          <a:off x="12611744" y="1040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119651</xdr:rowOff>
    </xdr:from>
    <xdr:ext cx="405111" cy="259045"/>
    <xdr:sp macro="" textlink="">
      <xdr:nvSpPr>
        <xdr:cNvPr id="559" name="n_1mainValue【学校施設】&#10;有形固定資産減価償却率">
          <a:extLst>
            <a:ext uri="{FF2B5EF4-FFF2-40B4-BE49-F238E27FC236}">
              <a16:creationId xmlns:a16="http://schemas.microsoft.com/office/drawing/2014/main" id="{B7990246-F4E6-4193-8A51-69F77C76BFEC}"/>
            </a:ext>
          </a:extLst>
        </xdr:cNvPr>
        <xdr:cNvSpPr txBox="1"/>
      </xdr:nvSpPr>
      <xdr:spPr>
        <a:xfrm>
          <a:off x="15266044" y="1109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76217</xdr:rowOff>
    </xdr:from>
    <xdr:ext cx="405111" cy="259045"/>
    <xdr:sp macro="" textlink="">
      <xdr:nvSpPr>
        <xdr:cNvPr id="560" name="n_2mainValue【学校施設】&#10;有形固定資産減価償却率">
          <a:extLst>
            <a:ext uri="{FF2B5EF4-FFF2-40B4-BE49-F238E27FC236}">
              <a16:creationId xmlns:a16="http://schemas.microsoft.com/office/drawing/2014/main" id="{56D820F0-D270-4984-BAE7-86063219CBA6}"/>
            </a:ext>
          </a:extLst>
        </xdr:cNvPr>
        <xdr:cNvSpPr txBox="1"/>
      </xdr:nvSpPr>
      <xdr:spPr>
        <a:xfrm>
          <a:off x="14389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69359</xdr:rowOff>
    </xdr:from>
    <xdr:ext cx="405111" cy="259045"/>
    <xdr:sp macro="" textlink="">
      <xdr:nvSpPr>
        <xdr:cNvPr id="561" name="n_3mainValue【学校施設】&#10;有形固定資産減価償却率">
          <a:extLst>
            <a:ext uri="{FF2B5EF4-FFF2-40B4-BE49-F238E27FC236}">
              <a16:creationId xmlns:a16="http://schemas.microsoft.com/office/drawing/2014/main" id="{CA1FC35E-68EB-4871-AD57-AA033C4F741E}"/>
            </a:ext>
          </a:extLst>
        </xdr:cNvPr>
        <xdr:cNvSpPr txBox="1"/>
      </xdr:nvSpPr>
      <xdr:spPr>
        <a:xfrm>
          <a:off x="13500744" y="1104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67073</xdr:rowOff>
    </xdr:from>
    <xdr:ext cx="405111" cy="259045"/>
    <xdr:sp macro="" textlink="">
      <xdr:nvSpPr>
        <xdr:cNvPr id="562" name="n_4mainValue【学校施設】&#10;有形固定資産減価償却率">
          <a:extLst>
            <a:ext uri="{FF2B5EF4-FFF2-40B4-BE49-F238E27FC236}">
              <a16:creationId xmlns:a16="http://schemas.microsoft.com/office/drawing/2014/main" id="{8288C9BD-4BD8-4089-BC26-2504A91E1E8A}"/>
            </a:ext>
          </a:extLst>
        </xdr:cNvPr>
        <xdr:cNvSpPr txBox="1"/>
      </xdr:nvSpPr>
      <xdr:spPr>
        <a:xfrm>
          <a:off x="12611744" y="1103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60A93774-6D88-4DF0-A0F3-7B6E4EE00A6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FE640E1-6B17-4E6D-9DEB-0A10684BFD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37894060-1310-4867-8426-2D7ECC2CE4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2260FAD9-C101-4DC4-9043-784D2BF93CD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4C13E8B2-DDD4-43CB-AF51-9CD0BD5CCF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7AEF9D09-DBF6-4F01-A0E7-4546B90030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96935143-8B7D-410D-A16C-67F18B721A2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E0BE9CB7-7AF6-4DCA-ACCB-A73304D1AA9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9B3642BA-0A7B-4DE9-8C77-1EEFD55903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6B27E4E8-D109-4756-8F3F-751B8946CB1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AFCD13ED-CF25-49DA-9487-71636A587AA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C19D12E7-7BA8-49D1-BBB7-483022074F3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C0D2D177-385D-4F5F-A6D9-8B9D65220AB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CAA90059-C964-44BF-B58E-48628CE6B65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269B1708-5C38-4B7F-B1AC-A3DE78AABAB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7D81DE00-DC7A-40B9-BA58-606BBF52F6A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40F9E604-96CC-43FF-BF99-3C88A9936DA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6C554219-4D66-4F7C-A911-0EA9278EE15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964DA044-8627-432F-A2FA-7EB8A885944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2B0CE0C6-F35D-445F-A1E2-F8E10263821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613CAC7F-C043-45D3-8078-D814D15D99A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4993A9D3-6D4F-40D1-8644-9B318D3AE29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8576FC5E-EE49-41D7-AEEE-B9586AE5747F}"/>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129C2D2B-7C50-45A6-BF6E-7079A3A7EC7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9CEC5EE3-07A5-4ADD-B2F5-C94C3C8BFE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ECD3E88-5F8B-412B-AB81-164954732D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id="{4EFD3D95-0489-4952-AE16-FBFE6ADDBB7E}"/>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id="{0FB35D4F-B7F7-4E46-AA42-20B3C3256BEF}"/>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id="{7575E4D4-D14A-44DE-AE79-4E932127C096}"/>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id="{9578642C-2057-4A5E-8D5E-70DEAC332439}"/>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id="{22897A90-A52D-4389-AC7B-F93C0BC13991}"/>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136089</xdr:rowOff>
    </xdr:from>
    <xdr:ext cx="469744" cy="259045"/>
    <xdr:sp macro="" textlink="">
      <xdr:nvSpPr>
        <xdr:cNvPr id="594" name="【学校施設】&#10;一人当たり面積平均値テキスト">
          <a:extLst>
            <a:ext uri="{FF2B5EF4-FFF2-40B4-BE49-F238E27FC236}">
              <a16:creationId xmlns:a16="http://schemas.microsoft.com/office/drawing/2014/main" id="{7E3A4EA9-9E77-44FD-9BB4-EC0A42E84045}"/>
            </a:ext>
          </a:extLst>
        </xdr:cNvPr>
        <xdr:cNvSpPr txBox="1"/>
      </xdr:nvSpPr>
      <xdr:spPr>
        <a:xfrm>
          <a:off x="22199600" y="10251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id="{21E72403-2D5D-45B5-8D1D-EA86CCD11C88}"/>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id="{ADF36C6D-684A-442B-A497-813482FD1D30}"/>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a:extLst>
            <a:ext uri="{FF2B5EF4-FFF2-40B4-BE49-F238E27FC236}">
              <a16:creationId xmlns:a16="http://schemas.microsoft.com/office/drawing/2014/main" id="{D20A0175-81CD-4B9E-965F-3AE5B7FC487F}"/>
            </a:ext>
          </a:extLst>
        </xdr:cNvPr>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a:extLst>
            <a:ext uri="{FF2B5EF4-FFF2-40B4-BE49-F238E27FC236}">
              <a16:creationId xmlns:a16="http://schemas.microsoft.com/office/drawing/2014/main" id="{04554063-C8C7-4A7B-9C03-018C6E6BC4B3}"/>
            </a:ext>
          </a:extLst>
        </xdr:cNvPr>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a:extLst>
            <a:ext uri="{FF2B5EF4-FFF2-40B4-BE49-F238E27FC236}">
              <a16:creationId xmlns:a16="http://schemas.microsoft.com/office/drawing/2014/main" id="{975FC136-D590-424F-ACBC-54D95F4070D2}"/>
            </a:ext>
          </a:extLst>
        </xdr:cNvPr>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D4EAC1E8-2BDF-42C5-9053-1D629ED5B72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5FCA466F-9F15-4E84-8543-4A3DB024D1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7FBE206-9B7F-4D64-AE9C-F7C680B51B3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C54C82D-78D1-4113-BCED-4AA56B1302B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50CDEB1-C549-4BB6-802E-6443050B31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17235</xdr:rowOff>
    </xdr:from>
    <xdr:to>
      <xdr:col>116</xdr:col>
      <xdr:colOff>114300</xdr:colOff>
      <xdr:row>59</xdr:row>
      <xdr:rowOff>118835</xdr:rowOff>
    </xdr:to>
    <xdr:sp macro="" textlink="">
      <xdr:nvSpPr>
        <xdr:cNvPr id="605" name="楕円 604">
          <a:extLst>
            <a:ext uri="{FF2B5EF4-FFF2-40B4-BE49-F238E27FC236}">
              <a16:creationId xmlns:a16="http://schemas.microsoft.com/office/drawing/2014/main" id="{59AC129F-2FED-4C98-B733-20EB45860AE1}"/>
            </a:ext>
          </a:extLst>
        </xdr:cNvPr>
        <xdr:cNvSpPr/>
      </xdr:nvSpPr>
      <xdr:spPr>
        <a:xfrm>
          <a:off x="22110700" y="101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40112</xdr:rowOff>
    </xdr:from>
    <xdr:ext cx="469744" cy="259045"/>
    <xdr:sp macro="" textlink="">
      <xdr:nvSpPr>
        <xdr:cNvPr id="606" name="【学校施設】&#10;一人当たり面積該当値テキスト">
          <a:extLst>
            <a:ext uri="{FF2B5EF4-FFF2-40B4-BE49-F238E27FC236}">
              <a16:creationId xmlns:a16="http://schemas.microsoft.com/office/drawing/2014/main" id="{2A89145E-1396-4FAD-BA2E-0D57F70D0B5D}"/>
            </a:ext>
          </a:extLst>
        </xdr:cNvPr>
        <xdr:cNvSpPr txBox="1"/>
      </xdr:nvSpPr>
      <xdr:spPr>
        <a:xfrm>
          <a:off x="22199600" y="998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39007</xdr:rowOff>
    </xdr:from>
    <xdr:to>
      <xdr:col>112</xdr:col>
      <xdr:colOff>38100</xdr:colOff>
      <xdr:row>59</xdr:row>
      <xdr:rowOff>140607</xdr:rowOff>
    </xdr:to>
    <xdr:sp macro="" textlink="">
      <xdr:nvSpPr>
        <xdr:cNvPr id="607" name="楕円 606">
          <a:extLst>
            <a:ext uri="{FF2B5EF4-FFF2-40B4-BE49-F238E27FC236}">
              <a16:creationId xmlns:a16="http://schemas.microsoft.com/office/drawing/2014/main" id="{C6A0B755-2600-49AB-9BAF-892940BA026D}"/>
            </a:ext>
          </a:extLst>
        </xdr:cNvPr>
        <xdr:cNvSpPr/>
      </xdr:nvSpPr>
      <xdr:spPr>
        <a:xfrm>
          <a:off x="2127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68035</xdr:rowOff>
    </xdr:from>
    <xdr:to>
      <xdr:col>116</xdr:col>
      <xdr:colOff>63500</xdr:colOff>
      <xdr:row>59</xdr:row>
      <xdr:rowOff>89807</xdr:rowOff>
    </xdr:to>
    <xdr:cxnSp macro="">
      <xdr:nvCxnSpPr>
        <xdr:cNvPr id="608" name="直線コネクタ 607">
          <a:extLst>
            <a:ext uri="{FF2B5EF4-FFF2-40B4-BE49-F238E27FC236}">
              <a16:creationId xmlns:a16="http://schemas.microsoft.com/office/drawing/2014/main" id="{F5E8722D-9391-416E-A509-B7050974EEF7}"/>
            </a:ext>
          </a:extLst>
        </xdr:cNvPr>
        <xdr:cNvCxnSpPr/>
      </xdr:nvCxnSpPr>
      <xdr:spPr>
        <a:xfrm flipV="1">
          <a:off x="21323300" y="101835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57513</xdr:rowOff>
    </xdr:from>
    <xdr:to>
      <xdr:col>107</xdr:col>
      <xdr:colOff>101600</xdr:colOff>
      <xdr:row>59</xdr:row>
      <xdr:rowOff>159113</xdr:rowOff>
    </xdr:to>
    <xdr:sp macro="" textlink="">
      <xdr:nvSpPr>
        <xdr:cNvPr id="609" name="楕円 608">
          <a:extLst>
            <a:ext uri="{FF2B5EF4-FFF2-40B4-BE49-F238E27FC236}">
              <a16:creationId xmlns:a16="http://schemas.microsoft.com/office/drawing/2014/main" id="{A6F3DDDC-3C20-4297-BB3D-1F3A3D6A98F7}"/>
            </a:ext>
          </a:extLst>
        </xdr:cNvPr>
        <xdr:cNvSpPr/>
      </xdr:nvSpPr>
      <xdr:spPr>
        <a:xfrm>
          <a:off x="20383500" y="1017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89807</xdr:rowOff>
    </xdr:from>
    <xdr:to>
      <xdr:col>111</xdr:col>
      <xdr:colOff>177800</xdr:colOff>
      <xdr:row>59</xdr:row>
      <xdr:rowOff>108313</xdr:rowOff>
    </xdr:to>
    <xdr:cxnSp macro="">
      <xdr:nvCxnSpPr>
        <xdr:cNvPr id="610" name="直線コネクタ 609">
          <a:extLst>
            <a:ext uri="{FF2B5EF4-FFF2-40B4-BE49-F238E27FC236}">
              <a16:creationId xmlns:a16="http://schemas.microsoft.com/office/drawing/2014/main" id="{0D588B53-8D62-47AD-AE9C-F56942F042EF}"/>
            </a:ext>
          </a:extLst>
        </xdr:cNvPr>
        <xdr:cNvCxnSpPr/>
      </xdr:nvCxnSpPr>
      <xdr:spPr>
        <a:xfrm flipV="1">
          <a:off x="20434300" y="1020535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16147</xdr:rowOff>
    </xdr:from>
    <xdr:to>
      <xdr:col>102</xdr:col>
      <xdr:colOff>165100</xdr:colOff>
      <xdr:row>59</xdr:row>
      <xdr:rowOff>117747</xdr:rowOff>
    </xdr:to>
    <xdr:sp macro="" textlink="">
      <xdr:nvSpPr>
        <xdr:cNvPr id="611" name="楕円 610">
          <a:extLst>
            <a:ext uri="{FF2B5EF4-FFF2-40B4-BE49-F238E27FC236}">
              <a16:creationId xmlns:a16="http://schemas.microsoft.com/office/drawing/2014/main" id="{1633F8A7-E9B7-496B-BEDB-152E9E9DB24B}"/>
            </a:ext>
          </a:extLst>
        </xdr:cNvPr>
        <xdr:cNvSpPr/>
      </xdr:nvSpPr>
      <xdr:spPr>
        <a:xfrm>
          <a:off x="19494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66947</xdr:rowOff>
    </xdr:from>
    <xdr:to>
      <xdr:col>107</xdr:col>
      <xdr:colOff>50800</xdr:colOff>
      <xdr:row>59</xdr:row>
      <xdr:rowOff>108313</xdr:rowOff>
    </xdr:to>
    <xdr:cxnSp macro="">
      <xdr:nvCxnSpPr>
        <xdr:cNvPr id="612" name="直線コネクタ 611">
          <a:extLst>
            <a:ext uri="{FF2B5EF4-FFF2-40B4-BE49-F238E27FC236}">
              <a16:creationId xmlns:a16="http://schemas.microsoft.com/office/drawing/2014/main" id="{B7D9CE32-30BC-4062-ADDA-E9C34E792738}"/>
            </a:ext>
          </a:extLst>
        </xdr:cNvPr>
        <xdr:cNvCxnSpPr/>
      </xdr:nvCxnSpPr>
      <xdr:spPr>
        <a:xfrm>
          <a:off x="19545300" y="1018249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59690</xdr:rowOff>
    </xdr:from>
    <xdr:to>
      <xdr:col>98</xdr:col>
      <xdr:colOff>38100</xdr:colOff>
      <xdr:row>59</xdr:row>
      <xdr:rowOff>161290</xdr:rowOff>
    </xdr:to>
    <xdr:sp macro="" textlink="">
      <xdr:nvSpPr>
        <xdr:cNvPr id="613" name="楕円 612">
          <a:extLst>
            <a:ext uri="{FF2B5EF4-FFF2-40B4-BE49-F238E27FC236}">
              <a16:creationId xmlns:a16="http://schemas.microsoft.com/office/drawing/2014/main" id="{787314FF-5506-4536-9844-AFA74A88A5C5}"/>
            </a:ext>
          </a:extLst>
        </xdr:cNvPr>
        <xdr:cNvSpPr/>
      </xdr:nvSpPr>
      <xdr:spPr>
        <a:xfrm>
          <a:off x="18605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66947</xdr:rowOff>
    </xdr:from>
    <xdr:to>
      <xdr:col>102</xdr:col>
      <xdr:colOff>114300</xdr:colOff>
      <xdr:row>59</xdr:row>
      <xdr:rowOff>110490</xdr:rowOff>
    </xdr:to>
    <xdr:cxnSp macro="">
      <xdr:nvCxnSpPr>
        <xdr:cNvPr id="614" name="直線コネクタ 613">
          <a:extLst>
            <a:ext uri="{FF2B5EF4-FFF2-40B4-BE49-F238E27FC236}">
              <a16:creationId xmlns:a16="http://schemas.microsoft.com/office/drawing/2014/main" id="{13275023-F313-465D-BE31-FCD3F04FE51F}"/>
            </a:ext>
          </a:extLst>
        </xdr:cNvPr>
        <xdr:cNvCxnSpPr/>
      </xdr:nvCxnSpPr>
      <xdr:spPr>
        <a:xfrm flipV="1">
          <a:off x="18656300" y="1018249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100710</xdr:rowOff>
    </xdr:from>
    <xdr:ext cx="469744" cy="259045"/>
    <xdr:sp macro="" textlink="">
      <xdr:nvSpPr>
        <xdr:cNvPr id="615" name="n_1aveValue【学校施設】&#10;一人当たり面積">
          <a:extLst>
            <a:ext uri="{FF2B5EF4-FFF2-40B4-BE49-F238E27FC236}">
              <a16:creationId xmlns:a16="http://schemas.microsoft.com/office/drawing/2014/main" id="{C1133DC9-E5EB-4075-A214-7FF1CEFCACD4}"/>
            </a:ext>
          </a:extLst>
        </xdr:cNvPr>
        <xdr:cNvSpPr txBox="1"/>
      </xdr:nvSpPr>
      <xdr:spPr>
        <a:xfrm>
          <a:off x="21075727" y="103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129012</xdr:rowOff>
    </xdr:from>
    <xdr:ext cx="469744" cy="259045"/>
    <xdr:sp macro="" textlink="">
      <xdr:nvSpPr>
        <xdr:cNvPr id="616" name="n_2aveValue【学校施設】&#10;一人当たり面積">
          <a:extLst>
            <a:ext uri="{FF2B5EF4-FFF2-40B4-BE49-F238E27FC236}">
              <a16:creationId xmlns:a16="http://schemas.microsoft.com/office/drawing/2014/main" id="{6C86F6E5-65FC-44F4-878B-254D96C169E8}"/>
            </a:ext>
          </a:extLst>
        </xdr:cNvPr>
        <xdr:cNvSpPr txBox="1"/>
      </xdr:nvSpPr>
      <xdr:spPr>
        <a:xfrm>
          <a:off x="20199427" y="1041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145342</xdr:rowOff>
    </xdr:from>
    <xdr:ext cx="469744" cy="259045"/>
    <xdr:sp macro="" textlink="">
      <xdr:nvSpPr>
        <xdr:cNvPr id="617" name="n_3aveValue【学校施設】&#10;一人当たり面積">
          <a:extLst>
            <a:ext uri="{FF2B5EF4-FFF2-40B4-BE49-F238E27FC236}">
              <a16:creationId xmlns:a16="http://schemas.microsoft.com/office/drawing/2014/main" id="{5863BDF3-1F9E-49CF-9762-2EB570313279}"/>
            </a:ext>
          </a:extLst>
        </xdr:cNvPr>
        <xdr:cNvSpPr txBox="1"/>
      </xdr:nvSpPr>
      <xdr:spPr>
        <a:xfrm>
          <a:off x="19310427" y="104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114861</xdr:rowOff>
    </xdr:from>
    <xdr:ext cx="469744" cy="259045"/>
    <xdr:sp macro="" textlink="">
      <xdr:nvSpPr>
        <xdr:cNvPr id="618" name="n_4aveValue【学校施設】&#10;一人当たり面積">
          <a:extLst>
            <a:ext uri="{FF2B5EF4-FFF2-40B4-BE49-F238E27FC236}">
              <a16:creationId xmlns:a16="http://schemas.microsoft.com/office/drawing/2014/main" id="{42E9385B-FBDE-4AF8-8C0F-00D98C0E4116}"/>
            </a:ext>
          </a:extLst>
        </xdr:cNvPr>
        <xdr:cNvSpPr txBox="1"/>
      </xdr:nvSpPr>
      <xdr:spPr>
        <a:xfrm>
          <a:off x="18421427" y="1040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157134</xdr:rowOff>
    </xdr:from>
    <xdr:ext cx="469744" cy="259045"/>
    <xdr:sp macro="" textlink="">
      <xdr:nvSpPr>
        <xdr:cNvPr id="619" name="n_1mainValue【学校施設】&#10;一人当たり面積">
          <a:extLst>
            <a:ext uri="{FF2B5EF4-FFF2-40B4-BE49-F238E27FC236}">
              <a16:creationId xmlns:a16="http://schemas.microsoft.com/office/drawing/2014/main" id="{3DA018CB-0C53-4071-ADC6-BDEBCBDB0148}"/>
            </a:ext>
          </a:extLst>
        </xdr:cNvPr>
        <xdr:cNvSpPr txBox="1"/>
      </xdr:nvSpPr>
      <xdr:spPr>
        <a:xfrm>
          <a:off x="21075727" y="99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4190</xdr:rowOff>
    </xdr:from>
    <xdr:ext cx="469744" cy="259045"/>
    <xdr:sp macro="" textlink="">
      <xdr:nvSpPr>
        <xdr:cNvPr id="620" name="n_2mainValue【学校施設】&#10;一人当たり面積">
          <a:extLst>
            <a:ext uri="{FF2B5EF4-FFF2-40B4-BE49-F238E27FC236}">
              <a16:creationId xmlns:a16="http://schemas.microsoft.com/office/drawing/2014/main" id="{A40CEA81-0B45-4CA7-9AEA-9EC5074CF145}"/>
            </a:ext>
          </a:extLst>
        </xdr:cNvPr>
        <xdr:cNvSpPr txBox="1"/>
      </xdr:nvSpPr>
      <xdr:spPr>
        <a:xfrm>
          <a:off x="20199427" y="994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134274</xdr:rowOff>
    </xdr:from>
    <xdr:ext cx="469744" cy="259045"/>
    <xdr:sp macro="" textlink="">
      <xdr:nvSpPr>
        <xdr:cNvPr id="621" name="n_3mainValue【学校施設】&#10;一人当たり面積">
          <a:extLst>
            <a:ext uri="{FF2B5EF4-FFF2-40B4-BE49-F238E27FC236}">
              <a16:creationId xmlns:a16="http://schemas.microsoft.com/office/drawing/2014/main" id="{26F7C11F-0C4E-4A95-8B2E-FC5010F3EF8A}"/>
            </a:ext>
          </a:extLst>
        </xdr:cNvPr>
        <xdr:cNvSpPr txBox="1"/>
      </xdr:nvSpPr>
      <xdr:spPr>
        <a:xfrm>
          <a:off x="19310427" y="990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6367</xdr:rowOff>
    </xdr:from>
    <xdr:ext cx="469744" cy="259045"/>
    <xdr:sp macro="" textlink="">
      <xdr:nvSpPr>
        <xdr:cNvPr id="622" name="n_4mainValue【学校施設】&#10;一人当たり面積">
          <a:extLst>
            <a:ext uri="{FF2B5EF4-FFF2-40B4-BE49-F238E27FC236}">
              <a16:creationId xmlns:a16="http://schemas.microsoft.com/office/drawing/2014/main" id="{65EA13A4-7388-4041-8237-F213116F69A2}"/>
            </a:ext>
          </a:extLst>
        </xdr:cNvPr>
        <xdr:cNvSpPr txBox="1"/>
      </xdr:nvSpPr>
      <xdr:spPr>
        <a:xfrm>
          <a:off x="18421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17DDC03C-1445-4DE5-A51A-2480A2631DB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73D11D7A-F299-488C-B558-A0610577E9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3FD216D-E8D8-4BE1-A531-AB9D31247A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C4F10E82-2ECD-474D-8AB8-C2B6118ED74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3355ACA-DDCC-48A1-89E9-697F99C14C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3368821B-C85D-4C66-8D6F-DE38145897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50D8600-B0F8-4F94-86C3-0817B0980DD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104DE77-DF26-4373-BCC0-4647859E92F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E7C4245C-5BF7-4890-A22E-5C19E00874F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3D1E5CBB-CA44-4575-A457-D232EB2F60B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343DECF5-40E5-4498-BC1B-B2B92FF407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F8E4510A-28C6-4CB4-B003-C494EF0396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1FB48668-8B49-435E-A6D4-B7EECE248A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F769706D-A5DD-4684-902C-505D9678DF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8158C643-BC63-4AC8-ADC6-DB2EF3174D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7E6318DB-245E-4105-97A5-21F6D9DF512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1F1EBE4D-91CD-448A-A183-134020B28C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4F75F55A-ACC6-4FAE-B0DB-E190B89CE9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CDA062AA-A92D-481A-861C-E0B42A0A752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2B4615F4-D857-49EF-96BE-A37EDA2DFB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CBB1E84A-8F32-471E-8393-9F7864FC5B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EB4D6A2-3E00-45BC-804C-D229DC80B44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D508B6AE-8EBF-4D49-9DD5-BB0AF66D26E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BD735D61-3383-4AD7-A8D2-C26AD2D4E1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E8B5FB65-8CD9-43F9-A060-065D320DC63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57BF4C4D-E876-420A-B090-BE3D4961A28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3D3CB07-B1C3-43AB-8AEA-3C81D9D9CB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24735C85-5DD9-4567-B1AA-78FC1779667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F4ACAE86-9A5B-48B2-89E9-EB7D7B862E2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4DA84AF-F629-4B7B-BF77-BAEE67DFF9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40AFF13F-FA62-4E28-9350-B2E845326F3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1689E0CD-33B6-4E6F-8AA5-65868E6F951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F84EEC71-BE93-460A-9232-97CFF68A9B0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C5D4BAFD-5373-49C8-B855-B51BA8DD3AC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7F9A8DCB-BE8B-4657-BA91-B0E78771098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C2EAC040-62C4-41C8-8590-216C26F35AC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B805C60C-55FF-4500-ABBF-82EA209AAC1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AE0722B1-DD8A-4D10-ADE5-9E5EEF7159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37E49E46-F361-4B2D-8521-9E75A24865E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D9D9A78E-8AFF-472E-AB31-BE1E5EA4837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3" name="直線コネクタ 662">
          <a:extLst>
            <a:ext uri="{FF2B5EF4-FFF2-40B4-BE49-F238E27FC236}">
              <a16:creationId xmlns:a16="http://schemas.microsoft.com/office/drawing/2014/main" id="{68D58577-4708-4952-B439-4FA20B18884C}"/>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4" name="【公民館】&#10;有形固定資産減価償却率最小値テキスト">
          <a:extLst>
            <a:ext uri="{FF2B5EF4-FFF2-40B4-BE49-F238E27FC236}">
              <a16:creationId xmlns:a16="http://schemas.microsoft.com/office/drawing/2014/main" id="{4AF34EC1-7853-41E5-9D9D-DC475446919A}"/>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a:extLst>
            <a:ext uri="{FF2B5EF4-FFF2-40B4-BE49-F238E27FC236}">
              <a16:creationId xmlns:a16="http://schemas.microsoft.com/office/drawing/2014/main" id="{C878036C-BCDF-4B2B-8CCF-DCED1E453472}"/>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6" name="【公民館】&#10;有形固定資産減価償却率最大値テキスト">
          <a:extLst>
            <a:ext uri="{FF2B5EF4-FFF2-40B4-BE49-F238E27FC236}">
              <a16:creationId xmlns:a16="http://schemas.microsoft.com/office/drawing/2014/main" id="{01F3383A-F3B1-4714-99A9-1F568F618F75}"/>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a:extLst>
            <a:ext uri="{FF2B5EF4-FFF2-40B4-BE49-F238E27FC236}">
              <a16:creationId xmlns:a16="http://schemas.microsoft.com/office/drawing/2014/main" id="{A02AAC92-3049-473D-BE47-91E464409E7F}"/>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668" name="【公民館】&#10;有形固定資産減価償却率平均値テキスト">
          <a:extLst>
            <a:ext uri="{FF2B5EF4-FFF2-40B4-BE49-F238E27FC236}">
              <a16:creationId xmlns:a16="http://schemas.microsoft.com/office/drawing/2014/main" id="{2FD07430-CAA0-40A5-8156-3C61E19DFC9C}"/>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a:extLst>
            <a:ext uri="{FF2B5EF4-FFF2-40B4-BE49-F238E27FC236}">
              <a16:creationId xmlns:a16="http://schemas.microsoft.com/office/drawing/2014/main" id="{528F816F-8A12-41E3-BC3A-D36FDEAECC5F}"/>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0" name="フローチャート: 判断 669">
          <a:extLst>
            <a:ext uri="{FF2B5EF4-FFF2-40B4-BE49-F238E27FC236}">
              <a16:creationId xmlns:a16="http://schemas.microsoft.com/office/drawing/2014/main" id="{E053BF53-86BB-48AE-BF8F-B14F23188E86}"/>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671" name="フローチャート: 判断 670">
          <a:extLst>
            <a:ext uri="{FF2B5EF4-FFF2-40B4-BE49-F238E27FC236}">
              <a16:creationId xmlns:a16="http://schemas.microsoft.com/office/drawing/2014/main" id="{EC82C9D9-16FF-4B38-BC9F-4B2BE8078C84}"/>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72" name="フローチャート: 判断 671">
          <a:extLst>
            <a:ext uri="{FF2B5EF4-FFF2-40B4-BE49-F238E27FC236}">
              <a16:creationId xmlns:a16="http://schemas.microsoft.com/office/drawing/2014/main" id="{F2A9AB7C-DB1B-4D79-B589-46DE8EB3F5B5}"/>
            </a:ext>
          </a:extLst>
        </xdr:cNvPr>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73" name="フローチャート: 判断 672">
          <a:extLst>
            <a:ext uri="{FF2B5EF4-FFF2-40B4-BE49-F238E27FC236}">
              <a16:creationId xmlns:a16="http://schemas.microsoft.com/office/drawing/2014/main" id="{2C811BEE-D1EB-4F31-A6D0-798631D59FF9}"/>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6F7A654-CA6F-4D89-BB7E-B66AC1587E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F38A68F-A6F7-4197-A0ED-5B61CB26B5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E4CBAD95-19B2-4061-B44B-9663C3FC9C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D1ED428-3A2D-4069-A40A-9AF380120B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35B2382-AD14-4875-9D76-BA617E7353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73025</xdr:rowOff>
    </xdr:from>
    <xdr:to>
      <xdr:col>85</xdr:col>
      <xdr:colOff>177800</xdr:colOff>
      <xdr:row>107</xdr:row>
      <xdr:rowOff>3175</xdr:rowOff>
    </xdr:to>
    <xdr:sp macro="" textlink="">
      <xdr:nvSpPr>
        <xdr:cNvPr id="679" name="楕円 678">
          <a:extLst>
            <a:ext uri="{FF2B5EF4-FFF2-40B4-BE49-F238E27FC236}">
              <a16:creationId xmlns:a16="http://schemas.microsoft.com/office/drawing/2014/main" id="{72143FE4-7042-4B47-AA47-FD9F6E578E49}"/>
            </a:ext>
          </a:extLst>
        </xdr:cNvPr>
        <xdr:cNvSpPr/>
      </xdr:nvSpPr>
      <xdr:spPr>
        <a:xfrm>
          <a:off x="162687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51452</xdr:rowOff>
    </xdr:from>
    <xdr:ext cx="405111" cy="259045"/>
    <xdr:sp macro="" textlink="">
      <xdr:nvSpPr>
        <xdr:cNvPr id="680" name="【公民館】&#10;有形固定資産減価償却率該当値テキスト">
          <a:extLst>
            <a:ext uri="{FF2B5EF4-FFF2-40B4-BE49-F238E27FC236}">
              <a16:creationId xmlns:a16="http://schemas.microsoft.com/office/drawing/2014/main" id="{C453CADE-9A84-4EC8-B2A2-39CCDA7B6BE2}"/>
            </a:ext>
          </a:extLst>
        </xdr:cNvPr>
        <xdr:cNvSpPr txBox="1"/>
      </xdr:nvSpPr>
      <xdr:spPr>
        <a:xfrm>
          <a:off x="16357600"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34925</xdr:rowOff>
    </xdr:from>
    <xdr:to>
      <xdr:col>81</xdr:col>
      <xdr:colOff>101600</xdr:colOff>
      <xdr:row>106</xdr:row>
      <xdr:rowOff>136525</xdr:rowOff>
    </xdr:to>
    <xdr:sp macro="" textlink="">
      <xdr:nvSpPr>
        <xdr:cNvPr id="681" name="楕円 680">
          <a:extLst>
            <a:ext uri="{FF2B5EF4-FFF2-40B4-BE49-F238E27FC236}">
              <a16:creationId xmlns:a16="http://schemas.microsoft.com/office/drawing/2014/main" id="{6D7726CA-AFC3-4162-9B9C-C3FEA0CC7BC7}"/>
            </a:ext>
          </a:extLst>
        </xdr:cNvPr>
        <xdr:cNvSpPr/>
      </xdr:nvSpPr>
      <xdr:spPr>
        <a:xfrm>
          <a:off x="15430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85725</xdr:rowOff>
    </xdr:from>
    <xdr:to>
      <xdr:col>85</xdr:col>
      <xdr:colOff>127000</xdr:colOff>
      <xdr:row>106</xdr:row>
      <xdr:rowOff>123825</xdr:rowOff>
    </xdr:to>
    <xdr:cxnSp macro="">
      <xdr:nvCxnSpPr>
        <xdr:cNvPr id="682" name="直線コネクタ 681">
          <a:extLst>
            <a:ext uri="{FF2B5EF4-FFF2-40B4-BE49-F238E27FC236}">
              <a16:creationId xmlns:a16="http://schemas.microsoft.com/office/drawing/2014/main" id="{6F5A8475-D7C9-43EE-8EFF-88DB313D400D}"/>
            </a:ext>
          </a:extLst>
        </xdr:cNvPr>
        <xdr:cNvCxnSpPr/>
      </xdr:nvCxnSpPr>
      <xdr:spPr>
        <a:xfrm>
          <a:off x="15481300" y="18259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168275</xdr:rowOff>
    </xdr:from>
    <xdr:to>
      <xdr:col>76</xdr:col>
      <xdr:colOff>165100</xdr:colOff>
      <xdr:row>106</xdr:row>
      <xdr:rowOff>98425</xdr:rowOff>
    </xdr:to>
    <xdr:sp macro="" textlink="">
      <xdr:nvSpPr>
        <xdr:cNvPr id="683" name="楕円 682">
          <a:extLst>
            <a:ext uri="{FF2B5EF4-FFF2-40B4-BE49-F238E27FC236}">
              <a16:creationId xmlns:a16="http://schemas.microsoft.com/office/drawing/2014/main" id="{92693239-99CA-4467-980E-7F76E8DECC8D}"/>
            </a:ext>
          </a:extLst>
        </xdr:cNvPr>
        <xdr:cNvSpPr/>
      </xdr:nvSpPr>
      <xdr:spPr>
        <a:xfrm>
          <a:off x="14541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47625</xdr:rowOff>
    </xdr:from>
    <xdr:to>
      <xdr:col>81</xdr:col>
      <xdr:colOff>50800</xdr:colOff>
      <xdr:row>106</xdr:row>
      <xdr:rowOff>85725</xdr:rowOff>
    </xdr:to>
    <xdr:cxnSp macro="">
      <xdr:nvCxnSpPr>
        <xdr:cNvPr id="684" name="直線コネクタ 683">
          <a:extLst>
            <a:ext uri="{FF2B5EF4-FFF2-40B4-BE49-F238E27FC236}">
              <a16:creationId xmlns:a16="http://schemas.microsoft.com/office/drawing/2014/main" id="{E19AC94E-3520-484D-8C6D-D5091CCF333C}"/>
            </a:ext>
          </a:extLst>
        </xdr:cNvPr>
        <xdr:cNvCxnSpPr/>
      </xdr:nvCxnSpPr>
      <xdr:spPr>
        <a:xfrm>
          <a:off x="14592300" y="1822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130175</xdr:rowOff>
    </xdr:from>
    <xdr:to>
      <xdr:col>72</xdr:col>
      <xdr:colOff>38100</xdr:colOff>
      <xdr:row>106</xdr:row>
      <xdr:rowOff>60325</xdr:rowOff>
    </xdr:to>
    <xdr:sp macro="" textlink="">
      <xdr:nvSpPr>
        <xdr:cNvPr id="685" name="楕円 684">
          <a:extLst>
            <a:ext uri="{FF2B5EF4-FFF2-40B4-BE49-F238E27FC236}">
              <a16:creationId xmlns:a16="http://schemas.microsoft.com/office/drawing/2014/main" id="{2D39E3A9-8E2A-4189-8E04-6E15224C7562}"/>
            </a:ext>
          </a:extLst>
        </xdr:cNvPr>
        <xdr:cNvSpPr/>
      </xdr:nvSpPr>
      <xdr:spPr>
        <a:xfrm>
          <a:off x="1365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9525</xdr:rowOff>
    </xdr:from>
    <xdr:to>
      <xdr:col>76</xdr:col>
      <xdr:colOff>114300</xdr:colOff>
      <xdr:row>106</xdr:row>
      <xdr:rowOff>47625</xdr:rowOff>
    </xdr:to>
    <xdr:cxnSp macro="">
      <xdr:nvCxnSpPr>
        <xdr:cNvPr id="686" name="直線コネクタ 685">
          <a:extLst>
            <a:ext uri="{FF2B5EF4-FFF2-40B4-BE49-F238E27FC236}">
              <a16:creationId xmlns:a16="http://schemas.microsoft.com/office/drawing/2014/main" id="{D4812DE1-823F-4199-A345-C044A0E60C10}"/>
            </a:ext>
          </a:extLst>
        </xdr:cNvPr>
        <xdr:cNvCxnSpPr/>
      </xdr:nvCxnSpPr>
      <xdr:spPr>
        <a:xfrm>
          <a:off x="13703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92075</xdr:rowOff>
    </xdr:from>
    <xdr:to>
      <xdr:col>67</xdr:col>
      <xdr:colOff>101600</xdr:colOff>
      <xdr:row>106</xdr:row>
      <xdr:rowOff>22225</xdr:rowOff>
    </xdr:to>
    <xdr:sp macro="" textlink="">
      <xdr:nvSpPr>
        <xdr:cNvPr id="687" name="楕円 686">
          <a:extLst>
            <a:ext uri="{FF2B5EF4-FFF2-40B4-BE49-F238E27FC236}">
              <a16:creationId xmlns:a16="http://schemas.microsoft.com/office/drawing/2014/main" id="{3B8D6DE6-D9AE-4D21-89F7-E7B555AA71F9}"/>
            </a:ext>
          </a:extLst>
        </xdr:cNvPr>
        <xdr:cNvSpPr/>
      </xdr:nvSpPr>
      <xdr:spPr>
        <a:xfrm>
          <a:off x="1276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142875</xdr:rowOff>
    </xdr:from>
    <xdr:to>
      <xdr:col>71</xdr:col>
      <xdr:colOff>177800</xdr:colOff>
      <xdr:row>106</xdr:row>
      <xdr:rowOff>9525</xdr:rowOff>
    </xdr:to>
    <xdr:cxnSp macro="">
      <xdr:nvCxnSpPr>
        <xdr:cNvPr id="688" name="直線コネクタ 687">
          <a:extLst>
            <a:ext uri="{FF2B5EF4-FFF2-40B4-BE49-F238E27FC236}">
              <a16:creationId xmlns:a16="http://schemas.microsoft.com/office/drawing/2014/main" id="{CFA8E848-AB9E-47F6-84D2-C8C2B21FA43F}"/>
            </a:ext>
          </a:extLst>
        </xdr:cNvPr>
        <xdr:cNvCxnSpPr/>
      </xdr:nvCxnSpPr>
      <xdr:spPr>
        <a:xfrm>
          <a:off x="12814300" y="18145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689" name="n_1aveValue【公民館】&#10;有形固定資産減価償却率">
          <a:extLst>
            <a:ext uri="{FF2B5EF4-FFF2-40B4-BE49-F238E27FC236}">
              <a16:creationId xmlns:a16="http://schemas.microsoft.com/office/drawing/2014/main" id="{C1101B68-BDF9-4844-9EAB-CD7B145352D8}"/>
            </a:ext>
          </a:extLst>
        </xdr:cNvPr>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690" name="n_2aveValue【公民館】&#10;有形固定資産減価償却率">
          <a:extLst>
            <a:ext uri="{FF2B5EF4-FFF2-40B4-BE49-F238E27FC236}">
              <a16:creationId xmlns:a16="http://schemas.microsoft.com/office/drawing/2014/main" id="{E840E5BF-7A81-4C7C-8D8A-C0DA7813521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691" name="n_3aveValue【公民館】&#10;有形固定資産減価償却率">
          <a:extLst>
            <a:ext uri="{FF2B5EF4-FFF2-40B4-BE49-F238E27FC236}">
              <a16:creationId xmlns:a16="http://schemas.microsoft.com/office/drawing/2014/main" id="{557971A7-0B4C-4A01-9AED-C3FAA732CC4E}"/>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92" name="n_4aveValue【公民館】&#10;有形固定資産減価償却率">
          <a:extLst>
            <a:ext uri="{FF2B5EF4-FFF2-40B4-BE49-F238E27FC236}">
              <a16:creationId xmlns:a16="http://schemas.microsoft.com/office/drawing/2014/main" id="{6E9BA528-5E77-4EE9-A2EC-A38B161C1355}"/>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127652</xdr:rowOff>
    </xdr:from>
    <xdr:ext cx="405111" cy="259045"/>
    <xdr:sp macro="" textlink="">
      <xdr:nvSpPr>
        <xdr:cNvPr id="693" name="n_1mainValue【公民館】&#10;有形固定資産減価償却率">
          <a:extLst>
            <a:ext uri="{FF2B5EF4-FFF2-40B4-BE49-F238E27FC236}">
              <a16:creationId xmlns:a16="http://schemas.microsoft.com/office/drawing/2014/main" id="{B9EB53CF-4F77-4992-9978-70E286FB661E}"/>
            </a:ext>
          </a:extLst>
        </xdr:cNvPr>
        <xdr:cNvSpPr txBox="1"/>
      </xdr:nvSpPr>
      <xdr:spPr>
        <a:xfrm>
          <a:off x="152660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89552</xdr:rowOff>
    </xdr:from>
    <xdr:ext cx="405111" cy="259045"/>
    <xdr:sp macro="" textlink="">
      <xdr:nvSpPr>
        <xdr:cNvPr id="694" name="n_2mainValue【公民館】&#10;有形固定資産減価償却率">
          <a:extLst>
            <a:ext uri="{FF2B5EF4-FFF2-40B4-BE49-F238E27FC236}">
              <a16:creationId xmlns:a16="http://schemas.microsoft.com/office/drawing/2014/main" id="{5B2405E9-A0F6-4013-9EF3-D45D1C4E11C5}"/>
            </a:ext>
          </a:extLst>
        </xdr:cNvPr>
        <xdr:cNvSpPr txBox="1"/>
      </xdr:nvSpPr>
      <xdr:spPr>
        <a:xfrm>
          <a:off x="14389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51452</xdr:rowOff>
    </xdr:from>
    <xdr:ext cx="405111" cy="259045"/>
    <xdr:sp macro="" textlink="">
      <xdr:nvSpPr>
        <xdr:cNvPr id="695" name="n_3mainValue【公民館】&#10;有形固定資産減価償却率">
          <a:extLst>
            <a:ext uri="{FF2B5EF4-FFF2-40B4-BE49-F238E27FC236}">
              <a16:creationId xmlns:a16="http://schemas.microsoft.com/office/drawing/2014/main" id="{77500D20-6B4A-4C2A-A2DF-26ABAEE28F2A}"/>
            </a:ext>
          </a:extLst>
        </xdr:cNvPr>
        <xdr:cNvSpPr txBox="1"/>
      </xdr:nvSpPr>
      <xdr:spPr>
        <a:xfrm>
          <a:off x="13500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13352</xdr:rowOff>
    </xdr:from>
    <xdr:ext cx="405111" cy="259045"/>
    <xdr:sp macro="" textlink="">
      <xdr:nvSpPr>
        <xdr:cNvPr id="696" name="n_4mainValue【公民館】&#10;有形固定資産減価償却率">
          <a:extLst>
            <a:ext uri="{FF2B5EF4-FFF2-40B4-BE49-F238E27FC236}">
              <a16:creationId xmlns:a16="http://schemas.microsoft.com/office/drawing/2014/main" id="{F268BEC6-7485-4CD7-99D2-DD072DDDBDB6}"/>
            </a:ext>
          </a:extLst>
        </xdr:cNvPr>
        <xdr:cNvSpPr txBox="1"/>
      </xdr:nvSpPr>
      <xdr:spPr>
        <a:xfrm>
          <a:off x="12611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86B05922-7612-4167-9453-A182DFB99A9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3E6043F2-DB6F-426C-A7FF-349C95906E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F9E04F6C-3C6C-4EAF-A898-052000EAED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B1C9EC7C-36F6-4D11-9A47-EA21F76409F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BE8F783-8E93-4F2B-992D-268D550E40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1DC3B5D8-2647-408F-81F8-BF74E61030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342F7001-0D40-40F8-8EC4-BEBC485AB0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29BB8497-4D5E-40B2-8904-CC00497153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6D393789-D208-471C-A643-4DA5973DF1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A58838C-853F-4C34-90A2-439D8AEA73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51DE0473-05D5-4445-A3CE-D1AB320F5BD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18BC59C7-2390-40E3-88DD-9EF51D746F2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D15E34B5-E507-435B-B0F8-EA14555677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F8BA407C-B5F1-445E-9680-0DF024C3420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FB8AB9F6-2A88-4785-BD51-3B120193EB0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4289AEC3-FEC8-40FC-A1D4-BA4DA148B92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10EA2A31-1DC6-4D5A-A824-91F3D33A9F5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8EEBFE63-359E-4850-AA18-437E82BF22B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5C9654D5-C15F-4D94-A26A-E7DD9D590EA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12BE68DE-A178-4EB0-A8FC-96A8D4C7C7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E45FC67A-7514-4C05-B0EC-B3A03DE02B6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2AC6809E-1C53-40B5-A619-C1879E26E1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14839362-04AA-4B94-96A2-EDA2F400E1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id="{99C17A73-2170-422C-A141-0E2D01B4939C}"/>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公民館】&#10;一人当たり面積最小値テキスト">
          <a:extLst>
            <a:ext uri="{FF2B5EF4-FFF2-40B4-BE49-F238E27FC236}">
              <a16:creationId xmlns:a16="http://schemas.microsoft.com/office/drawing/2014/main" id="{491C8789-4D0C-45E7-B93B-FC27E3AA3188}"/>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id="{31C69BC7-0558-47D6-ABCF-51887DEBF9FF}"/>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公民館】&#10;一人当たり面積最大値テキスト">
          <a:extLst>
            <a:ext uri="{FF2B5EF4-FFF2-40B4-BE49-F238E27FC236}">
              <a16:creationId xmlns:a16="http://schemas.microsoft.com/office/drawing/2014/main" id="{F3343C68-22EF-4990-9C36-362F6ED63F51}"/>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a:extLst>
            <a:ext uri="{FF2B5EF4-FFF2-40B4-BE49-F238E27FC236}">
              <a16:creationId xmlns:a16="http://schemas.microsoft.com/office/drawing/2014/main" id="{03CF69E9-C704-4EAD-B38F-F196059CE283}"/>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25" name="【公民館】&#10;一人当たり面積平均値テキスト">
          <a:extLst>
            <a:ext uri="{FF2B5EF4-FFF2-40B4-BE49-F238E27FC236}">
              <a16:creationId xmlns:a16="http://schemas.microsoft.com/office/drawing/2014/main" id="{A2301DCD-EA54-440B-A272-CD0DFD391F1E}"/>
            </a:ext>
          </a:extLst>
        </xdr:cNvPr>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a:extLst>
            <a:ext uri="{FF2B5EF4-FFF2-40B4-BE49-F238E27FC236}">
              <a16:creationId xmlns:a16="http://schemas.microsoft.com/office/drawing/2014/main" id="{965E7202-E98B-48C6-A395-564178755227}"/>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a:extLst>
            <a:ext uri="{FF2B5EF4-FFF2-40B4-BE49-F238E27FC236}">
              <a16:creationId xmlns:a16="http://schemas.microsoft.com/office/drawing/2014/main" id="{82658AEE-EC6C-4C85-AE1B-74862DF40725}"/>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28" name="フローチャート: 判断 727">
          <a:extLst>
            <a:ext uri="{FF2B5EF4-FFF2-40B4-BE49-F238E27FC236}">
              <a16:creationId xmlns:a16="http://schemas.microsoft.com/office/drawing/2014/main" id="{7F741AC9-8D54-47F9-A8B9-554AB0AA7EE7}"/>
            </a:ext>
          </a:extLst>
        </xdr:cNvPr>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729" name="フローチャート: 判断 728">
          <a:extLst>
            <a:ext uri="{FF2B5EF4-FFF2-40B4-BE49-F238E27FC236}">
              <a16:creationId xmlns:a16="http://schemas.microsoft.com/office/drawing/2014/main" id="{87E02823-B8D7-45EF-8416-294E066572A4}"/>
            </a:ext>
          </a:extLst>
        </xdr:cNvPr>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730" name="フローチャート: 判断 729">
          <a:extLst>
            <a:ext uri="{FF2B5EF4-FFF2-40B4-BE49-F238E27FC236}">
              <a16:creationId xmlns:a16="http://schemas.microsoft.com/office/drawing/2014/main" id="{170766DF-F389-422B-BCC7-B2BEA43874C0}"/>
            </a:ext>
          </a:extLst>
        </xdr:cNvPr>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9106931D-CEB9-4748-8C8B-BC124C44E4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BC3C032-0BFD-45F4-82BE-91ABBB201D3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E730DA1-AC80-4663-9C8E-DE20BAB1A66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DDB6B07-E72D-44DD-A8AF-0F5B5840E0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71B961E-5770-465A-9C8D-3F8C445A7A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36" name="楕円 735">
          <a:extLst>
            <a:ext uri="{FF2B5EF4-FFF2-40B4-BE49-F238E27FC236}">
              <a16:creationId xmlns:a16="http://schemas.microsoft.com/office/drawing/2014/main" id="{502E084A-D01A-4487-9028-7626C7278575}"/>
            </a:ext>
          </a:extLst>
        </xdr:cNvPr>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737" name="【公民館】&#10;一人当たり面積該当値テキスト">
          <a:extLst>
            <a:ext uri="{FF2B5EF4-FFF2-40B4-BE49-F238E27FC236}">
              <a16:creationId xmlns:a16="http://schemas.microsoft.com/office/drawing/2014/main" id="{D81168EA-71E8-45A5-BE2C-29DC9C37CB6F}"/>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738" name="楕円 737">
          <a:extLst>
            <a:ext uri="{FF2B5EF4-FFF2-40B4-BE49-F238E27FC236}">
              <a16:creationId xmlns:a16="http://schemas.microsoft.com/office/drawing/2014/main" id="{28828EB7-0230-4F27-95D3-1D7D98BFA9B0}"/>
            </a:ext>
          </a:extLst>
        </xdr:cNvPr>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160020</xdr:rowOff>
    </xdr:to>
    <xdr:cxnSp macro="">
      <xdr:nvCxnSpPr>
        <xdr:cNvPr id="739" name="直線コネクタ 738">
          <a:extLst>
            <a:ext uri="{FF2B5EF4-FFF2-40B4-BE49-F238E27FC236}">
              <a16:creationId xmlns:a16="http://schemas.microsoft.com/office/drawing/2014/main" id="{61BA9337-191D-4640-97BE-0A9306EB8D8B}"/>
            </a:ext>
          </a:extLst>
        </xdr:cNvPr>
        <xdr:cNvCxnSpPr/>
      </xdr:nvCxnSpPr>
      <xdr:spPr>
        <a:xfrm flipV="1">
          <a:off x="21323300" y="1832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40" name="楕円 739">
          <a:extLst>
            <a:ext uri="{FF2B5EF4-FFF2-40B4-BE49-F238E27FC236}">
              <a16:creationId xmlns:a16="http://schemas.microsoft.com/office/drawing/2014/main" id="{0F0C63A4-86ED-4858-A665-C3AE5BE642CB}"/>
            </a:ext>
          </a:extLst>
        </xdr:cNvPr>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160020</xdr:rowOff>
    </xdr:to>
    <xdr:cxnSp macro="">
      <xdr:nvCxnSpPr>
        <xdr:cNvPr id="741" name="直線コネクタ 740">
          <a:extLst>
            <a:ext uri="{FF2B5EF4-FFF2-40B4-BE49-F238E27FC236}">
              <a16:creationId xmlns:a16="http://schemas.microsoft.com/office/drawing/2014/main" id="{7E468EBB-BF6B-46E3-8E75-ECB5466F62A0}"/>
            </a:ext>
          </a:extLst>
        </xdr:cNvPr>
        <xdr:cNvCxnSpPr/>
      </xdr:nvCxnSpPr>
      <xdr:spPr>
        <a:xfrm>
          <a:off x="20434300" y="1833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42" name="楕円 741">
          <a:extLst>
            <a:ext uri="{FF2B5EF4-FFF2-40B4-BE49-F238E27FC236}">
              <a16:creationId xmlns:a16="http://schemas.microsoft.com/office/drawing/2014/main" id="{8D2C3A7A-792D-4E3A-9AE7-199F7C6636A7}"/>
            </a:ext>
          </a:extLst>
        </xdr:cNvPr>
        <xdr:cNvSpPr/>
      </xdr:nvSpPr>
      <xdr:spPr>
        <a:xfrm>
          <a:off x="19494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160020</xdr:rowOff>
    </xdr:from>
    <xdr:to>
      <xdr:col>107</xdr:col>
      <xdr:colOff>50800</xdr:colOff>
      <xdr:row>106</xdr:row>
      <xdr:rowOff>167639</xdr:rowOff>
    </xdr:to>
    <xdr:cxnSp macro="">
      <xdr:nvCxnSpPr>
        <xdr:cNvPr id="743" name="直線コネクタ 742">
          <a:extLst>
            <a:ext uri="{FF2B5EF4-FFF2-40B4-BE49-F238E27FC236}">
              <a16:creationId xmlns:a16="http://schemas.microsoft.com/office/drawing/2014/main" id="{D5570CEA-8D82-4857-BC61-ADE1ED3B9A90}"/>
            </a:ext>
          </a:extLst>
        </xdr:cNvPr>
        <xdr:cNvCxnSpPr/>
      </xdr:nvCxnSpPr>
      <xdr:spPr>
        <a:xfrm flipV="1">
          <a:off x="19545300" y="18333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744" name="楕円 743">
          <a:extLst>
            <a:ext uri="{FF2B5EF4-FFF2-40B4-BE49-F238E27FC236}">
              <a16:creationId xmlns:a16="http://schemas.microsoft.com/office/drawing/2014/main" id="{33A71718-35BA-4484-BD07-FD5D240B2671}"/>
            </a:ext>
          </a:extLst>
        </xdr:cNvPr>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167639</xdr:rowOff>
    </xdr:from>
    <xdr:to>
      <xdr:col>102</xdr:col>
      <xdr:colOff>114300</xdr:colOff>
      <xdr:row>107</xdr:row>
      <xdr:rowOff>3811</xdr:rowOff>
    </xdr:to>
    <xdr:cxnSp macro="">
      <xdr:nvCxnSpPr>
        <xdr:cNvPr id="745" name="直線コネクタ 744">
          <a:extLst>
            <a:ext uri="{FF2B5EF4-FFF2-40B4-BE49-F238E27FC236}">
              <a16:creationId xmlns:a16="http://schemas.microsoft.com/office/drawing/2014/main" id="{D039C50D-9464-49DF-9CB5-7A9034C3AED4}"/>
            </a:ext>
          </a:extLst>
        </xdr:cNvPr>
        <xdr:cNvCxnSpPr/>
      </xdr:nvCxnSpPr>
      <xdr:spPr>
        <a:xfrm flipV="1">
          <a:off x="18656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746" name="n_1aveValue【公民館】&#10;一人当たり面積">
          <a:extLst>
            <a:ext uri="{FF2B5EF4-FFF2-40B4-BE49-F238E27FC236}">
              <a16:creationId xmlns:a16="http://schemas.microsoft.com/office/drawing/2014/main" id="{6F61B42D-2018-4FCD-BDCD-79613AC15ED2}"/>
            </a:ext>
          </a:extLst>
        </xdr:cNvPr>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747" name="n_2aveValue【公民館】&#10;一人当たり面積">
          <a:extLst>
            <a:ext uri="{FF2B5EF4-FFF2-40B4-BE49-F238E27FC236}">
              <a16:creationId xmlns:a16="http://schemas.microsoft.com/office/drawing/2014/main" id="{4A7C09CB-1889-49A4-9F15-FEEED9603AA7}"/>
            </a:ext>
          </a:extLst>
        </xdr:cNvPr>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748" name="n_3aveValue【公民館】&#10;一人当たり面積">
          <a:extLst>
            <a:ext uri="{FF2B5EF4-FFF2-40B4-BE49-F238E27FC236}">
              <a16:creationId xmlns:a16="http://schemas.microsoft.com/office/drawing/2014/main" id="{B789C08A-0C79-423C-8DAC-A0A5390EF138}"/>
            </a:ext>
          </a:extLst>
        </xdr:cNvPr>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749" name="n_4aveValue【公民館】&#10;一人当たり面積">
          <a:extLst>
            <a:ext uri="{FF2B5EF4-FFF2-40B4-BE49-F238E27FC236}">
              <a16:creationId xmlns:a16="http://schemas.microsoft.com/office/drawing/2014/main" id="{68415896-C479-4969-B22E-635BD55D474B}"/>
            </a:ext>
          </a:extLst>
        </xdr:cNvPr>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750" name="n_1mainValue【公民館】&#10;一人当たり面積">
          <a:extLst>
            <a:ext uri="{FF2B5EF4-FFF2-40B4-BE49-F238E27FC236}">
              <a16:creationId xmlns:a16="http://schemas.microsoft.com/office/drawing/2014/main" id="{A9713872-07CA-4547-824A-EB5EFE9B92DE}"/>
            </a:ext>
          </a:extLst>
        </xdr:cNvPr>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51" name="n_2mainValue【公民館】&#10;一人当たり面積">
          <a:extLst>
            <a:ext uri="{FF2B5EF4-FFF2-40B4-BE49-F238E27FC236}">
              <a16:creationId xmlns:a16="http://schemas.microsoft.com/office/drawing/2014/main" id="{22EF9478-E4FA-46C0-8ABC-04D363D82D41}"/>
            </a:ext>
          </a:extLst>
        </xdr:cNvPr>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752" name="n_3mainValue【公民館】&#10;一人当たり面積">
          <a:extLst>
            <a:ext uri="{FF2B5EF4-FFF2-40B4-BE49-F238E27FC236}">
              <a16:creationId xmlns:a16="http://schemas.microsoft.com/office/drawing/2014/main" id="{28222031-9E82-4217-9157-AF6746EC174F}"/>
            </a:ext>
          </a:extLst>
        </xdr:cNvPr>
        <xdr:cNvSpPr txBox="1"/>
      </xdr:nvSpPr>
      <xdr:spPr>
        <a:xfrm>
          <a:off x="19310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753" name="n_4mainValue【公民館】&#10;一人当たり面積">
          <a:extLst>
            <a:ext uri="{FF2B5EF4-FFF2-40B4-BE49-F238E27FC236}">
              <a16:creationId xmlns:a16="http://schemas.microsoft.com/office/drawing/2014/main" id="{76D73CD1-B9D8-4360-8686-6D2112DCB567}"/>
            </a:ext>
          </a:extLst>
        </xdr:cNvPr>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AD3920E2-0493-4256-B790-EA2296E3C8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FEE21090-2107-4F3B-B9A6-FA5D96953F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52D8E777-E2F6-4DD4-B390-F16A29997A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高度経済成長期に建設を進めた公共施設の老朽化が進んでおり、建設後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年を超える施設が増加している。類似団体と比較して特に有形固定資産減価償却率が高くなっている施設は、橋りょう・トンネル、学校施設、公民館であり、特に低くなっている施設は公営住宅である。</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82.7</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なっており、特に中学校の有形固定資産減価償却率が高くなっている。令和３年３月に個別施設計画を策定したところであり、同計画に基づき、施設一体型小中一貫教育推進校の整備に向けた取り組みや、現在保有する学校施設の長寿命化を図っていく。</a:t>
          </a: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年代に建設していることから老朽化が進んでおり、長寿命化や更新などの対策を検討していく必要がある。 また、個別施設計画に基づき、小学校児童の減少に伴い学校のあり方について検討を進める中で、公民館を小学校に複合化することについての検討を実施していく。</a:t>
          </a:r>
        </a:p>
        <a:p>
          <a:r>
            <a:rPr kumimoji="1" lang="ja-JP" altLang="en-US" sz="1300">
              <a:latin typeface="ＭＳ Ｐゴシック" panose="020B0600070205080204" pitchFamily="50" charset="-128"/>
              <a:ea typeface="ＭＳ Ｐゴシック" panose="020B0600070205080204" pitchFamily="50" charset="-128"/>
            </a:rPr>
            <a:t>　一方で、今後の人口減少を見据え、将来における過度な負担とならない適切な資産規模を実現する必要がある。そのために、公共施設再配置計画及び個別施設計画に基づき、施設ごとの更新、統廃合、長寿命化等の実施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49D822B-A8F8-43FE-B177-6D1A58FAA6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C4B99C-76FD-4457-9C8E-CA9A821D8D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C653E5-FDEA-4339-AE38-3DA4E133353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85B75D0-54C4-4617-9AD1-0F5C658864E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2081A6E-C168-48C3-88ED-FD83C2FA32C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AE50E73-F4E1-495D-93E9-6F9D66B6BA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7ABF7D-58C9-46BB-BB0F-A4D7D258D5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F2422D6-1D1E-43E3-9013-A1E53057F5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64EA59-1108-4D10-8757-AD26C9F22D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953B489-07C0-4CD7-8CB2-145CC77A6B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101,838
101,100
109.63
40,509,972
40,448,230
19,481
22,484,206
29,063,420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894FFCA-9794-4827-B2D8-D7F60C03E53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923F35-F921-4A7F-BE95-F119CEB037E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9D1CC0-06CF-4061-879A-991FB4A2E9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BCE331-FDC3-4082-B6B6-D6CDF7FB2D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67331A-B736-4440-9B37-12BC4568D55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75A66A-5BD5-45D8-ABD8-0D31ABBB363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B1CC73-0639-45EC-BE92-3D08D648F44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45E2C1-94A8-41CB-811C-74FA6C7A0C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88A06E-1F3C-47D4-BB0B-47C59BD793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12A983A-CEAD-4CEC-8DEF-3ECDDEA644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D72AFA-68BA-440C-83E2-581D303CAA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A62C338-CD14-4AD3-85C4-6FB59BA107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2717E1F-7124-41F2-A45C-1DED811ED84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9031A2A-C8CC-4D29-BABE-BD8A549C9F0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31C3B5-5BE1-4D2B-A56D-DA7DD33F78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2B942A-0856-4C08-BDE4-5FCC52FD6B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4A1F756-4F75-470E-9B61-9907B9680CB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963D9C6-FA7D-4DD4-94BB-2B785564D30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49F300D-BFE1-4850-8AAA-3B14884CA6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2CF2ABB-1778-416F-9FFA-3920B87090A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E9E128-5F0B-46D6-A856-BDBAC3818D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FEE36F-59CF-474B-BF3B-E3DB4C59207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849D118-6A72-4D1E-9608-4862A43EB4F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D2B049-B053-4851-A8D2-852060D8A54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667CD63-CCFA-40AF-9869-06304271F76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6DC633-F79A-470A-A59E-D0C4B1EED85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43F672-4E7B-44E4-BF0B-4D78F483B81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8924E1-7D7D-4991-AE16-DCCBAE2748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12C9E07-BBE7-4D2D-B479-D57F5986126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4FCFC5B-F139-49A6-9C5A-15979350D81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53DEDA7-D73D-4412-84A6-F2CB243583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713F08E-3433-455A-80EB-B7503373E7E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C0F458-5B3A-461B-AB71-989DD861620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2518A87-F4DC-48A2-AC2E-4D955B1CD24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888C896-FE85-4749-840E-22BF3FFC6DF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03EC9F6-C868-4C96-8885-CB3BF18A902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318581D-3D18-4FF5-96C5-CB6CB43C4B9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4C3041-F056-4BD7-B402-47C2E4CFFF0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4CF2B5C-7F0C-494B-8C5B-B4996AD0393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604BCC3-4547-4156-9B0E-DE91AEC9035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BF8140E-0E24-4BF1-A403-777691B19D7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C0E940E-1398-47CC-AD70-8F92F0325EA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CE6C7E8-C502-44B3-BF34-80E2FB6F44B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5D5F7E1-E968-426C-9D38-34A5C4D089C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E5BC20A-7AED-4C5B-A90F-A9822AAE36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A807CDD-64E9-493E-B195-6C597ABCC7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id="{BEAA27AF-FF6A-4ACE-98E3-2E3D219BD21C}"/>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id="{F9E7B328-E78E-4295-B307-5517FA364012}"/>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id="{09850118-1942-4CB7-9C63-0D466122BA88}"/>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id="{5EEE8F65-AABF-4885-994F-7DDD4023D7A6}"/>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id="{CD24FA37-8245-4828-9EDF-07CC13041B9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id="{2DBB8AA3-6E09-42F3-A91E-F9CEB88D9CF3}"/>
            </a:ext>
          </a:extLst>
        </xdr:cNvPr>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id="{40C0EF54-E745-4A9F-BD32-9B7B1582162C}"/>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id="{372E953F-6F41-44A1-8113-55609BF5B0E9}"/>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a:extLst>
            <a:ext uri="{FF2B5EF4-FFF2-40B4-BE49-F238E27FC236}">
              <a16:creationId xmlns:a16="http://schemas.microsoft.com/office/drawing/2014/main" id="{F2050053-FEE9-47AB-A6EC-8B34F20279D8}"/>
            </a:ext>
          </a:extLst>
        </xdr:cNvPr>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a:extLst>
            <a:ext uri="{FF2B5EF4-FFF2-40B4-BE49-F238E27FC236}">
              <a16:creationId xmlns:a16="http://schemas.microsoft.com/office/drawing/2014/main" id="{3F271910-71EB-4D07-B7A9-2DF50F11A90B}"/>
            </a:ext>
          </a:extLst>
        </xdr:cNvPr>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9F988957-267F-47AC-89C6-10C18A6203C7}"/>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937412F-F844-497F-874A-66AD9D08DB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A334DB1-DF10-4CEB-A30F-4D1FB49AC3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6DDAC1-6B90-4F26-A05A-7085BFFE83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B0C8F7E-228E-41BA-8436-0856E9E4AE6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301E9E3-5F60-4CF3-AD3F-56A8662D4C7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40656EC0-023F-4BF9-8C2C-1E1C4E637CAC}"/>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id="{50533D14-E9BF-4710-B216-AF3D33FF3838}"/>
            </a:ext>
          </a:extLst>
        </xdr:cNvPr>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a:extLst>
            <a:ext uri="{FF2B5EF4-FFF2-40B4-BE49-F238E27FC236}">
              <a16:creationId xmlns:a16="http://schemas.microsoft.com/office/drawing/2014/main" id="{71706F49-30DE-45CE-8EE3-B1E3588AA768}"/>
            </a:ext>
          </a:extLst>
        </xdr:cNvPr>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ED8F4699-629C-4E6E-9E94-FAC230802C80}"/>
            </a:ext>
          </a:extLst>
        </xdr:cNvPr>
        <xdr:cNvCxnSpPr/>
      </xdr:nvCxnSpPr>
      <xdr:spPr>
        <a:xfrm>
          <a:off x="3797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a:extLst>
            <a:ext uri="{FF2B5EF4-FFF2-40B4-BE49-F238E27FC236}">
              <a16:creationId xmlns:a16="http://schemas.microsoft.com/office/drawing/2014/main" id="{6DFFF7DA-918B-4527-9C22-74073E0C18DD}"/>
            </a:ext>
          </a:extLst>
        </xdr:cNvPr>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170906</xdr:rowOff>
    </xdr:to>
    <xdr:cxnSp macro="">
      <xdr:nvCxnSpPr>
        <xdr:cNvPr id="79" name="直線コネクタ 78">
          <a:extLst>
            <a:ext uri="{FF2B5EF4-FFF2-40B4-BE49-F238E27FC236}">
              <a16:creationId xmlns:a16="http://schemas.microsoft.com/office/drawing/2014/main" id="{61FBB126-9812-477C-A239-18F9D00BB0D7}"/>
            </a:ext>
          </a:extLst>
        </xdr:cNvPr>
        <xdr:cNvCxnSpPr/>
      </xdr:nvCxnSpPr>
      <xdr:spPr>
        <a:xfrm>
          <a:off x="2908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80" name="楕円 79">
          <a:extLst>
            <a:ext uri="{FF2B5EF4-FFF2-40B4-BE49-F238E27FC236}">
              <a16:creationId xmlns:a16="http://schemas.microsoft.com/office/drawing/2014/main" id="{18F1F24E-6209-4445-ABDD-CAB5242D6933}"/>
            </a:ext>
          </a:extLst>
        </xdr:cNvPr>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134983</xdr:rowOff>
    </xdr:to>
    <xdr:cxnSp macro="">
      <xdr:nvCxnSpPr>
        <xdr:cNvPr id="81" name="直線コネクタ 80">
          <a:extLst>
            <a:ext uri="{FF2B5EF4-FFF2-40B4-BE49-F238E27FC236}">
              <a16:creationId xmlns:a16="http://schemas.microsoft.com/office/drawing/2014/main" id="{DE5E4FF6-38A0-46DC-9EAA-DC173E6D79F6}"/>
            </a:ext>
          </a:extLst>
        </xdr:cNvPr>
        <xdr:cNvCxnSpPr/>
      </xdr:nvCxnSpPr>
      <xdr:spPr>
        <a:xfrm>
          <a:off x="2019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xdr:rowOff>
    </xdr:from>
    <xdr:to>
      <xdr:col>6</xdr:col>
      <xdr:colOff>38100</xdr:colOff>
      <xdr:row>36</xdr:row>
      <xdr:rowOff>113937</xdr:rowOff>
    </xdr:to>
    <xdr:sp macro="" textlink="">
      <xdr:nvSpPr>
        <xdr:cNvPr id="82" name="楕円 81">
          <a:extLst>
            <a:ext uri="{FF2B5EF4-FFF2-40B4-BE49-F238E27FC236}">
              <a16:creationId xmlns:a16="http://schemas.microsoft.com/office/drawing/2014/main" id="{6C0AB0EA-A6C4-44D6-AB61-00BF86BE34A0}"/>
            </a:ext>
          </a:extLst>
        </xdr:cNvPr>
        <xdr:cNvSpPr/>
      </xdr:nvSpPr>
      <xdr:spPr>
        <a:xfrm>
          <a:off x="1079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63137</xdr:rowOff>
    </xdr:from>
    <xdr:to>
      <xdr:col>10</xdr:col>
      <xdr:colOff>114300</xdr:colOff>
      <xdr:row>36</xdr:row>
      <xdr:rowOff>99060</xdr:rowOff>
    </xdr:to>
    <xdr:cxnSp macro="">
      <xdr:nvCxnSpPr>
        <xdr:cNvPr id="83" name="直線コネクタ 82">
          <a:extLst>
            <a:ext uri="{FF2B5EF4-FFF2-40B4-BE49-F238E27FC236}">
              <a16:creationId xmlns:a16="http://schemas.microsoft.com/office/drawing/2014/main" id="{26219C1D-2733-4A29-BA1A-CAA6A5296344}"/>
            </a:ext>
          </a:extLst>
        </xdr:cNvPr>
        <xdr:cNvCxnSpPr/>
      </xdr:nvCxnSpPr>
      <xdr:spPr>
        <a:xfrm>
          <a:off x="1130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4" name="n_1aveValue【図書館】&#10;有形固定資産減価償却率">
          <a:extLst>
            <a:ext uri="{FF2B5EF4-FFF2-40B4-BE49-F238E27FC236}">
              <a16:creationId xmlns:a16="http://schemas.microsoft.com/office/drawing/2014/main" id="{D72D690B-5F42-4755-829A-6D81B8833AFE}"/>
            </a:ext>
          </a:extLst>
        </xdr:cNvPr>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5" name="n_2aveValue【図書館】&#10;有形固定資産減価償却率">
          <a:extLst>
            <a:ext uri="{FF2B5EF4-FFF2-40B4-BE49-F238E27FC236}">
              <a16:creationId xmlns:a16="http://schemas.microsoft.com/office/drawing/2014/main" id="{5AA8017D-7448-4D83-A266-DC7E61F0BC2E}"/>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114861</xdr:rowOff>
    </xdr:from>
    <xdr:ext cx="405111" cy="259045"/>
    <xdr:sp macro="" textlink="">
      <xdr:nvSpPr>
        <xdr:cNvPr id="86" name="n_3aveValue【図書館】&#10;有形固定資産減価償却率">
          <a:extLst>
            <a:ext uri="{FF2B5EF4-FFF2-40B4-BE49-F238E27FC236}">
              <a16:creationId xmlns:a16="http://schemas.microsoft.com/office/drawing/2014/main" id="{056D3A07-375E-4F62-A331-5BDC7EB4A1D7}"/>
            </a:ext>
          </a:extLst>
        </xdr:cNvPr>
        <xdr:cNvSpPr txBox="1"/>
      </xdr:nvSpPr>
      <xdr:spPr>
        <a:xfrm>
          <a:off x="18167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25E87ACD-8ABA-495A-8A65-1172D5755F31}"/>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a:extLst>
            <a:ext uri="{FF2B5EF4-FFF2-40B4-BE49-F238E27FC236}">
              <a16:creationId xmlns:a16="http://schemas.microsoft.com/office/drawing/2014/main" id="{7D333EF7-032C-4F2F-A414-C68F3C4DA9E4}"/>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9" name="n_2mainValue【図書館】&#10;有形固定資産減価償却率">
          <a:extLst>
            <a:ext uri="{FF2B5EF4-FFF2-40B4-BE49-F238E27FC236}">
              <a16:creationId xmlns:a16="http://schemas.microsoft.com/office/drawing/2014/main" id="{3153E9B6-A950-4E96-B856-50A7997ABD86}"/>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90" name="n_3mainValue【図書館】&#10;有形固定資産減価償却率">
          <a:extLst>
            <a:ext uri="{FF2B5EF4-FFF2-40B4-BE49-F238E27FC236}">
              <a16:creationId xmlns:a16="http://schemas.microsoft.com/office/drawing/2014/main" id="{728BF560-412A-4561-8570-6703A0277F48}"/>
            </a:ext>
          </a:extLst>
        </xdr:cNvPr>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91" name="n_4mainValue【図書館】&#10;有形固定資産減価償却率">
          <a:extLst>
            <a:ext uri="{FF2B5EF4-FFF2-40B4-BE49-F238E27FC236}">
              <a16:creationId xmlns:a16="http://schemas.microsoft.com/office/drawing/2014/main" id="{F97E7107-25C9-480E-A2CC-B5BE87102D77}"/>
            </a:ext>
          </a:extLst>
        </xdr:cNvPr>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09E49DB-A29E-4590-B84F-473B780FF38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16D7D28-4579-4232-9D1A-73B0FC0C2F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62A20CF-860C-40F0-8BD0-FAB1BED1B58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82135E2-7BA8-454A-BDD1-536BF91DBBF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736C47B-F18E-4FE0-8F3C-597730CAD55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261EB5F-26F8-4830-B34D-1C742F882E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AF84286-828D-4F06-BDED-6E989BBE16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46FDB74-6D9E-4ADE-B927-10B64AAFB7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9BAD259-D65C-4227-8D48-E60792C6FF9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14D7151-D0C8-4013-8C3E-8997B744F9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3BD76FF9-B672-4150-BDB9-8C725FC854D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79897DD0-4F2E-41CB-A5FF-17239460209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1AC2408-1B29-4806-9527-7D5638164BE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5D6A8DD9-D09F-4BFA-8101-F40B82ECD54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B383A9A4-B1DB-49F8-9A97-070F29EDC14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49B526A-AA04-49BB-9EB6-AA07E55E3374}"/>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55088767-8A22-4539-8DCF-202509CA2F1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7F7012CC-CDEF-4BCC-A035-F34F56AF812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4B53BA5-A559-4C07-8E73-BE73BE722C2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8A8022A1-4EF3-4579-BA30-D5E0B8594B1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9E41F94D-DF37-4473-8A01-802A58DEA2C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53E29B35-0A5D-4805-85F2-62FCD5DB32D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EFA56724-79D6-4804-96AA-665753F781B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1AAD4100-7E2F-4C35-9948-4038154DF30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9B35358-7C11-43C8-88FA-EFADE86FFD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a:extLst>
            <a:ext uri="{FF2B5EF4-FFF2-40B4-BE49-F238E27FC236}">
              <a16:creationId xmlns:a16="http://schemas.microsoft.com/office/drawing/2014/main" id="{E51C6634-8E4B-4433-9AA5-11619847B16C}"/>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a:extLst>
            <a:ext uri="{FF2B5EF4-FFF2-40B4-BE49-F238E27FC236}">
              <a16:creationId xmlns:a16="http://schemas.microsoft.com/office/drawing/2014/main" id="{09F8D4CE-FDAF-4DC7-8DF2-02C1AFC5ADF5}"/>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a:extLst>
            <a:ext uri="{FF2B5EF4-FFF2-40B4-BE49-F238E27FC236}">
              <a16:creationId xmlns:a16="http://schemas.microsoft.com/office/drawing/2014/main" id="{F4A6F29F-5CE8-4CB1-B2A9-200A6628DD91}"/>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a:extLst>
            <a:ext uri="{FF2B5EF4-FFF2-40B4-BE49-F238E27FC236}">
              <a16:creationId xmlns:a16="http://schemas.microsoft.com/office/drawing/2014/main" id="{7D9C227F-3586-4DC8-B1CD-AA97EE5AA5A1}"/>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a:extLst>
            <a:ext uri="{FF2B5EF4-FFF2-40B4-BE49-F238E27FC236}">
              <a16:creationId xmlns:a16="http://schemas.microsoft.com/office/drawing/2014/main" id="{75D907EF-A8D3-4280-A9B4-257C8A215804}"/>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22" name="【図書館】&#10;一人当たり面積平均値テキスト">
          <a:extLst>
            <a:ext uri="{FF2B5EF4-FFF2-40B4-BE49-F238E27FC236}">
              <a16:creationId xmlns:a16="http://schemas.microsoft.com/office/drawing/2014/main" id="{6F3C1D1E-8A5D-4A94-BC2E-28D4402A5BA9}"/>
            </a:ext>
          </a:extLst>
        </xdr:cNvPr>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a:extLst>
            <a:ext uri="{FF2B5EF4-FFF2-40B4-BE49-F238E27FC236}">
              <a16:creationId xmlns:a16="http://schemas.microsoft.com/office/drawing/2014/main" id="{6A41572B-4927-4609-9BFA-B353C9FF473D}"/>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a:extLst>
            <a:ext uri="{FF2B5EF4-FFF2-40B4-BE49-F238E27FC236}">
              <a16:creationId xmlns:a16="http://schemas.microsoft.com/office/drawing/2014/main" id="{F6C2B349-80EF-485B-A507-7A7515A13041}"/>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a:extLst>
            <a:ext uri="{FF2B5EF4-FFF2-40B4-BE49-F238E27FC236}">
              <a16:creationId xmlns:a16="http://schemas.microsoft.com/office/drawing/2014/main" id="{FF761BA3-E922-457A-AACB-29644D2FDD35}"/>
            </a:ext>
          </a:extLst>
        </xdr:cNvPr>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a:extLst>
            <a:ext uri="{FF2B5EF4-FFF2-40B4-BE49-F238E27FC236}">
              <a16:creationId xmlns:a16="http://schemas.microsoft.com/office/drawing/2014/main" id="{1A3DF116-7C00-47A5-B99E-97DB629BF3F3}"/>
            </a:ext>
          </a:extLst>
        </xdr:cNvPr>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a:extLst>
            <a:ext uri="{FF2B5EF4-FFF2-40B4-BE49-F238E27FC236}">
              <a16:creationId xmlns:a16="http://schemas.microsoft.com/office/drawing/2014/main" id="{9C6F413E-A51E-4AD0-BC87-9A4152792646}"/>
            </a:ext>
          </a:extLst>
        </xdr:cNvPr>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CE60160-C911-454B-967F-40CE9C2905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DCAC32-7310-4FFD-8E4F-35AB1578ED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8878C8A-D151-498D-9715-117A499E0C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AB40BC3-20D3-4FA3-8F21-57BDCABA8C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3708F7F-AE5F-499E-B747-D0B04A70E1E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33" name="楕円 132">
          <a:extLst>
            <a:ext uri="{FF2B5EF4-FFF2-40B4-BE49-F238E27FC236}">
              <a16:creationId xmlns:a16="http://schemas.microsoft.com/office/drawing/2014/main" id="{DB8E5ACC-9AA4-421B-BB93-DC0035D788EC}"/>
            </a:ext>
          </a:extLst>
        </xdr:cNvPr>
        <xdr:cNvSpPr/>
      </xdr:nvSpPr>
      <xdr:spPr>
        <a:xfrm>
          <a:off x="104267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165299</xdr:rowOff>
    </xdr:from>
    <xdr:ext cx="469744" cy="259045"/>
    <xdr:sp macro="" textlink="">
      <xdr:nvSpPr>
        <xdr:cNvPr id="134" name="【図書館】&#10;一人当たり面積該当値テキスト">
          <a:extLst>
            <a:ext uri="{FF2B5EF4-FFF2-40B4-BE49-F238E27FC236}">
              <a16:creationId xmlns:a16="http://schemas.microsoft.com/office/drawing/2014/main" id="{6EAE7762-00C4-4529-8B0B-4646FA003AC4}"/>
            </a:ext>
          </a:extLst>
        </xdr:cNvPr>
        <xdr:cNvSpPr txBox="1"/>
      </xdr:nvSpPr>
      <xdr:spPr>
        <a:xfrm>
          <a:off x="10515600"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142422</xdr:rowOff>
    </xdr:from>
    <xdr:to>
      <xdr:col>50</xdr:col>
      <xdr:colOff>165100</xdr:colOff>
      <xdr:row>40</xdr:row>
      <xdr:rowOff>72572</xdr:rowOff>
    </xdr:to>
    <xdr:sp macro="" textlink="">
      <xdr:nvSpPr>
        <xdr:cNvPr id="135" name="楕円 134">
          <a:extLst>
            <a:ext uri="{FF2B5EF4-FFF2-40B4-BE49-F238E27FC236}">
              <a16:creationId xmlns:a16="http://schemas.microsoft.com/office/drawing/2014/main" id="{9657E19B-FDE9-45BB-8E29-02B54441BDC0}"/>
            </a:ext>
          </a:extLst>
        </xdr:cNvPr>
        <xdr:cNvSpPr/>
      </xdr:nvSpPr>
      <xdr:spPr>
        <a:xfrm>
          <a:off x="9588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21772</xdr:rowOff>
    </xdr:from>
    <xdr:to>
      <xdr:col>55</xdr:col>
      <xdr:colOff>0</xdr:colOff>
      <xdr:row>40</xdr:row>
      <xdr:rowOff>21772</xdr:rowOff>
    </xdr:to>
    <xdr:cxnSp macro="">
      <xdr:nvCxnSpPr>
        <xdr:cNvPr id="136" name="直線コネクタ 135">
          <a:extLst>
            <a:ext uri="{FF2B5EF4-FFF2-40B4-BE49-F238E27FC236}">
              <a16:creationId xmlns:a16="http://schemas.microsoft.com/office/drawing/2014/main" id="{740E97A0-8A99-4151-B5CF-4C0AED0CAD5D}"/>
            </a:ext>
          </a:extLst>
        </xdr:cNvPr>
        <xdr:cNvCxnSpPr/>
      </xdr:nvCxnSpPr>
      <xdr:spPr>
        <a:xfrm>
          <a:off x="9639300" y="6879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37" name="楕円 136">
          <a:extLst>
            <a:ext uri="{FF2B5EF4-FFF2-40B4-BE49-F238E27FC236}">
              <a16:creationId xmlns:a16="http://schemas.microsoft.com/office/drawing/2014/main" id="{C008743E-EB21-4949-9503-631ED85A465F}"/>
            </a:ext>
          </a:extLst>
        </xdr:cNvPr>
        <xdr:cNvSpPr/>
      </xdr:nvSpPr>
      <xdr:spPr>
        <a:xfrm>
          <a:off x="8699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21772</xdr:rowOff>
    </xdr:from>
    <xdr:to>
      <xdr:col>50</xdr:col>
      <xdr:colOff>114300</xdr:colOff>
      <xdr:row>40</xdr:row>
      <xdr:rowOff>32657</xdr:rowOff>
    </xdr:to>
    <xdr:cxnSp macro="">
      <xdr:nvCxnSpPr>
        <xdr:cNvPr id="138" name="直線コネクタ 137">
          <a:extLst>
            <a:ext uri="{FF2B5EF4-FFF2-40B4-BE49-F238E27FC236}">
              <a16:creationId xmlns:a16="http://schemas.microsoft.com/office/drawing/2014/main" id="{45D409A0-AE3C-48E7-B868-D2CB4A84498B}"/>
            </a:ext>
          </a:extLst>
        </xdr:cNvPr>
        <xdr:cNvCxnSpPr/>
      </xdr:nvCxnSpPr>
      <xdr:spPr>
        <a:xfrm flipV="1">
          <a:off x="8750300" y="68797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153307</xdr:rowOff>
    </xdr:from>
    <xdr:to>
      <xdr:col>41</xdr:col>
      <xdr:colOff>101600</xdr:colOff>
      <xdr:row>40</xdr:row>
      <xdr:rowOff>83457</xdr:rowOff>
    </xdr:to>
    <xdr:sp macro="" textlink="">
      <xdr:nvSpPr>
        <xdr:cNvPr id="139" name="楕円 138">
          <a:extLst>
            <a:ext uri="{FF2B5EF4-FFF2-40B4-BE49-F238E27FC236}">
              <a16:creationId xmlns:a16="http://schemas.microsoft.com/office/drawing/2014/main" id="{A329CE13-E00E-4BB6-AA13-705C7AF7C765}"/>
            </a:ext>
          </a:extLst>
        </xdr:cNvPr>
        <xdr:cNvSpPr/>
      </xdr:nvSpPr>
      <xdr:spPr>
        <a:xfrm>
          <a:off x="7810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32657</xdr:rowOff>
    </xdr:from>
    <xdr:to>
      <xdr:col>45</xdr:col>
      <xdr:colOff>177800</xdr:colOff>
      <xdr:row>40</xdr:row>
      <xdr:rowOff>32657</xdr:rowOff>
    </xdr:to>
    <xdr:cxnSp macro="">
      <xdr:nvCxnSpPr>
        <xdr:cNvPr id="140" name="直線コネクタ 139">
          <a:extLst>
            <a:ext uri="{FF2B5EF4-FFF2-40B4-BE49-F238E27FC236}">
              <a16:creationId xmlns:a16="http://schemas.microsoft.com/office/drawing/2014/main" id="{4A46197E-909A-4E58-8155-6E9DC436D344}"/>
            </a:ext>
          </a:extLst>
        </xdr:cNvPr>
        <xdr:cNvCxnSpPr/>
      </xdr:nvCxnSpPr>
      <xdr:spPr>
        <a:xfrm>
          <a:off x="7861300" y="6890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164193</xdr:rowOff>
    </xdr:from>
    <xdr:to>
      <xdr:col>36</xdr:col>
      <xdr:colOff>165100</xdr:colOff>
      <xdr:row>40</xdr:row>
      <xdr:rowOff>94343</xdr:rowOff>
    </xdr:to>
    <xdr:sp macro="" textlink="">
      <xdr:nvSpPr>
        <xdr:cNvPr id="141" name="楕円 140">
          <a:extLst>
            <a:ext uri="{FF2B5EF4-FFF2-40B4-BE49-F238E27FC236}">
              <a16:creationId xmlns:a16="http://schemas.microsoft.com/office/drawing/2014/main" id="{B937DDB8-0E1A-49DA-AA8A-E1610C6329F7}"/>
            </a:ext>
          </a:extLst>
        </xdr:cNvPr>
        <xdr:cNvSpPr/>
      </xdr:nvSpPr>
      <xdr:spPr>
        <a:xfrm>
          <a:off x="6921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32657</xdr:rowOff>
    </xdr:from>
    <xdr:to>
      <xdr:col>41</xdr:col>
      <xdr:colOff>50800</xdr:colOff>
      <xdr:row>40</xdr:row>
      <xdr:rowOff>43543</xdr:rowOff>
    </xdr:to>
    <xdr:cxnSp macro="">
      <xdr:nvCxnSpPr>
        <xdr:cNvPr id="142" name="直線コネクタ 141">
          <a:extLst>
            <a:ext uri="{FF2B5EF4-FFF2-40B4-BE49-F238E27FC236}">
              <a16:creationId xmlns:a16="http://schemas.microsoft.com/office/drawing/2014/main" id="{DE26157B-F5EC-4A28-9B51-644E7C614251}"/>
            </a:ext>
          </a:extLst>
        </xdr:cNvPr>
        <xdr:cNvCxnSpPr/>
      </xdr:nvCxnSpPr>
      <xdr:spPr>
        <a:xfrm flipV="1">
          <a:off x="6972300" y="6890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107242</xdr:rowOff>
    </xdr:from>
    <xdr:ext cx="469744" cy="259045"/>
    <xdr:sp macro="" textlink="">
      <xdr:nvSpPr>
        <xdr:cNvPr id="143" name="n_1aveValue【図書館】&#10;一人当たり面積">
          <a:extLst>
            <a:ext uri="{FF2B5EF4-FFF2-40B4-BE49-F238E27FC236}">
              <a16:creationId xmlns:a16="http://schemas.microsoft.com/office/drawing/2014/main" id="{F7DA9FE7-A6E7-400E-BA15-E7E1F4EDE833}"/>
            </a:ext>
          </a:extLst>
        </xdr:cNvPr>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74584</xdr:rowOff>
    </xdr:from>
    <xdr:ext cx="469744" cy="259045"/>
    <xdr:sp macro="" textlink="">
      <xdr:nvSpPr>
        <xdr:cNvPr id="144" name="n_2aveValue【図書館】&#10;一人当たり面積">
          <a:extLst>
            <a:ext uri="{FF2B5EF4-FFF2-40B4-BE49-F238E27FC236}">
              <a16:creationId xmlns:a16="http://schemas.microsoft.com/office/drawing/2014/main" id="{BFE4AC3E-81BF-4E65-A11F-10AF377C4E0E}"/>
            </a:ext>
          </a:extLst>
        </xdr:cNvPr>
        <xdr:cNvSpPr txBox="1"/>
      </xdr:nvSpPr>
      <xdr:spPr>
        <a:xfrm>
          <a:off x="8515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85470</xdr:rowOff>
    </xdr:from>
    <xdr:ext cx="469744" cy="259045"/>
    <xdr:sp macro="" textlink="">
      <xdr:nvSpPr>
        <xdr:cNvPr id="145" name="n_3aveValue【図書館】&#10;一人当たり面積">
          <a:extLst>
            <a:ext uri="{FF2B5EF4-FFF2-40B4-BE49-F238E27FC236}">
              <a16:creationId xmlns:a16="http://schemas.microsoft.com/office/drawing/2014/main" id="{F30EEDE5-5C8C-4B67-9017-DE4A671BE5D1}"/>
            </a:ext>
          </a:extLst>
        </xdr:cNvPr>
        <xdr:cNvSpPr txBox="1"/>
      </xdr:nvSpPr>
      <xdr:spPr>
        <a:xfrm>
          <a:off x="7626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96355</xdr:rowOff>
    </xdr:from>
    <xdr:ext cx="469744" cy="259045"/>
    <xdr:sp macro="" textlink="">
      <xdr:nvSpPr>
        <xdr:cNvPr id="146" name="n_4aveValue【図書館】&#10;一人当たり面積">
          <a:extLst>
            <a:ext uri="{FF2B5EF4-FFF2-40B4-BE49-F238E27FC236}">
              <a16:creationId xmlns:a16="http://schemas.microsoft.com/office/drawing/2014/main" id="{C892264F-6CB4-4C19-A020-9DF4F277FAF4}"/>
            </a:ext>
          </a:extLst>
        </xdr:cNvPr>
        <xdr:cNvSpPr txBox="1"/>
      </xdr:nvSpPr>
      <xdr:spPr>
        <a:xfrm>
          <a:off x="6737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89099</xdr:rowOff>
    </xdr:from>
    <xdr:ext cx="469744" cy="259045"/>
    <xdr:sp macro="" textlink="">
      <xdr:nvSpPr>
        <xdr:cNvPr id="147" name="n_1mainValue【図書館】&#10;一人当たり面積">
          <a:extLst>
            <a:ext uri="{FF2B5EF4-FFF2-40B4-BE49-F238E27FC236}">
              <a16:creationId xmlns:a16="http://schemas.microsoft.com/office/drawing/2014/main" id="{A36F3530-35A9-46F7-979E-2472227B91B7}"/>
            </a:ext>
          </a:extLst>
        </xdr:cNvPr>
        <xdr:cNvSpPr txBox="1"/>
      </xdr:nvSpPr>
      <xdr:spPr>
        <a:xfrm>
          <a:off x="9391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8" name="n_2mainValue【図書館】&#10;一人当たり面積">
          <a:extLst>
            <a:ext uri="{FF2B5EF4-FFF2-40B4-BE49-F238E27FC236}">
              <a16:creationId xmlns:a16="http://schemas.microsoft.com/office/drawing/2014/main" id="{EAAC7E2A-525B-4DA0-B0D0-66FB1DD67725}"/>
            </a:ext>
          </a:extLst>
        </xdr:cNvPr>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99984</xdr:rowOff>
    </xdr:from>
    <xdr:ext cx="469744" cy="259045"/>
    <xdr:sp macro="" textlink="">
      <xdr:nvSpPr>
        <xdr:cNvPr id="149" name="n_3mainValue【図書館】&#10;一人当たり面積">
          <a:extLst>
            <a:ext uri="{FF2B5EF4-FFF2-40B4-BE49-F238E27FC236}">
              <a16:creationId xmlns:a16="http://schemas.microsoft.com/office/drawing/2014/main" id="{E2768D22-B9C1-43DB-8CC2-BEB37A233898}"/>
            </a:ext>
          </a:extLst>
        </xdr:cNvPr>
        <xdr:cNvSpPr txBox="1"/>
      </xdr:nvSpPr>
      <xdr:spPr>
        <a:xfrm>
          <a:off x="7626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110870</xdr:rowOff>
    </xdr:from>
    <xdr:ext cx="469744" cy="259045"/>
    <xdr:sp macro="" textlink="">
      <xdr:nvSpPr>
        <xdr:cNvPr id="150" name="n_4mainValue【図書館】&#10;一人当たり面積">
          <a:extLst>
            <a:ext uri="{FF2B5EF4-FFF2-40B4-BE49-F238E27FC236}">
              <a16:creationId xmlns:a16="http://schemas.microsoft.com/office/drawing/2014/main" id="{647F50FC-13C4-460B-A634-D642B592C2CC}"/>
            </a:ext>
          </a:extLst>
        </xdr:cNvPr>
        <xdr:cNvSpPr txBox="1"/>
      </xdr:nvSpPr>
      <xdr:spPr>
        <a:xfrm>
          <a:off x="6737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277C2D31-E9B2-41E3-9A2B-68F1D216FA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7DC9F50-A410-409E-8E35-11F8BD5A91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8B445B4-D20F-43F4-94F9-A96FA1835A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3E009622-E95E-4342-A761-508F4B40682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6D1102CD-88F0-4929-ACA6-808986C98C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5B45606-8419-4A08-BA6A-B802A54B738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156EC34A-A615-4470-9A0E-00472C8629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180F417F-005F-4139-9100-E214BD61BC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7C4E1195-D969-4624-B93A-49AAA283429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AC518534-347F-43BD-8398-88A6264151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3C6EB66E-2AAB-4879-827E-2250F170BB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7CE6DFF5-2F37-4B4A-84F6-A2A366E5FDB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8AE2BB70-8053-4F2D-8358-4ECA174D4D4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8231B004-A0BB-43D7-AB9B-D169D8119CD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61F9B03C-BEB7-4173-9A83-85742473388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A3D0C9BA-0B36-4AFC-A1EB-D93DB1EFA92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53BD1460-409A-4042-BFAC-3ECC692090A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772B1FEB-5C71-443D-A0D3-42992C79C32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B7080DD8-C3FF-4BFF-88C9-6510C101FBA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36604480-D41D-4D1B-99F3-0B8109FD39B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C01D721F-5D0C-4C4F-878D-406439E4D1E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493F4678-8AAD-44F1-955B-4F8510B5890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B122FB2E-7CFB-460C-9723-A6EDF288E0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E8616E5B-7AEB-4C64-9B02-8DECB1C76E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a:extLst>
            <a:ext uri="{FF2B5EF4-FFF2-40B4-BE49-F238E27FC236}">
              <a16:creationId xmlns:a16="http://schemas.microsoft.com/office/drawing/2014/main" id="{BE5D786A-E2B6-495E-A068-072512D8A3B3}"/>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8DC6598B-5510-405B-B2EE-203F8315ABFF}"/>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a:extLst>
            <a:ext uri="{FF2B5EF4-FFF2-40B4-BE49-F238E27FC236}">
              <a16:creationId xmlns:a16="http://schemas.microsoft.com/office/drawing/2014/main" id="{3F63AAF5-16FA-4986-80EF-D5A341462673}"/>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371CB6D7-5C2F-4C68-910D-10C4D3B6E4B5}"/>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a:extLst>
            <a:ext uri="{FF2B5EF4-FFF2-40B4-BE49-F238E27FC236}">
              <a16:creationId xmlns:a16="http://schemas.microsoft.com/office/drawing/2014/main" id="{313B7F9C-186A-4323-9D9B-62DBE2C9DBC4}"/>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B064D383-31E7-49DA-B55A-1899CC2C4CC2}"/>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a:extLst>
            <a:ext uri="{FF2B5EF4-FFF2-40B4-BE49-F238E27FC236}">
              <a16:creationId xmlns:a16="http://schemas.microsoft.com/office/drawing/2014/main" id="{CD1F7CEB-B0EF-4EA0-A3BF-50F64D3703C3}"/>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a:extLst>
            <a:ext uri="{FF2B5EF4-FFF2-40B4-BE49-F238E27FC236}">
              <a16:creationId xmlns:a16="http://schemas.microsoft.com/office/drawing/2014/main" id="{EA710513-A859-45EB-BF0B-9547E8D4FECF}"/>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a:extLst>
            <a:ext uri="{FF2B5EF4-FFF2-40B4-BE49-F238E27FC236}">
              <a16:creationId xmlns:a16="http://schemas.microsoft.com/office/drawing/2014/main" id="{EBB886F1-7BD4-4530-9B00-C598062CA68B}"/>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a:extLst>
            <a:ext uri="{FF2B5EF4-FFF2-40B4-BE49-F238E27FC236}">
              <a16:creationId xmlns:a16="http://schemas.microsoft.com/office/drawing/2014/main" id="{69251A09-9292-4A7E-BD9B-02F32477CC15}"/>
            </a:ext>
          </a:extLst>
        </xdr:cNvPr>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a:extLst>
            <a:ext uri="{FF2B5EF4-FFF2-40B4-BE49-F238E27FC236}">
              <a16:creationId xmlns:a16="http://schemas.microsoft.com/office/drawing/2014/main" id="{23C9ECE6-8DA0-4DE3-9E08-6C8723CA2A0F}"/>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A877BB-5988-43C0-B919-80F8A395CAC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803108-4956-4D1A-A286-3ECFF8906A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87F3D6B-365A-4FB5-A187-EA4334D4D96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05641E1-0F17-40CD-945D-B4982A5DAAE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7E6E801-408A-4D64-AC32-1760F06A528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67310</xdr:rowOff>
    </xdr:from>
    <xdr:to>
      <xdr:col>24</xdr:col>
      <xdr:colOff>114300</xdr:colOff>
      <xdr:row>63</xdr:row>
      <xdr:rowOff>168910</xdr:rowOff>
    </xdr:to>
    <xdr:sp macro="" textlink="">
      <xdr:nvSpPr>
        <xdr:cNvPr id="191" name="楕円 190">
          <a:extLst>
            <a:ext uri="{FF2B5EF4-FFF2-40B4-BE49-F238E27FC236}">
              <a16:creationId xmlns:a16="http://schemas.microsoft.com/office/drawing/2014/main" id="{961E1189-8D97-4E0D-8E62-E39320DD0AD8}"/>
            </a:ext>
          </a:extLst>
        </xdr:cNvPr>
        <xdr:cNvSpPr/>
      </xdr:nvSpPr>
      <xdr:spPr>
        <a:xfrm>
          <a:off x="4584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153687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52EE21EF-22D6-49ED-B359-12BCC7DB50B3}"/>
            </a:ext>
          </a:extLst>
        </xdr:cNvPr>
        <xdr:cNvSpPr txBox="1"/>
      </xdr:nvSpPr>
      <xdr:spPr>
        <a:xfrm>
          <a:off x="4673600" y="1078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23495</xdr:rowOff>
    </xdr:from>
    <xdr:to>
      <xdr:col>20</xdr:col>
      <xdr:colOff>38100</xdr:colOff>
      <xdr:row>63</xdr:row>
      <xdr:rowOff>125095</xdr:rowOff>
    </xdr:to>
    <xdr:sp macro="" textlink="">
      <xdr:nvSpPr>
        <xdr:cNvPr id="193" name="楕円 192">
          <a:extLst>
            <a:ext uri="{FF2B5EF4-FFF2-40B4-BE49-F238E27FC236}">
              <a16:creationId xmlns:a16="http://schemas.microsoft.com/office/drawing/2014/main" id="{16F2B9BF-4948-4B19-8D2D-3765DF905D68}"/>
            </a:ext>
          </a:extLst>
        </xdr:cNvPr>
        <xdr:cNvSpPr/>
      </xdr:nvSpPr>
      <xdr:spPr>
        <a:xfrm>
          <a:off x="3746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74295</xdr:rowOff>
    </xdr:from>
    <xdr:to>
      <xdr:col>24</xdr:col>
      <xdr:colOff>63500</xdr:colOff>
      <xdr:row>63</xdr:row>
      <xdr:rowOff>118110</xdr:rowOff>
    </xdr:to>
    <xdr:cxnSp macro="">
      <xdr:nvCxnSpPr>
        <xdr:cNvPr id="194" name="直線コネクタ 193">
          <a:extLst>
            <a:ext uri="{FF2B5EF4-FFF2-40B4-BE49-F238E27FC236}">
              <a16:creationId xmlns:a16="http://schemas.microsoft.com/office/drawing/2014/main" id="{FF4E6CC2-1268-43D2-BE3D-24AD22C39138}"/>
            </a:ext>
          </a:extLst>
        </xdr:cNvPr>
        <xdr:cNvCxnSpPr/>
      </xdr:nvCxnSpPr>
      <xdr:spPr>
        <a:xfrm>
          <a:off x="3797300" y="108756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149225</xdr:rowOff>
    </xdr:from>
    <xdr:to>
      <xdr:col>15</xdr:col>
      <xdr:colOff>101600</xdr:colOff>
      <xdr:row>63</xdr:row>
      <xdr:rowOff>79375</xdr:rowOff>
    </xdr:to>
    <xdr:sp macro="" textlink="">
      <xdr:nvSpPr>
        <xdr:cNvPr id="195" name="楕円 194">
          <a:extLst>
            <a:ext uri="{FF2B5EF4-FFF2-40B4-BE49-F238E27FC236}">
              <a16:creationId xmlns:a16="http://schemas.microsoft.com/office/drawing/2014/main" id="{CBB57EB3-7821-4B57-AA88-B64BE42523F6}"/>
            </a:ext>
          </a:extLst>
        </xdr:cNvPr>
        <xdr:cNvSpPr/>
      </xdr:nvSpPr>
      <xdr:spPr>
        <a:xfrm>
          <a:off x="2857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28575</xdr:rowOff>
    </xdr:from>
    <xdr:to>
      <xdr:col>19</xdr:col>
      <xdr:colOff>177800</xdr:colOff>
      <xdr:row>63</xdr:row>
      <xdr:rowOff>74295</xdr:rowOff>
    </xdr:to>
    <xdr:cxnSp macro="">
      <xdr:nvCxnSpPr>
        <xdr:cNvPr id="196" name="直線コネクタ 195">
          <a:extLst>
            <a:ext uri="{FF2B5EF4-FFF2-40B4-BE49-F238E27FC236}">
              <a16:creationId xmlns:a16="http://schemas.microsoft.com/office/drawing/2014/main" id="{0574D633-E864-4973-B0BB-9A7F5B2A0DD1}"/>
            </a:ext>
          </a:extLst>
        </xdr:cNvPr>
        <xdr:cNvCxnSpPr/>
      </xdr:nvCxnSpPr>
      <xdr:spPr>
        <a:xfrm>
          <a:off x="2908300" y="108299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105410</xdr:rowOff>
    </xdr:from>
    <xdr:to>
      <xdr:col>10</xdr:col>
      <xdr:colOff>165100</xdr:colOff>
      <xdr:row>63</xdr:row>
      <xdr:rowOff>35560</xdr:rowOff>
    </xdr:to>
    <xdr:sp macro="" textlink="">
      <xdr:nvSpPr>
        <xdr:cNvPr id="197" name="楕円 196">
          <a:extLst>
            <a:ext uri="{FF2B5EF4-FFF2-40B4-BE49-F238E27FC236}">
              <a16:creationId xmlns:a16="http://schemas.microsoft.com/office/drawing/2014/main" id="{1BD034DC-2EC1-4083-8D1A-F46FCE74FAEA}"/>
            </a:ext>
          </a:extLst>
        </xdr:cNvPr>
        <xdr:cNvSpPr/>
      </xdr:nvSpPr>
      <xdr:spPr>
        <a:xfrm>
          <a:off x="196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156210</xdr:rowOff>
    </xdr:from>
    <xdr:to>
      <xdr:col>15</xdr:col>
      <xdr:colOff>50800</xdr:colOff>
      <xdr:row>63</xdr:row>
      <xdr:rowOff>28575</xdr:rowOff>
    </xdr:to>
    <xdr:cxnSp macro="">
      <xdr:nvCxnSpPr>
        <xdr:cNvPr id="198" name="直線コネクタ 197">
          <a:extLst>
            <a:ext uri="{FF2B5EF4-FFF2-40B4-BE49-F238E27FC236}">
              <a16:creationId xmlns:a16="http://schemas.microsoft.com/office/drawing/2014/main" id="{7EF82601-492B-49C4-B38E-9F227A1D0F5D}"/>
            </a:ext>
          </a:extLst>
        </xdr:cNvPr>
        <xdr:cNvCxnSpPr/>
      </xdr:nvCxnSpPr>
      <xdr:spPr>
        <a:xfrm>
          <a:off x="2019300" y="107861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61595</xdr:rowOff>
    </xdr:from>
    <xdr:to>
      <xdr:col>6</xdr:col>
      <xdr:colOff>38100</xdr:colOff>
      <xdr:row>62</xdr:row>
      <xdr:rowOff>163195</xdr:rowOff>
    </xdr:to>
    <xdr:sp macro="" textlink="">
      <xdr:nvSpPr>
        <xdr:cNvPr id="199" name="楕円 198">
          <a:extLst>
            <a:ext uri="{FF2B5EF4-FFF2-40B4-BE49-F238E27FC236}">
              <a16:creationId xmlns:a16="http://schemas.microsoft.com/office/drawing/2014/main" id="{13DB4B4B-BC47-442B-8F6D-0B59202A128C}"/>
            </a:ext>
          </a:extLst>
        </xdr:cNvPr>
        <xdr:cNvSpPr/>
      </xdr:nvSpPr>
      <xdr:spPr>
        <a:xfrm>
          <a:off x="1079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112395</xdr:rowOff>
    </xdr:from>
    <xdr:to>
      <xdr:col>10</xdr:col>
      <xdr:colOff>114300</xdr:colOff>
      <xdr:row>62</xdr:row>
      <xdr:rowOff>156210</xdr:rowOff>
    </xdr:to>
    <xdr:cxnSp macro="">
      <xdr:nvCxnSpPr>
        <xdr:cNvPr id="200" name="直線コネクタ 199">
          <a:extLst>
            <a:ext uri="{FF2B5EF4-FFF2-40B4-BE49-F238E27FC236}">
              <a16:creationId xmlns:a16="http://schemas.microsoft.com/office/drawing/2014/main" id="{3EBFE176-7333-4D28-9463-3E63EEED9033}"/>
            </a:ext>
          </a:extLst>
        </xdr:cNvPr>
        <xdr:cNvCxnSpPr/>
      </xdr:nvCxnSpPr>
      <xdr:spPr>
        <a:xfrm>
          <a:off x="1130300" y="107422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a:extLst>
            <a:ext uri="{FF2B5EF4-FFF2-40B4-BE49-F238E27FC236}">
              <a16:creationId xmlns:a16="http://schemas.microsoft.com/office/drawing/2014/main" id="{B682CB72-CB98-4C4C-95B9-FB5CF157245F}"/>
            </a:ext>
          </a:extLst>
        </xdr:cNvPr>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202" name="n_2aveValue【体育館・プール】&#10;有形固定資産減価償却率">
          <a:extLst>
            <a:ext uri="{FF2B5EF4-FFF2-40B4-BE49-F238E27FC236}">
              <a16:creationId xmlns:a16="http://schemas.microsoft.com/office/drawing/2014/main" id="{8D2B989D-736F-4180-9662-CC35D95B2049}"/>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3" name="n_3aveValue【体育館・プール】&#10;有形固定資産減価償却率">
          <a:extLst>
            <a:ext uri="{FF2B5EF4-FFF2-40B4-BE49-F238E27FC236}">
              <a16:creationId xmlns:a16="http://schemas.microsoft.com/office/drawing/2014/main" id="{CC4F9B7B-3C39-42E6-B4D3-3C7CC78A2E17}"/>
            </a:ext>
          </a:extLst>
        </xdr:cNvPr>
        <xdr:cNvSpPr txBox="1"/>
      </xdr:nvSpPr>
      <xdr:spPr>
        <a:xfrm>
          <a:off x="1816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a:extLst>
            <a:ext uri="{FF2B5EF4-FFF2-40B4-BE49-F238E27FC236}">
              <a16:creationId xmlns:a16="http://schemas.microsoft.com/office/drawing/2014/main" id="{B457C0B7-906D-4559-9A46-EACC95A880FD}"/>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116222</xdr:rowOff>
    </xdr:from>
    <xdr:ext cx="405111" cy="259045"/>
    <xdr:sp macro="" textlink="">
      <xdr:nvSpPr>
        <xdr:cNvPr id="205" name="n_1mainValue【体育館・プール】&#10;有形固定資産減価償却率">
          <a:extLst>
            <a:ext uri="{FF2B5EF4-FFF2-40B4-BE49-F238E27FC236}">
              <a16:creationId xmlns:a16="http://schemas.microsoft.com/office/drawing/2014/main" id="{71C21E51-D979-4EDD-84F7-58A75295ACB6}"/>
            </a:ext>
          </a:extLst>
        </xdr:cNvPr>
        <xdr:cNvSpPr txBox="1"/>
      </xdr:nvSpPr>
      <xdr:spPr>
        <a:xfrm>
          <a:off x="3582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70502</xdr:rowOff>
    </xdr:from>
    <xdr:ext cx="405111" cy="259045"/>
    <xdr:sp macro="" textlink="">
      <xdr:nvSpPr>
        <xdr:cNvPr id="206" name="n_2mainValue【体育館・プール】&#10;有形固定資産減価償却率">
          <a:extLst>
            <a:ext uri="{FF2B5EF4-FFF2-40B4-BE49-F238E27FC236}">
              <a16:creationId xmlns:a16="http://schemas.microsoft.com/office/drawing/2014/main" id="{8FD7BD33-DAFB-4FA0-91A0-07E70F1E3DAB}"/>
            </a:ext>
          </a:extLst>
        </xdr:cNvPr>
        <xdr:cNvSpPr txBox="1"/>
      </xdr:nvSpPr>
      <xdr:spPr>
        <a:xfrm>
          <a:off x="2705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26687</xdr:rowOff>
    </xdr:from>
    <xdr:ext cx="405111" cy="259045"/>
    <xdr:sp macro="" textlink="">
      <xdr:nvSpPr>
        <xdr:cNvPr id="207" name="n_3mainValue【体育館・プール】&#10;有形固定資産減価償却率">
          <a:extLst>
            <a:ext uri="{FF2B5EF4-FFF2-40B4-BE49-F238E27FC236}">
              <a16:creationId xmlns:a16="http://schemas.microsoft.com/office/drawing/2014/main" id="{C5C53A53-5AC2-40DC-B660-460F1B7E5048}"/>
            </a:ext>
          </a:extLst>
        </xdr:cNvPr>
        <xdr:cNvSpPr txBox="1"/>
      </xdr:nvSpPr>
      <xdr:spPr>
        <a:xfrm>
          <a:off x="18167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154322</xdr:rowOff>
    </xdr:from>
    <xdr:ext cx="405111" cy="259045"/>
    <xdr:sp macro="" textlink="">
      <xdr:nvSpPr>
        <xdr:cNvPr id="208" name="n_4mainValue【体育館・プール】&#10;有形固定資産減価償却率">
          <a:extLst>
            <a:ext uri="{FF2B5EF4-FFF2-40B4-BE49-F238E27FC236}">
              <a16:creationId xmlns:a16="http://schemas.microsoft.com/office/drawing/2014/main" id="{04AB3ABD-272A-4157-94A5-738BE12C5B7E}"/>
            </a:ext>
          </a:extLst>
        </xdr:cNvPr>
        <xdr:cNvSpPr txBox="1"/>
      </xdr:nvSpPr>
      <xdr:spPr>
        <a:xfrm>
          <a:off x="927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C5BC80B-7005-436F-9BB4-BE27F1CD94B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9E8CBD5-17C6-4B15-AC1E-57EC81BF6A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AD5C09C-A08E-45AA-AB9B-800333B5F6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700C9EB-4945-4655-B350-DFFFB3AA8F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D1035BD9-DD66-465B-BB80-F6948642BDB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7AE3F22-C01F-43CA-B85D-C0E06C3F750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503284C0-B675-461E-A10C-B2E9D925D92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6423779B-B412-4E2C-A81D-31823B80E0A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A7461765-F0E1-49D8-A176-5822B848511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1423825-3691-44D3-889C-AC1BB8D2B9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C66851EE-337B-43D4-896C-3D0E96AA9E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6A8089B9-0933-4483-B5CD-37187D36324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16B4123F-FBF7-4AD9-8656-C4D491F775D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CD747C23-7825-4EE8-8260-D29FE9D0609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BE99211D-989B-4062-A763-D5AC65BDC4D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7EFB7FC6-6AE8-4DEC-A3E6-33E8BDBBEAA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82E7653B-AE74-4D09-B42D-98D6571D97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C9B48098-99E9-4A5A-8A18-972960F6A21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5B36E6C6-D498-4656-8E2F-3B81A10134B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CDA681D8-CCCE-429F-B69F-570785DE5C0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321BAE77-DFB2-43E6-B45E-89C213A841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A9783935-A5D3-478B-B454-8348EB89C34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75AF20F4-C2D9-4DC0-BC3D-2825740DF4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0E905104-4B9F-4F52-B2AC-751583D7D015}"/>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649FC16F-0843-4F8F-9B20-93A92E29272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B55E3889-EB64-430E-A7BC-3D4312A248B9}"/>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206AAF63-EB88-4CAB-A0F1-1B14CB71F94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E950CF4E-EC4C-4AD6-8AD1-8E76C78326B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a:extLst>
            <a:ext uri="{FF2B5EF4-FFF2-40B4-BE49-F238E27FC236}">
              <a16:creationId xmlns:a16="http://schemas.microsoft.com/office/drawing/2014/main" id="{1D645ABD-9516-459E-9195-0750EC7394CF}"/>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a:extLst>
            <a:ext uri="{FF2B5EF4-FFF2-40B4-BE49-F238E27FC236}">
              <a16:creationId xmlns:a16="http://schemas.microsoft.com/office/drawing/2014/main" id="{1C10C549-F7A9-4315-9247-34D998BB5A24}"/>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FA20B541-95F3-4E3B-9EB4-2F67FBCB8966}"/>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a:extLst>
            <a:ext uri="{FF2B5EF4-FFF2-40B4-BE49-F238E27FC236}">
              <a16:creationId xmlns:a16="http://schemas.microsoft.com/office/drawing/2014/main" id="{E259A671-C81F-4B61-B28F-AA696EDB83E5}"/>
            </a:ext>
          </a:extLst>
        </xdr:cNvPr>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a:extLst>
            <a:ext uri="{FF2B5EF4-FFF2-40B4-BE49-F238E27FC236}">
              <a16:creationId xmlns:a16="http://schemas.microsoft.com/office/drawing/2014/main" id="{6005CA65-E74E-43A4-A18F-330C2F93272E}"/>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a:extLst>
            <a:ext uri="{FF2B5EF4-FFF2-40B4-BE49-F238E27FC236}">
              <a16:creationId xmlns:a16="http://schemas.microsoft.com/office/drawing/2014/main" id="{2D6B2B7C-AF84-4844-9A93-7141BA785AA8}"/>
            </a:ext>
          </a:extLst>
        </xdr:cNvPr>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E8BA16F-0E49-46E2-B175-3DC1AC132D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2CDE505-A6E4-4D3B-8A0F-5B471FF768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93A2F16-6020-4DE1-804D-61315F1AD5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9A8442C-9AB1-497B-AEE2-40852668E8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9A964FC-FA54-4125-BA99-8210DC6158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116840</xdr:rowOff>
    </xdr:from>
    <xdr:to>
      <xdr:col>55</xdr:col>
      <xdr:colOff>50800</xdr:colOff>
      <xdr:row>63</xdr:row>
      <xdr:rowOff>46990</xdr:rowOff>
    </xdr:to>
    <xdr:sp macro="" textlink="">
      <xdr:nvSpPr>
        <xdr:cNvPr id="248" name="楕円 247">
          <a:extLst>
            <a:ext uri="{FF2B5EF4-FFF2-40B4-BE49-F238E27FC236}">
              <a16:creationId xmlns:a16="http://schemas.microsoft.com/office/drawing/2014/main" id="{43C7621B-A4EF-486B-B7DE-3EE5DE8A4217}"/>
            </a:ext>
          </a:extLst>
        </xdr:cNvPr>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95267</xdr:rowOff>
    </xdr:from>
    <xdr:ext cx="469744" cy="259045"/>
    <xdr:sp macro="" textlink="">
      <xdr:nvSpPr>
        <xdr:cNvPr id="249" name="【体育館・プール】&#10;一人当たり面積該当値テキスト">
          <a:extLst>
            <a:ext uri="{FF2B5EF4-FFF2-40B4-BE49-F238E27FC236}">
              <a16:creationId xmlns:a16="http://schemas.microsoft.com/office/drawing/2014/main" id="{22DBE40C-40F8-4425-9DDA-ECC2C3D23E3D}"/>
            </a:ext>
          </a:extLst>
        </xdr:cNvPr>
        <xdr:cNvSpPr txBox="1"/>
      </xdr:nvSpPr>
      <xdr:spPr>
        <a:xfrm>
          <a:off x="10515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50" name="楕円 249">
          <a:extLst>
            <a:ext uri="{FF2B5EF4-FFF2-40B4-BE49-F238E27FC236}">
              <a16:creationId xmlns:a16="http://schemas.microsoft.com/office/drawing/2014/main" id="{5305A321-1B38-42CA-8551-4BD1183B5EAB}"/>
            </a:ext>
          </a:extLst>
        </xdr:cNvPr>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63</xdr:row>
      <xdr:rowOff>0</xdr:rowOff>
    </xdr:to>
    <xdr:cxnSp macro="">
      <xdr:nvCxnSpPr>
        <xdr:cNvPr id="251" name="直線コネクタ 250">
          <a:extLst>
            <a:ext uri="{FF2B5EF4-FFF2-40B4-BE49-F238E27FC236}">
              <a16:creationId xmlns:a16="http://schemas.microsoft.com/office/drawing/2014/main" id="{157C1481-5A30-4146-9F21-2592110200B3}"/>
            </a:ext>
          </a:extLst>
        </xdr:cNvPr>
        <xdr:cNvCxnSpPr/>
      </xdr:nvCxnSpPr>
      <xdr:spPr>
        <a:xfrm flipV="1">
          <a:off x="9639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52" name="楕円 251">
          <a:extLst>
            <a:ext uri="{FF2B5EF4-FFF2-40B4-BE49-F238E27FC236}">
              <a16:creationId xmlns:a16="http://schemas.microsoft.com/office/drawing/2014/main" id="{BF4ED4BC-E509-4233-9DE8-0BF3AF93C8D0}"/>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3810</xdr:rowOff>
    </xdr:to>
    <xdr:cxnSp macro="">
      <xdr:nvCxnSpPr>
        <xdr:cNvPr id="253" name="直線コネクタ 252">
          <a:extLst>
            <a:ext uri="{FF2B5EF4-FFF2-40B4-BE49-F238E27FC236}">
              <a16:creationId xmlns:a16="http://schemas.microsoft.com/office/drawing/2014/main" id="{E41FDF6C-D5FB-4CB9-A32F-A298BD5B54D1}"/>
            </a:ext>
          </a:extLst>
        </xdr:cNvPr>
        <xdr:cNvCxnSpPr/>
      </xdr:nvCxnSpPr>
      <xdr:spPr>
        <a:xfrm flipV="1">
          <a:off x="8750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128270</xdr:rowOff>
    </xdr:from>
    <xdr:to>
      <xdr:col>41</xdr:col>
      <xdr:colOff>101600</xdr:colOff>
      <xdr:row>63</xdr:row>
      <xdr:rowOff>58420</xdr:rowOff>
    </xdr:to>
    <xdr:sp macro="" textlink="">
      <xdr:nvSpPr>
        <xdr:cNvPr id="254" name="楕円 253">
          <a:extLst>
            <a:ext uri="{FF2B5EF4-FFF2-40B4-BE49-F238E27FC236}">
              <a16:creationId xmlns:a16="http://schemas.microsoft.com/office/drawing/2014/main" id="{5E057F8E-78AB-4FDB-B739-FF885DE6DCF4}"/>
            </a:ext>
          </a:extLst>
        </xdr:cNvPr>
        <xdr:cNvSpPr/>
      </xdr:nvSpPr>
      <xdr:spPr>
        <a:xfrm>
          <a:off x="7810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7620</xdr:rowOff>
    </xdr:to>
    <xdr:cxnSp macro="">
      <xdr:nvCxnSpPr>
        <xdr:cNvPr id="255" name="直線コネクタ 254">
          <a:extLst>
            <a:ext uri="{FF2B5EF4-FFF2-40B4-BE49-F238E27FC236}">
              <a16:creationId xmlns:a16="http://schemas.microsoft.com/office/drawing/2014/main" id="{9C4DF793-EA9D-4C0E-9D96-66148A877AC8}"/>
            </a:ext>
          </a:extLst>
        </xdr:cNvPr>
        <xdr:cNvCxnSpPr/>
      </xdr:nvCxnSpPr>
      <xdr:spPr>
        <a:xfrm flipV="1">
          <a:off x="7861300" y="1080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128270</xdr:rowOff>
    </xdr:from>
    <xdr:to>
      <xdr:col>36</xdr:col>
      <xdr:colOff>165100</xdr:colOff>
      <xdr:row>63</xdr:row>
      <xdr:rowOff>58420</xdr:rowOff>
    </xdr:to>
    <xdr:sp macro="" textlink="">
      <xdr:nvSpPr>
        <xdr:cNvPr id="256" name="楕円 255">
          <a:extLst>
            <a:ext uri="{FF2B5EF4-FFF2-40B4-BE49-F238E27FC236}">
              <a16:creationId xmlns:a16="http://schemas.microsoft.com/office/drawing/2014/main" id="{78A585F0-ED69-4D09-9AB2-94465E119EEF}"/>
            </a:ext>
          </a:extLst>
        </xdr:cNvPr>
        <xdr:cNvSpPr/>
      </xdr:nvSpPr>
      <xdr:spPr>
        <a:xfrm>
          <a:off x="6921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7620</xdr:rowOff>
    </xdr:from>
    <xdr:to>
      <xdr:col>41</xdr:col>
      <xdr:colOff>50800</xdr:colOff>
      <xdr:row>63</xdr:row>
      <xdr:rowOff>7620</xdr:rowOff>
    </xdr:to>
    <xdr:cxnSp macro="">
      <xdr:nvCxnSpPr>
        <xdr:cNvPr id="257" name="直線コネクタ 256">
          <a:extLst>
            <a:ext uri="{FF2B5EF4-FFF2-40B4-BE49-F238E27FC236}">
              <a16:creationId xmlns:a16="http://schemas.microsoft.com/office/drawing/2014/main" id="{F5E9DEE8-5F76-4AE5-B94C-1AB75DF7B73F}"/>
            </a:ext>
          </a:extLst>
        </xdr:cNvPr>
        <xdr:cNvCxnSpPr/>
      </xdr:nvCxnSpPr>
      <xdr:spPr>
        <a:xfrm>
          <a:off x="6972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5AACC5BE-98E4-461C-82BA-8533FBDD393F}"/>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a:extLst>
            <a:ext uri="{FF2B5EF4-FFF2-40B4-BE49-F238E27FC236}">
              <a16:creationId xmlns:a16="http://schemas.microsoft.com/office/drawing/2014/main" id="{A700103D-3132-4893-B476-F334D2509C5B}"/>
            </a:ext>
          </a:extLst>
        </xdr:cNvPr>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a:extLst>
            <a:ext uri="{FF2B5EF4-FFF2-40B4-BE49-F238E27FC236}">
              <a16:creationId xmlns:a16="http://schemas.microsoft.com/office/drawing/2014/main" id="{BDAAE50D-F9BC-45D3-BA6C-47B89272FB1D}"/>
            </a:ext>
          </a:extLst>
        </xdr:cNvPr>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a:extLst>
            <a:ext uri="{FF2B5EF4-FFF2-40B4-BE49-F238E27FC236}">
              <a16:creationId xmlns:a16="http://schemas.microsoft.com/office/drawing/2014/main" id="{4653604C-A72F-44B2-BC81-E5A4C755E481}"/>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41927</xdr:rowOff>
    </xdr:from>
    <xdr:ext cx="469744" cy="259045"/>
    <xdr:sp macro="" textlink="">
      <xdr:nvSpPr>
        <xdr:cNvPr id="262" name="n_1mainValue【体育館・プール】&#10;一人当たり面積">
          <a:extLst>
            <a:ext uri="{FF2B5EF4-FFF2-40B4-BE49-F238E27FC236}">
              <a16:creationId xmlns:a16="http://schemas.microsoft.com/office/drawing/2014/main" id="{14C397F9-A2B2-4DAF-921C-9CD4E132D621}"/>
            </a:ext>
          </a:extLst>
        </xdr:cNvPr>
        <xdr:cNvSpPr txBox="1"/>
      </xdr:nvSpPr>
      <xdr:spPr>
        <a:xfrm>
          <a:off x="9391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63" name="n_2mainValue【体育館・プール】&#10;一人当たり面積">
          <a:extLst>
            <a:ext uri="{FF2B5EF4-FFF2-40B4-BE49-F238E27FC236}">
              <a16:creationId xmlns:a16="http://schemas.microsoft.com/office/drawing/2014/main" id="{E83423A5-7D02-49F0-B85A-3F51AB1FB043}"/>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49547</xdr:rowOff>
    </xdr:from>
    <xdr:ext cx="469744" cy="259045"/>
    <xdr:sp macro="" textlink="">
      <xdr:nvSpPr>
        <xdr:cNvPr id="264" name="n_3mainValue【体育館・プール】&#10;一人当たり面積">
          <a:extLst>
            <a:ext uri="{FF2B5EF4-FFF2-40B4-BE49-F238E27FC236}">
              <a16:creationId xmlns:a16="http://schemas.microsoft.com/office/drawing/2014/main" id="{F9DF3429-A539-4F48-9786-A9AA115C3BCB}"/>
            </a:ext>
          </a:extLst>
        </xdr:cNvPr>
        <xdr:cNvSpPr txBox="1"/>
      </xdr:nvSpPr>
      <xdr:spPr>
        <a:xfrm>
          <a:off x="7626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49547</xdr:rowOff>
    </xdr:from>
    <xdr:ext cx="469744" cy="259045"/>
    <xdr:sp macro="" textlink="">
      <xdr:nvSpPr>
        <xdr:cNvPr id="265" name="n_4mainValue【体育館・プール】&#10;一人当たり面積">
          <a:extLst>
            <a:ext uri="{FF2B5EF4-FFF2-40B4-BE49-F238E27FC236}">
              <a16:creationId xmlns:a16="http://schemas.microsoft.com/office/drawing/2014/main" id="{6C5DEC72-FC6D-4299-8DDF-ED6FEA8F7174}"/>
            </a:ext>
          </a:extLst>
        </xdr:cNvPr>
        <xdr:cNvSpPr txBox="1"/>
      </xdr:nvSpPr>
      <xdr:spPr>
        <a:xfrm>
          <a:off x="6737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13D48EC-50A3-4609-9655-609BFACC37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FC31618-CFC9-4ABA-BA45-9F7A0BD9F7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0596938-06F3-4DAE-BD26-01A8C6072F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F3931A8B-75AC-41FE-9294-062754120C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8728A3B-F72B-4B9C-95EC-16A686E751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47113C82-7CEE-4580-8389-77304B45F3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CBC1403-824F-49E2-B08D-99D0EFC504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DEEC9E6-11F1-4478-B6E2-DA53DD9E194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96C2AEFD-EF19-4088-808F-4170DF5379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A7E78D81-45C4-4DB5-A971-3F952A941D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094B5EE4-E784-4456-BB77-B203E180B91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30F5CC31-ACC7-421F-B8CB-3490A0421A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DE47FB02-B4C4-4FF9-85DE-2638737249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29A71F19-2E83-44A1-9F5D-72A25342732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C05B1780-FAFB-4BC4-BCBF-3341A45E32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CE47BF07-AD1F-4EC6-8C6D-925AF41B87A8}"/>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3E151A1-662E-4BD7-BBFC-FA218B682B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65E6DE43-F9A7-4B4B-8A77-3BA421820F2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59FC68BC-B6CE-459B-9B92-BDA8071D26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1D493939-0EDF-43F9-A787-FEA830C85FB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1432DBCE-814D-4580-80AD-BC5CF232A9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D5817E6B-FBAB-47FF-9397-7C2A2491A88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485211A2-D33E-47DB-9843-51AB2FB7CE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6870C180-605A-446D-AF7B-4E5682FB2D9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52708478-60CD-47EB-81C3-7BF69D36E72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4AFA2B72-EF21-4C56-A1A7-E0C668A71AD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583F41B0-9924-4CD4-B3D6-F930251C409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B32779F9-2974-4DD7-A023-BFF06C52318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CB4D3777-0730-4981-A70A-89FF23E36CD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83D59F4C-9E45-45F8-AAE6-9BE7715CFA4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067CEDC1-133A-498C-9DC6-4F0CAB46CB9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A7BE7C71-AD1E-4DCF-9AFF-FD110EC0EE0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ED773001-90BF-45D0-A4B7-8E8C5CCF394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9D773326-7A04-448A-BD17-F5FDF006B24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D14C091E-1FD1-419A-8A41-6C94E8602485}"/>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51274F9D-2E93-49FD-91B4-E846322F17A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849E434E-9B63-4AB1-A657-A86EBCCFCA5E}"/>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B85ECCA8-3864-40B6-90C8-E18BCCC8776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96F44C6A-6102-488B-8643-BE55824D45A6}"/>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7A69B827-CDAF-4395-B97D-8AD599301B7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306" name="直線コネクタ 305">
          <a:extLst>
            <a:ext uri="{FF2B5EF4-FFF2-40B4-BE49-F238E27FC236}">
              <a16:creationId xmlns:a16="http://schemas.microsoft.com/office/drawing/2014/main" id="{99EF270A-B922-4FF1-A039-16FCCFA27C5D}"/>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DAA7B3AB-BE64-4935-B965-01F2B7E539BC}"/>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08" name="直線コネクタ 307">
          <a:extLst>
            <a:ext uri="{FF2B5EF4-FFF2-40B4-BE49-F238E27FC236}">
              <a16:creationId xmlns:a16="http://schemas.microsoft.com/office/drawing/2014/main" id="{5F6E0C07-B8D3-472B-95CD-CD0E71674DB9}"/>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9EEC6AE9-8133-4A91-B1F0-2412F87C1CEF}"/>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310" name="直線コネクタ 309">
          <a:extLst>
            <a:ext uri="{FF2B5EF4-FFF2-40B4-BE49-F238E27FC236}">
              <a16:creationId xmlns:a16="http://schemas.microsoft.com/office/drawing/2014/main" id="{8B05B8A9-8593-4F43-995A-F7681E090648}"/>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1D6E3D5A-99CC-4EA6-817F-008808FD6023}"/>
            </a:ext>
          </a:extLst>
        </xdr:cNvPr>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12" name="フローチャート: 判断 311">
          <a:extLst>
            <a:ext uri="{FF2B5EF4-FFF2-40B4-BE49-F238E27FC236}">
              <a16:creationId xmlns:a16="http://schemas.microsoft.com/office/drawing/2014/main" id="{D0C26C44-D67A-4004-87AB-3674611DF23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313" name="フローチャート: 判断 312">
          <a:extLst>
            <a:ext uri="{FF2B5EF4-FFF2-40B4-BE49-F238E27FC236}">
              <a16:creationId xmlns:a16="http://schemas.microsoft.com/office/drawing/2014/main" id="{01300051-F837-42F2-9D14-FE2F7212A930}"/>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314" name="フローチャート: 判断 313">
          <a:extLst>
            <a:ext uri="{FF2B5EF4-FFF2-40B4-BE49-F238E27FC236}">
              <a16:creationId xmlns:a16="http://schemas.microsoft.com/office/drawing/2014/main" id="{1AB93CEC-2954-4660-992B-40FEC4883EA9}"/>
            </a:ext>
          </a:extLst>
        </xdr:cNvPr>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315" name="フローチャート: 判断 314">
          <a:extLst>
            <a:ext uri="{FF2B5EF4-FFF2-40B4-BE49-F238E27FC236}">
              <a16:creationId xmlns:a16="http://schemas.microsoft.com/office/drawing/2014/main" id="{B38DB521-4A7A-4115-BB8B-4253559B1503}"/>
            </a:ext>
          </a:extLst>
        </xdr:cNvPr>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a:extLst>
            <a:ext uri="{FF2B5EF4-FFF2-40B4-BE49-F238E27FC236}">
              <a16:creationId xmlns:a16="http://schemas.microsoft.com/office/drawing/2014/main" id="{7E809C76-326B-4AA0-9997-16C0BD2688E4}"/>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5266A0F-CCC3-45D0-A32F-C114242ACE3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F6EB8BF-844D-4EBE-83A3-FCDB1153856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43CAD0A3-3BE1-40B7-A960-96C63331F8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64A85366-3604-4F84-BD51-78393598207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D21FAFE9-6515-4C80-B5E1-0C4011CB12F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322" name="楕円 321">
          <a:extLst>
            <a:ext uri="{FF2B5EF4-FFF2-40B4-BE49-F238E27FC236}">
              <a16:creationId xmlns:a16="http://schemas.microsoft.com/office/drawing/2014/main" id="{0B4D0FF2-A306-4298-AD3C-FDB55EF48E0D}"/>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118127</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9ACC0704-9199-4AE7-A184-B0D451AC210B}"/>
            </a:ext>
          </a:extLst>
        </xdr:cNvPr>
        <xdr:cNvSpPr txBox="1"/>
      </xdr:nvSpPr>
      <xdr:spPr>
        <a:xfrm>
          <a:off x="4673600"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324" name="楕円 323">
          <a:extLst>
            <a:ext uri="{FF2B5EF4-FFF2-40B4-BE49-F238E27FC236}">
              <a16:creationId xmlns:a16="http://schemas.microsoft.com/office/drawing/2014/main" id="{569447E9-4465-4D2D-A2DA-597DA23BB8F6}"/>
            </a:ext>
          </a:extLst>
        </xdr:cNvPr>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148589</xdr:rowOff>
    </xdr:from>
    <xdr:to>
      <xdr:col>24</xdr:col>
      <xdr:colOff>63500</xdr:colOff>
      <xdr:row>104</xdr:row>
      <xdr:rowOff>19050</xdr:rowOff>
    </xdr:to>
    <xdr:cxnSp macro="">
      <xdr:nvCxnSpPr>
        <xdr:cNvPr id="325" name="直線コネクタ 324">
          <a:extLst>
            <a:ext uri="{FF2B5EF4-FFF2-40B4-BE49-F238E27FC236}">
              <a16:creationId xmlns:a16="http://schemas.microsoft.com/office/drawing/2014/main" id="{D4AF31A8-FE6A-4BF0-ADBF-28E23CEBE66B}"/>
            </a:ext>
          </a:extLst>
        </xdr:cNvPr>
        <xdr:cNvCxnSpPr/>
      </xdr:nvCxnSpPr>
      <xdr:spPr>
        <a:xfrm>
          <a:off x="3797300" y="178079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26" name="楕円 325">
          <a:extLst>
            <a:ext uri="{FF2B5EF4-FFF2-40B4-BE49-F238E27FC236}">
              <a16:creationId xmlns:a16="http://schemas.microsoft.com/office/drawing/2014/main" id="{FC2E7764-3E22-4FCE-9EC1-85A4BBDA8648}"/>
            </a:ext>
          </a:extLst>
        </xdr:cNvPr>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103</xdr:row>
      <xdr:rowOff>148589</xdr:rowOff>
    </xdr:to>
    <xdr:cxnSp macro="">
      <xdr:nvCxnSpPr>
        <xdr:cNvPr id="327" name="直線コネクタ 326">
          <a:extLst>
            <a:ext uri="{FF2B5EF4-FFF2-40B4-BE49-F238E27FC236}">
              <a16:creationId xmlns:a16="http://schemas.microsoft.com/office/drawing/2014/main" id="{865326C4-17C0-4E10-983D-0BCAFE3889B9}"/>
            </a:ext>
          </a:extLst>
        </xdr:cNvPr>
        <xdr:cNvCxnSpPr/>
      </xdr:nvCxnSpPr>
      <xdr:spPr>
        <a:xfrm>
          <a:off x="2908300" y="17766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328" name="楕円 327">
          <a:extLst>
            <a:ext uri="{FF2B5EF4-FFF2-40B4-BE49-F238E27FC236}">
              <a16:creationId xmlns:a16="http://schemas.microsoft.com/office/drawing/2014/main" id="{18223F06-8FB7-4DE8-9412-3E1266793735}"/>
            </a:ext>
          </a:extLst>
        </xdr:cNvPr>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106680</xdr:rowOff>
    </xdr:to>
    <xdr:cxnSp macro="">
      <xdr:nvCxnSpPr>
        <xdr:cNvPr id="329" name="直線コネクタ 328">
          <a:extLst>
            <a:ext uri="{FF2B5EF4-FFF2-40B4-BE49-F238E27FC236}">
              <a16:creationId xmlns:a16="http://schemas.microsoft.com/office/drawing/2014/main" id="{87C27F96-D1D4-4C1E-B93C-0322F2984475}"/>
            </a:ext>
          </a:extLst>
        </xdr:cNvPr>
        <xdr:cNvCxnSpPr/>
      </xdr:nvCxnSpPr>
      <xdr:spPr>
        <a:xfrm>
          <a:off x="2019300" y="1772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143511</xdr:rowOff>
    </xdr:from>
    <xdr:to>
      <xdr:col>6</xdr:col>
      <xdr:colOff>38100</xdr:colOff>
      <xdr:row>103</xdr:row>
      <xdr:rowOff>73661</xdr:rowOff>
    </xdr:to>
    <xdr:sp macro="" textlink="">
      <xdr:nvSpPr>
        <xdr:cNvPr id="330" name="楕円 329">
          <a:extLst>
            <a:ext uri="{FF2B5EF4-FFF2-40B4-BE49-F238E27FC236}">
              <a16:creationId xmlns:a16="http://schemas.microsoft.com/office/drawing/2014/main" id="{DD7FEED5-8B4C-42C7-A50E-1766D8F452E4}"/>
            </a:ext>
          </a:extLst>
        </xdr:cNvPr>
        <xdr:cNvSpPr/>
      </xdr:nvSpPr>
      <xdr:spPr>
        <a:xfrm>
          <a:off x="1079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22861</xdr:rowOff>
    </xdr:from>
    <xdr:to>
      <xdr:col>10</xdr:col>
      <xdr:colOff>114300</xdr:colOff>
      <xdr:row>103</xdr:row>
      <xdr:rowOff>64770</xdr:rowOff>
    </xdr:to>
    <xdr:cxnSp macro="">
      <xdr:nvCxnSpPr>
        <xdr:cNvPr id="331" name="直線コネクタ 330">
          <a:extLst>
            <a:ext uri="{FF2B5EF4-FFF2-40B4-BE49-F238E27FC236}">
              <a16:creationId xmlns:a16="http://schemas.microsoft.com/office/drawing/2014/main" id="{7B16930C-9F3A-408F-ABB2-E13D701300D7}"/>
            </a:ext>
          </a:extLst>
        </xdr:cNvPr>
        <xdr:cNvCxnSpPr/>
      </xdr:nvCxnSpPr>
      <xdr:spPr>
        <a:xfrm>
          <a:off x="1130300" y="17682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332" name="n_1aveValue【市民会館】&#10;有形固定資産減価償却率">
          <a:extLst>
            <a:ext uri="{FF2B5EF4-FFF2-40B4-BE49-F238E27FC236}">
              <a16:creationId xmlns:a16="http://schemas.microsoft.com/office/drawing/2014/main" id="{2A15A2D9-CCFF-48B5-9A3B-053576C16AB4}"/>
            </a:ext>
          </a:extLst>
        </xdr:cNvPr>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156227</xdr:rowOff>
    </xdr:from>
    <xdr:ext cx="405111" cy="259045"/>
    <xdr:sp macro="" textlink="">
      <xdr:nvSpPr>
        <xdr:cNvPr id="333" name="n_2aveValue【市民会館】&#10;有形固定資産減価償却率">
          <a:extLst>
            <a:ext uri="{FF2B5EF4-FFF2-40B4-BE49-F238E27FC236}">
              <a16:creationId xmlns:a16="http://schemas.microsoft.com/office/drawing/2014/main" id="{3CB08BD7-BD7D-4D43-8B70-21C59E4D43B3}"/>
            </a:ext>
          </a:extLst>
        </xdr:cNvPr>
        <xdr:cNvSpPr txBox="1"/>
      </xdr:nvSpPr>
      <xdr:spPr>
        <a:xfrm>
          <a:off x="2705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135272</xdr:rowOff>
    </xdr:from>
    <xdr:ext cx="405111" cy="259045"/>
    <xdr:sp macro="" textlink="">
      <xdr:nvSpPr>
        <xdr:cNvPr id="334" name="n_3aveValue【市民会館】&#10;有形固定資産減価償却率">
          <a:extLst>
            <a:ext uri="{FF2B5EF4-FFF2-40B4-BE49-F238E27FC236}">
              <a16:creationId xmlns:a16="http://schemas.microsoft.com/office/drawing/2014/main" id="{62A770AF-B4DD-46B7-9931-D7FE29007062}"/>
            </a:ext>
          </a:extLst>
        </xdr:cNvPr>
        <xdr:cNvSpPr txBox="1"/>
      </xdr:nvSpPr>
      <xdr:spPr>
        <a:xfrm>
          <a:off x="1816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133366</xdr:rowOff>
    </xdr:from>
    <xdr:ext cx="405111" cy="259045"/>
    <xdr:sp macro="" textlink="">
      <xdr:nvSpPr>
        <xdr:cNvPr id="335" name="n_4aveValue【市民会館】&#10;有形固定資産減価償却率">
          <a:extLst>
            <a:ext uri="{FF2B5EF4-FFF2-40B4-BE49-F238E27FC236}">
              <a16:creationId xmlns:a16="http://schemas.microsoft.com/office/drawing/2014/main" id="{7ADD2E91-33E0-43DB-A5CC-22EDDC25A0D8}"/>
            </a:ext>
          </a:extLst>
        </xdr:cNvPr>
        <xdr:cNvSpPr txBox="1"/>
      </xdr:nvSpPr>
      <xdr:spPr>
        <a:xfrm>
          <a:off x="927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19066</xdr:rowOff>
    </xdr:from>
    <xdr:ext cx="405111" cy="259045"/>
    <xdr:sp macro="" textlink="">
      <xdr:nvSpPr>
        <xdr:cNvPr id="336" name="n_1mainValue【市民会館】&#10;有形固定資産減価償却率">
          <a:extLst>
            <a:ext uri="{FF2B5EF4-FFF2-40B4-BE49-F238E27FC236}">
              <a16:creationId xmlns:a16="http://schemas.microsoft.com/office/drawing/2014/main" id="{858A1C5E-49ED-49AD-A0BD-519C4998D274}"/>
            </a:ext>
          </a:extLst>
        </xdr:cNvPr>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2557</xdr:rowOff>
    </xdr:from>
    <xdr:ext cx="405111" cy="259045"/>
    <xdr:sp macro="" textlink="">
      <xdr:nvSpPr>
        <xdr:cNvPr id="337" name="n_2mainValue【市民会館】&#10;有形固定資産減価償却率">
          <a:extLst>
            <a:ext uri="{FF2B5EF4-FFF2-40B4-BE49-F238E27FC236}">
              <a16:creationId xmlns:a16="http://schemas.microsoft.com/office/drawing/2014/main" id="{A1D7CE42-922F-4B27-A9C3-C9EC090EBA9F}"/>
            </a:ext>
          </a:extLst>
        </xdr:cNvPr>
        <xdr:cNvSpPr txBox="1"/>
      </xdr:nvSpPr>
      <xdr:spPr>
        <a:xfrm>
          <a:off x="2705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338" name="n_3mainValue【市民会館】&#10;有形固定資産減価償却率">
          <a:extLst>
            <a:ext uri="{FF2B5EF4-FFF2-40B4-BE49-F238E27FC236}">
              <a16:creationId xmlns:a16="http://schemas.microsoft.com/office/drawing/2014/main" id="{A6C14B69-50F5-4EB4-A201-18F981D9298E}"/>
            </a:ext>
          </a:extLst>
        </xdr:cNvPr>
        <xdr:cNvSpPr txBox="1"/>
      </xdr:nvSpPr>
      <xdr:spPr>
        <a:xfrm>
          <a:off x="1816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339" name="n_4mainValue【市民会館】&#10;有形固定資産減価償却率">
          <a:extLst>
            <a:ext uri="{FF2B5EF4-FFF2-40B4-BE49-F238E27FC236}">
              <a16:creationId xmlns:a16="http://schemas.microsoft.com/office/drawing/2014/main" id="{A6DF6F3A-A1EE-4D06-99C2-3BD20FFDD499}"/>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3CAC7BEF-03B0-4DC1-A860-227F0830959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BDC956AA-620C-4089-9536-6FCCB6F806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C5E7EBD4-A3C3-4D2E-8611-53EC0FD1F5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21BABF28-DC53-4D7C-9000-801458F40E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621D097C-92E6-463F-8439-8E0A538489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F5B49D45-00BF-4B61-9610-4CAD91274F5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C6B360A8-45AF-4F83-A401-0C58807C4D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5A7635B0-C263-4363-A12B-A47F8F8EE2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C632B402-667C-4D86-88CE-4BCBCDDEAD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75CF7C85-B83A-4DD2-A83F-D2AE5D1E9D5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a:extLst>
            <a:ext uri="{FF2B5EF4-FFF2-40B4-BE49-F238E27FC236}">
              <a16:creationId xmlns:a16="http://schemas.microsoft.com/office/drawing/2014/main" id="{F1F902C3-EAFF-434F-81DE-5DBAE9C79C4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a:extLst>
            <a:ext uri="{FF2B5EF4-FFF2-40B4-BE49-F238E27FC236}">
              <a16:creationId xmlns:a16="http://schemas.microsoft.com/office/drawing/2014/main" id="{D96D79F8-268F-41EA-AD8B-8D05F730A03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a:extLst>
            <a:ext uri="{FF2B5EF4-FFF2-40B4-BE49-F238E27FC236}">
              <a16:creationId xmlns:a16="http://schemas.microsoft.com/office/drawing/2014/main" id="{7B4FF147-06F5-4D95-ADA2-BB229D2FEFC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a:extLst>
            <a:ext uri="{FF2B5EF4-FFF2-40B4-BE49-F238E27FC236}">
              <a16:creationId xmlns:a16="http://schemas.microsoft.com/office/drawing/2014/main" id="{B3449AE8-CEB6-4F70-AD5E-34DE995E4A9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a:extLst>
            <a:ext uri="{FF2B5EF4-FFF2-40B4-BE49-F238E27FC236}">
              <a16:creationId xmlns:a16="http://schemas.microsoft.com/office/drawing/2014/main" id="{E17FD05A-F859-4E2E-9658-19050FB7E4F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a:extLst>
            <a:ext uri="{FF2B5EF4-FFF2-40B4-BE49-F238E27FC236}">
              <a16:creationId xmlns:a16="http://schemas.microsoft.com/office/drawing/2014/main" id="{7EF02AE1-AA79-4E02-9284-24ADCBDEC12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a:extLst>
            <a:ext uri="{FF2B5EF4-FFF2-40B4-BE49-F238E27FC236}">
              <a16:creationId xmlns:a16="http://schemas.microsoft.com/office/drawing/2014/main" id="{C513F2A7-248B-4883-A500-85F2E6EB8EE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a:extLst>
            <a:ext uri="{FF2B5EF4-FFF2-40B4-BE49-F238E27FC236}">
              <a16:creationId xmlns:a16="http://schemas.microsoft.com/office/drawing/2014/main" id="{29B4DBFE-B663-44CE-BD45-87CFAAC728C5}"/>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64E987B7-6C9C-4E62-8BEE-793342D2C18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458DCC1F-E54C-464E-BA23-5010A4C7AF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65E97BB8-47EE-46BD-B6D5-3BF4ACFF456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361" name="直線コネクタ 360">
          <a:extLst>
            <a:ext uri="{FF2B5EF4-FFF2-40B4-BE49-F238E27FC236}">
              <a16:creationId xmlns:a16="http://schemas.microsoft.com/office/drawing/2014/main" id="{41A63DDD-8EEB-4998-9EE1-4E735034CABB}"/>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2" name="【市民会館】&#10;一人当たり面積最小値テキスト">
          <a:extLst>
            <a:ext uri="{FF2B5EF4-FFF2-40B4-BE49-F238E27FC236}">
              <a16:creationId xmlns:a16="http://schemas.microsoft.com/office/drawing/2014/main" id="{A8112C95-3F3B-47FE-90BA-EFBED1366818}"/>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3" name="直線コネクタ 362">
          <a:extLst>
            <a:ext uri="{FF2B5EF4-FFF2-40B4-BE49-F238E27FC236}">
              <a16:creationId xmlns:a16="http://schemas.microsoft.com/office/drawing/2014/main" id="{69A90423-914B-4D5C-BFCF-C43DF49F7E72}"/>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364" name="【市民会館】&#10;一人当たり面積最大値テキスト">
          <a:extLst>
            <a:ext uri="{FF2B5EF4-FFF2-40B4-BE49-F238E27FC236}">
              <a16:creationId xmlns:a16="http://schemas.microsoft.com/office/drawing/2014/main" id="{A8B50D9D-0A3B-4AD8-B2EE-B59AB6BD8137}"/>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365" name="直線コネクタ 364">
          <a:extLst>
            <a:ext uri="{FF2B5EF4-FFF2-40B4-BE49-F238E27FC236}">
              <a16:creationId xmlns:a16="http://schemas.microsoft.com/office/drawing/2014/main" id="{2D547F03-99D8-4F2F-997A-24956EE4EDAA}"/>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366" name="【市民会館】&#10;一人当たり面積平均値テキスト">
          <a:extLst>
            <a:ext uri="{FF2B5EF4-FFF2-40B4-BE49-F238E27FC236}">
              <a16:creationId xmlns:a16="http://schemas.microsoft.com/office/drawing/2014/main" id="{8B13B54C-7D55-4EA1-AFAA-7B766850F53E}"/>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367" name="フローチャート: 判断 366">
          <a:extLst>
            <a:ext uri="{FF2B5EF4-FFF2-40B4-BE49-F238E27FC236}">
              <a16:creationId xmlns:a16="http://schemas.microsoft.com/office/drawing/2014/main" id="{F2908C15-2C8B-42C9-A478-E45E9779676D}"/>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368" name="フローチャート: 判断 367">
          <a:extLst>
            <a:ext uri="{FF2B5EF4-FFF2-40B4-BE49-F238E27FC236}">
              <a16:creationId xmlns:a16="http://schemas.microsoft.com/office/drawing/2014/main" id="{6C29F218-D6BC-4810-9829-4CAE10F8DE82}"/>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69" name="フローチャート: 判断 368">
          <a:extLst>
            <a:ext uri="{FF2B5EF4-FFF2-40B4-BE49-F238E27FC236}">
              <a16:creationId xmlns:a16="http://schemas.microsoft.com/office/drawing/2014/main" id="{CE17A317-36BF-4BA5-8614-F0AFA81178EF}"/>
            </a:ext>
          </a:extLst>
        </xdr:cNvPr>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70" name="フローチャート: 判断 369">
          <a:extLst>
            <a:ext uri="{FF2B5EF4-FFF2-40B4-BE49-F238E27FC236}">
              <a16:creationId xmlns:a16="http://schemas.microsoft.com/office/drawing/2014/main" id="{88936289-8E6F-4748-8815-81BBEA988C78}"/>
            </a:ext>
          </a:extLst>
        </xdr:cNvPr>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1" name="フローチャート: 判断 370">
          <a:extLst>
            <a:ext uri="{FF2B5EF4-FFF2-40B4-BE49-F238E27FC236}">
              <a16:creationId xmlns:a16="http://schemas.microsoft.com/office/drawing/2014/main" id="{BA31E2BC-DDED-4CF1-9A37-9E6CB51E3F36}"/>
            </a:ext>
          </a:extLst>
        </xdr:cNvPr>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5DEF4CB8-C38C-489D-9015-30F0263A1DF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B9E90DB-8CC7-4E6E-8830-0750FC541AB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4891C4C1-237C-4B25-843E-79CB26FD772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3580EC5B-B775-481F-947D-B4AEB898CB4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1C242C56-F7BE-4309-A95C-0213041BEC7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169418</xdr:rowOff>
    </xdr:from>
    <xdr:to>
      <xdr:col>55</xdr:col>
      <xdr:colOff>50800</xdr:colOff>
      <xdr:row>102</xdr:row>
      <xdr:rowOff>99568</xdr:rowOff>
    </xdr:to>
    <xdr:sp macro="" textlink="">
      <xdr:nvSpPr>
        <xdr:cNvPr id="377" name="楕円 376">
          <a:extLst>
            <a:ext uri="{FF2B5EF4-FFF2-40B4-BE49-F238E27FC236}">
              <a16:creationId xmlns:a16="http://schemas.microsoft.com/office/drawing/2014/main" id="{0A661CCF-7DC5-4B35-A1F3-F36E24F2CDB5}"/>
            </a:ext>
          </a:extLst>
        </xdr:cNvPr>
        <xdr:cNvSpPr/>
      </xdr:nvSpPr>
      <xdr:spPr>
        <a:xfrm>
          <a:off x="10426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20845</xdr:rowOff>
    </xdr:from>
    <xdr:ext cx="469744" cy="259045"/>
    <xdr:sp macro="" textlink="">
      <xdr:nvSpPr>
        <xdr:cNvPr id="378" name="【市民会館】&#10;一人当たり面積該当値テキスト">
          <a:extLst>
            <a:ext uri="{FF2B5EF4-FFF2-40B4-BE49-F238E27FC236}">
              <a16:creationId xmlns:a16="http://schemas.microsoft.com/office/drawing/2014/main" id="{3081B4AB-7BDD-4E1B-845F-30B1EF4B384F}"/>
            </a:ext>
          </a:extLst>
        </xdr:cNvPr>
        <xdr:cNvSpPr txBox="1"/>
      </xdr:nvSpPr>
      <xdr:spPr>
        <a:xfrm>
          <a:off x="10515600"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11685</xdr:rowOff>
    </xdr:from>
    <xdr:to>
      <xdr:col>50</xdr:col>
      <xdr:colOff>165100</xdr:colOff>
      <xdr:row>102</xdr:row>
      <xdr:rowOff>113285</xdr:rowOff>
    </xdr:to>
    <xdr:sp macro="" textlink="">
      <xdr:nvSpPr>
        <xdr:cNvPr id="379" name="楕円 378">
          <a:extLst>
            <a:ext uri="{FF2B5EF4-FFF2-40B4-BE49-F238E27FC236}">
              <a16:creationId xmlns:a16="http://schemas.microsoft.com/office/drawing/2014/main" id="{FC74F197-E32D-43B6-B055-0F02EA7C0BF8}"/>
            </a:ext>
          </a:extLst>
        </xdr:cNvPr>
        <xdr:cNvSpPr/>
      </xdr:nvSpPr>
      <xdr:spPr>
        <a:xfrm>
          <a:off x="9588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48768</xdr:rowOff>
    </xdr:from>
    <xdr:to>
      <xdr:col>55</xdr:col>
      <xdr:colOff>0</xdr:colOff>
      <xdr:row>102</xdr:row>
      <xdr:rowOff>62485</xdr:rowOff>
    </xdr:to>
    <xdr:cxnSp macro="">
      <xdr:nvCxnSpPr>
        <xdr:cNvPr id="380" name="直線コネクタ 379">
          <a:extLst>
            <a:ext uri="{FF2B5EF4-FFF2-40B4-BE49-F238E27FC236}">
              <a16:creationId xmlns:a16="http://schemas.microsoft.com/office/drawing/2014/main" id="{B875F393-5354-4397-8E27-7914B918C9DA}"/>
            </a:ext>
          </a:extLst>
        </xdr:cNvPr>
        <xdr:cNvCxnSpPr/>
      </xdr:nvCxnSpPr>
      <xdr:spPr>
        <a:xfrm flipV="1">
          <a:off x="9639300" y="17536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25400</xdr:rowOff>
    </xdr:from>
    <xdr:to>
      <xdr:col>46</xdr:col>
      <xdr:colOff>38100</xdr:colOff>
      <xdr:row>102</xdr:row>
      <xdr:rowOff>127000</xdr:rowOff>
    </xdr:to>
    <xdr:sp macro="" textlink="">
      <xdr:nvSpPr>
        <xdr:cNvPr id="381" name="楕円 380">
          <a:extLst>
            <a:ext uri="{FF2B5EF4-FFF2-40B4-BE49-F238E27FC236}">
              <a16:creationId xmlns:a16="http://schemas.microsoft.com/office/drawing/2014/main" id="{41979C3B-160D-4DCB-B4CF-35882043DBD6}"/>
            </a:ext>
          </a:extLst>
        </xdr:cNvPr>
        <xdr:cNvSpPr/>
      </xdr:nvSpPr>
      <xdr:spPr>
        <a:xfrm>
          <a:off x="869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62485</xdr:rowOff>
    </xdr:from>
    <xdr:to>
      <xdr:col>50</xdr:col>
      <xdr:colOff>114300</xdr:colOff>
      <xdr:row>102</xdr:row>
      <xdr:rowOff>76200</xdr:rowOff>
    </xdr:to>
    <xdr:cxnSp macro="">
      <xdr:nvCxnSpPr>
        <xdr:cNvPr id="382" name="直線コネクタ 381">
          <a:extLst>
            <a:ext uri="{FF2B5EF4-FFF2-40B4-BE49-F238E27FC236}">
              <a16:creationId xmlns:a16="http://schemas.microsoft.com/office/drawing/2014/main" id="{D4B22FC7-EB34-4BF7-8B16-BB7220041A02}"/>
            </a:ext>
          </a:extLst>
        </xdr:cNvPr>
        <xdr:cNvCxnSpPr/>
      </xdr:nvCxnSpPr>
      <xdr:spPr>
        <a:xfrm flipV="1">
          <a:off x="8750300" y="175503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39115</xdr:rowOff>
    </xdr:from>
    <xdr:to>
      <xdr:col>41</xdr:col>
      <xdr:colOff>101600</xdr:colOff>
      <xdr:row>102</xdr:row>
      <xdr:rowOff>140715</xdr:rowOff>
    </xdr:to>
    <xdr:sp macro="" textlink="">
      <xdr:nvSpPr>
        <xdr:cNvPr id="383" name="楕円 382">
          <a:extLst>
            <a:ext uri="{FF2B5EF4-FFF2-40B4-BE49-F238E27FC236}">
              <a16:creationId xmlns:a16="http://schemas.microsoft.com/office/drawing/2014/main" id="{F08ACC2C-22CD-4A44-B404-69D0A11B8792}"/>
            </a:ext>
          </a:extLst>
        </xdr:cNvPr>
        <xdr:cNvSpPr/>
      </xdr:nvSpPr>
      <xdr:spPr>
        <a:xfrm>
          <a:off x="7810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76200</xdr:rowOff>
    </xdr:from>
    <xdr:to>
      <xdr:col>45</xdr:col>
      <xdr:colOff>177800</xdr:colOff>
      <xdr:row>102</xdr:row>
      <xdr:rowOff>89915</xdr:rowOff>
    </xdr:to>
    <xdr:cxnSp macro="">
      <xdr:nvCxnSpPr>
        <xdr:cNvPr id="384" name="直線コネクタ 383">
          <a:extLst>
            <a:ext uri="{FF2B5EF4-FFF2-40B4-BE49-F238E27FC236}">
              <a16:creationId xmlns:a16="http://schemas.microsoft.com/office/drawing/2014/main" id="{A680CB07-571B-4514-BE5D-2405B8EE96A9}"/>
            </a:ext>
          </a:extLst>
        </xdr:cNvPr>
        <xdr:cNvCxnSpPr/>
      </xdr:nvCxnSpPr>
      <xdr:spPr>
        <a:xfrm flipV="1">
          <a:off x="7861300" y="175641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52832</xdr:rowOff>
    </xdr:from>
    <xdr:to>
      <xdr:col>36</xdr:col>
      <xdr:colOff>165100</xdr:colOff>
      <xdr:row>102</xdr:row>
      <xdr:rowOff>154432</xdr:rowOff>
    </xdr:to>
    <xdr:sp macro="" textlink="">
      <xdr:nvSpPr>
        <xdr:cNvPr id="385" name="楕円 384">
          <a:extLst>
            <a:ext uri="{FF2B5EF4-FFF2-40B4-BE49-F238E27FC236}">
              <a16:creationId xmlns:a16="http://schemas.microsoft.com/office/drawing/2014/main" id="{19BA7ABF-CAA2-439F-9E1C-890E1DCD6531}"/>
            </a:ext>
          </a:extLst>
        </xdr:cNvPr>
        <xdr:cNvSpPr/>
      </xdr:nvSpPr>
      <xdr:spPr>
        <a:xfrm>
          <a:off x="6921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89915</xdr:rowOff>
    </xdr:from>
    <xdr:to>
      <xdr:col>41</xdr:col>
      <xdr:colOff>50800</xdr:colOff>
      <xdr:row>102</xdr:row>
      <xdr:rowOff>103632</xdr:rowOff>
    </xdr:to>
    <xdr:cxnSp macro="">
      <xdr:nvCxnSpPr>
        <xdr:cNvPr id="386" name="直線コネクタ 385">
          <a:extLst>
            <a:ext uri="{FF2B5EF4-FFF2-40B4-BE49-F238E27FC236}">
              <a16:creationId xmlns:a16="http://schemas.microsoft.com/office/drawing/2014/main" id="{6858560E-0CD4-491B-ADE4-37436F7F3774}"/>
            </a:ext>
          </a:extLst>
        </xdr:cNvPr>
        <xdr:cNvCxnSpPr/>
      </xdr:nvCxnSpPr>
      <xdr:spPr>
        <a:xfrm flipV="1">
          <a:off x="6972300" y="17577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387" name="n_1aveValue【市民会館】&#10;一人当たり面積">
          <a:extLst>
            <a:ext uri="{FF2B5EF4-FFF2-40B4-BE49-F238E27FC236}">
              <a16:creationId xmlns:a16="http://schemas.microsoft.com/office/drawing/2014/main" id="{DC94E079-6580-49EE-A675-C96857A9177F}"/>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388" name="n_2aveValue【市民会館】&#10;一人当たり面積">
          <a:extLst>
            <a:ext uri="{FF2B5EF4-FFF2-40B4-BE49-F238E27FC236}">
              <a16:creationId xmlns:a16="http://schemas.microsoft.com/office/drawing/2014/main" id="{19978FE4-F4F9-49B3-BC90-676206EF48AC}"/>
            </a:ext>
          </a:extLst>
        </xdr:cNvPr>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389" name="n_3aveValue【市民会館】&#10;一人当たり面積">
          <a:extLst>
            <a:ext uri="{FF2B5EF4-FFF2-40B4-BE49-F238E27FC236}">
              <a16:creationId xmlns:a16="http://schemas.microsoft.com/office/drawing/2014/main" id="{EA22F9E4-006E-4BEB-BFCE-19F399FF13CF}"/>
            </a:ext>
          </a:extLst>
        </xdr:cNvPr>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90" name="n_4aveValue【市民会館】&#10;一人当たり面積">
          <a:extLst>
            <a:ext uri="{FF2B5EF4-FFF2-40B4-BE49-F238E27FC236}">
              <a16:creationId xmlns:a16="http://schemas.microsoft.com/office/drawing/2014/main" id="{5AFE50E5-BD4E-41D2-B97E-9185069A3D90}"/>
            </a:ext>
          </a:extLst>
        </xdr:cNvPr>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129812</xdr:rowOff>
    </xdr:from>
    <xdr:ext cx="469744" cy="259045"/>
    <xdr:sp macro="" textlink="">
      <xdr:nvSpPr>
        <xdr:cNvPr id="391" name="n_1mainValue【市民会館】&#10;一人当たり面積">
          <a:extLst>
            <a:ext uri="{FF2B5EF4-FFF2-40B4-BE49-F238E27FC236}">
              <a16:creationId xmlns:a16="http://schemas.microsoft.com/office/drawing/2014/main" id="{CD3A0A33-7AF8-404E-B2BA-2E4043E70F72}"/>
            </a:ext>
          </a:extLst>
        </xdr:cNvPr>
        <xdr:cNvSpPr txBox="1"/>
      </xdr:nvSpPr>
      <xdr:spPr>
        <a:xfrm>
          <a:off x="93917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143527</xdr:rowOff>
    </xdr:from>
    <xdr:ext cx="469744" cy="259045"/>
    <xdr:sp macro="" textlink="">
      <xdr:nvSpPr>
        <xdr:cNvPr id="392" name="n_2mainValue【市民会館】&#10;一人当たり面積">
          <a:extLst>
            <a:ext uri="{FF2B5EF4-FFF2-40B4-BE49-F238E27FC236}">
              <a16:creationId xmlns:a16="http://schemas.microsoft.com/office/drawing/2014/main" id="{7F748022-AC0F-40E0-86EF-6553F1A618C2}"/>
            </a:ext>
          </a:extLst>
        </xdr:cNvPr>
        <xdr:cNvSpPr txBox="1"/>
      </xdr:nvSpPr>
      <xdr:spPr>
        <a:xfrm>
          <a:off x="8515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157242</xdr:rowOff>
    </xdr:from>
    <xdr:ext cx="469744" cy="259045"/>
    <xdr:sp macro="" textlink="">
      <xdr:nvSpPr>
        <xdr:cNvPr id="393" name="n_3mainValue【市民会館】&#10;一人当たり面積">
          <a:extLst>
            <a:ext uri="{FF2B5EF4-FFF2-40B4-BE49-F238E27FC236}">
              <a16:creationId xmlns:a16="http://schemas.microsoft.com/office/drawing/2014/main" id="{69E14A96-CAA2-44CB-8971-7CF281D38D3A}"/>
            </a:ext>
          </a:extLst>
        </xdr:cNvPr>
        <xdr:cNvSpPr txBox="1"/>
      </xdr:nvSpPr>
      <xdr:spPr>
        <a:xfrm>
          <a:off x="76264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170959</xdr:rowOff>
    </xdr:from>
    <xdr:ext cx="469744" cy="259045"/>
    <xdr:sp macro="" textlink="">
      <xdr:nvSpPr>
        <xdr:cNvPr id="394" name="n_4mainValue【市民会館】&#10;一人当たり面積">
          <a:extLst>
            <a:ext uri="{FF2B5EF4-FFF2-40B4-BE49-F238E27FC236}">
              <a16:creationId xmlns:a16="http://schemas.microsoft.com/office/drawing/2014/main" id="{BDF235AF-6C12-447B-B05F-2EC5E6B6EE21}"/>
            </a:ext>
          </a:extLst>
        </xdr:cNvPr>
        <xdr:cNvSpPr txBox="1"/>
      </xdr:nvSpPr>
      <xdr:spPr>
        <a:xfrm>
          <a:off x="67374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DE57AFD5-04D3-4DC8-BB92-7F37B50981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B1D0C8C-2217-4B9A-B91C-24C02750BC1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CD44F7D-77A2-42A7-A9D5-597D01CB317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FFAFD94-CE81-4976-9D21-E621B4A7C47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3699862-B74B-4AFB-B89D-36C7340A093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7083372-1F8B-4BE3-B593-C2526F9F7E8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F9BA5F4C-0BED-43E6-A427-4D54904972B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A4C233A-34A4-42DC-BC6C-4D38F614A2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40EA746-57A1-434D-8F41-666D8286E46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C3DD0033-2C94-4868-B43B-4504784943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273ADFD1-B582-4329-8EA4-24D1008676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26BA8B1A-91E5-4806-A442-C53CA8D5CE4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85810CD1-CE82-4BBD-A25B-87CD87C5424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33DDDC8-A79A-45C3-8C0B-3AB8C57E892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AC2E783B-C906-4D33-BBFD-8D8FDB80ED1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2254B750-2CE5-44D4-AE31-0244EC80258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CA584063-2BD3-491A-9A7C-A8C984971EE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9061F77-6206-4028-ABDE-F1F59BED115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EFE919D0-03AF-44CA-8066-1F02930722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F1055A7-2AC8-4A04-93AC-F007C9F0669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C2F29CF-DD45-4E2B-B5B3-A844587D6A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6FF5C041-944E-4EC8-9813-D2E1B0F6F72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DCE5B3A2-E12C-4E4C-8322-FDCD6D1F37F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653C479-444C-42FC-B5C3-360E45E2C5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575F9512-1108-47C0-B7B8-DE233D3599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420" name="直線コネクタ 419">
          <a:extLst>
            <a:ext uri="{FF2B5EF4-FFF2-40B4-BE49-F238E27FC236}">
              <a16:creationId xmlns:a16="http://schemas.microsoft.com/office/drawing/2014/main" id="{2B217C21-5E89-442C-9900-3154934D8EC5}"/>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550B81AC-0A98-41E5-973B-A6AB762FDB48}"/>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422" name="直線コネクタ 421">
          <a:extLst>
            <a:ext uri="{FF2B5EF4-FFF2-40B4-BE49-F238E27FC236}">
              <a16:creationId xmlns:a16="http://schemas.microsoft.com/office/drawing/2014/main" id="{13450975-7DDA-469E-A332-2EAE8AB85011}"/>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B320E076-BE8F-4CE3-B66B-4A15F227938C}"/>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24" name="直線コネクタ 423">
          <a:extLst>
            <a:ext uri="{FF2B5EF4-FFF2-40B4-BE49-F238E27FC236}">
              <a16:creationId xmlns:a16="http://schemas.microsoft.com/office/drawing/2014/main" id="{5CFE3644-1F38-44A2-A1BC-B76805EB561C}"/>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D44DCBCD-335E-4A35-825F-98E30930BC3F}"/>
            </a:ext>
          </a:extLst>
        </xdr:cNvPr>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426" name="フローチャート: 判断 425">
          <a:extLst>
            <a:ext uri="{FF2B5EF4-FFF2-40B4-BE49-F238E27FC236}">
              <a16:creationId xmlns:a16="http://schemas.microsoft.com/office/drawing/2014/main" id="{ABDF4E42-D008-43B7-8DD9-99C7340B931F}"/>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427" name="フローチャート: 判断 426">
          <a:extLst>
            <a:ext uri="{FF2B5EF4-FFF2-40B4-BE49-F238E27FC236}">
              <a16:creationId xmlns:a16="http://schemas.microsoft.com/office/drawing/2014/main" id="{0A7D36AC-D401-410A-B711-BA795349CC2A}"/>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28" name="フローチャート: 判断 427">
          <a:extLst>
            <a:ext uri="{FF2B5EF4-FFF2-40B4-BE49-F238E27FC236}">
              <a16:creationId xmlns:a16="http://schemas.microsoft.com/office/drawing/2014/main" id="{01B7FB85-9CAF-4AC3-8827-A09A13003F26}"/>
            </a:ext>
          </a:extLst>
        </xdr:cNvPr>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429" name="フローチャート: 判断 428">
          <a:extLst>
            <a:ext uri="{FF2B5EF4-FFF2-40B4-BE49-F238E27FC236}">
              <a16:creationId xmlns:a16="http://schemas.microsoft.com/office/drawing/2014/main" id="{583E2C79-8D83-4843-830F-664637BA11CE}"/>
            </a:ext>
          </a:extLst>
        </xdr:cNvPr>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430" name="フローチャート: 判断 429">
          <a:extLst>
            <a:ext uri="{FF2B5EF4-FFF2-40B4-BE49-F238E27FC236}">
              <a16:creationId xmlns:a16="http://schemas.microsoft.com/office/drawing/2014/main" id="{84463080-FB27-4D27-8BDE-98DDDC25BDC2}"/>
            </a:ext>
          </a:extLst>
        </xdr:cNvPr>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64BC68C-8F47-4EB1-B5F5-5C4FF284CE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1EC8D24-246A-4F26-A1EF-E485CB3C19C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DB2F966-AABC-4A6E-AB2E-AC25650F1F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A051EC9-C22E-41A9-A4CC-E8A41F429F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B08D96C-ED97-4A61-8A3A-48FA38A176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36" name="楕円 435">
          <a:extLst>
            <a:ext uri="{FF2B5EF4-FFF2-40B4-BE49-F238E27FC236}">
              <a16:creationId xmlns:a16="http://schemas.microsoft.com/office/drawing/2014/main" id="{D095E6E6-8386-4204-B629-2C04DE374263}"/>
            </a:ext>
          </a:extLst>
        </xdr:cNvPr>
        <xdr:cNvSpPr/>
      </xdr:nvSpPr>
      <xdr:spPr>
        <a:xfrm>
          <a:off x="16268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111596</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46828FC8-C9D3-42F0-82A5-A6DF7C835637}"/>
            </a:ext>
          </a:extLst>
        </xdr:cNvPr>
        <xdr:cNvSpPr txBox="1"/>
      </xdr:nvSpPr>
      <xdr:spPr>
        <a:xfrm>
          <a:off x="16357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95613</xdr:rowOff>
    </xdr:from>
    <xdr:to>
      <xdr:col>81</xdr:col>
      <xdr:colOff>101600</xdr:colOff>
      <xdr:row>39</xdr:row>
      <xdr:rowOff>25763</xdr:rowOff>
    </xdr:to>
    <xdr:sp macro="" textlink="">
      <xdr:nvSpPr>
        <xdr:cNvPr id="438" name="楕円 437">
          <a:extLst>
            <a:ext uri="{FF2B5EF4-FFF2-40B4-BE49-F238E27FC236}">
              <a16:creationId xmlns:a16="http://schemas.microsoft.com/office/drawing/2014/main" id="{129CD43C-9982-47C4-A11A-ACEBB79EC38A}"/>
            </a:ext>
          </a:extLst>
        </xdr:cNvPr>
        <xdr:cNvSpPr/>
      </xdr:nvSpPr>
      <xdr:spPr>
        <a:xfrm>
          <a:off x="15430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146413</xdr:rowOff>
    </xdr:from>
    <xdr:to>
      <xdr:col>85</xdr:col>
      <xdr:colOff>127000</xdr:colOff>
      <xdr:row>39</xdr:row>
      <xdr:rowOff>12519</xdr:rowOff>
    </xdr:to>
    <xdr:cxnSp macro="">
      <xdr:nvCxnSpPr>
        <xdr:cNvPr id="439" name="直線コネクタ 438">
          <a:extLst>
            <a:ext uri="{FF2B5EF4-FFF2-40B4-BE49-F238E27FC236}">
              <a16:creationId xmlns:a16="http://schemas.microsoft.com/office/drawing/2014/main" id="{B9407A01-1D92-4B8B-B22F-F9B4F7E34D08}"/>
            </a:ext>
          </a:extLst>
        </xdr:cNvPr>
        <xdr:cNvCxnSpPr/>
      </xdr:nvCxnSpPr>
      <xdr:spPr>
        <a:xfrm>
          <a:off x="15481300" y="66615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440" name="楕円 439">
          <a:extLst>
            <a:ext uri="{FF2B5EF4-FFF2-40B4-BE49-F238E27FC236}">
              <a16:creationId xmlns:a16="http://schemas.microsoft.com/office/drawing/2014/main" id="{D1C5291B-5776-42B0-A994-EABB9E04D44D}"/>
            </a:ext>
          </a:extLst>
        </xdr:cNvPr>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38</xdr:row>
      <xdr:rowOff>146413</xdr:rowOff>
    </xdr:to>
    <xdr:cxnSp macro="">
      <xdr:nvCxnSpPr>
        <xdr:cNvPr id="441" name="直線コネクタ 440">
          <a:extLst>
            <a:ext uri="{FF2B5EF4-FFF2-40B4-BE49-F238E27FC236}">
              <a16:creationId xmlns:a16="http://schemas.microsoft.com/office/drawing/2014/main" id="{AFD60FB4-2F98-41F6-84C2-FD30A1810480}"/>
            </a:ext>
          </a:extLst>
        </xdr:cNvPr>
        <xdr:cNvCxnSpPr/>
      </xdr:nvCxnSpPr>
      <xdr:spPr>
        <a:xfrm>
          <a:off x="14592300" y="66288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25400</xdr:rowOff>
    </xdr:from>
    <xdr:to>
      <xdr:col>72</xdr:col>
      <xdr:colOff>38100</xdr:colOff>
      <xdr:row>38</xdr:row>
      <xdr:rowOff>127000</xdr:rowOff>
    </xdr:to>
    <xdr:sp macro="" textlink="">
      <xdr:nvSpPr>
        <xdr:cNvPr id="442" name="楕円 441">
          <a:extLst>
            <a:ext uri="{FF2B5EF4-FFF2-40B4-BE49-F238E27FC236}">
              <a16:creationId xmlns:a16="http://schemas.microsoft.com/office/drawing/2014/main" id="{EEC0ADB5-07FF-44CF-A559-A3C3AEC8218F}"/>
            </a:ext>
          </a:extLst>
        </xdr:cNvPr>
        <xdr:cNvSpPr/>
      </xdr:nvSpPr>
      <xdr:spPr>
        <a:xfrm>
          <a:off x="1365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76200</xdr:rowOff>
    </xdr:from>
    <xdr:to>
      <xdr:col>76</xdr:col>
      <xdr:colOff>114300</xdr:colOff>
      <xdr:row>38</xdr:row>
      <xdr:rowOff>113756</xdr:rowOff>
    </xdr:to>
    <xdr:cxnSp macro="">
      <xdr:nvCxnSpPr>
        <xdr:cNvPr id="443" name="直線コネクタ 442">
          <a:extLst>
            <a:ext uri="{FF2B5EF4-FFF2-40B4-BE49-F238E27FC236}">
              <a16:creationId xmlns:a16="http://schemas.microsoft.com/office/drawing/2014/main" id="{1895D071-A3C0-45B1-9E52-FEF82A1063D0}"/>
            </a:ext>
          </a:extLst>
        </xdr:cNvPr>
        <xdr:cNvCxnSpPr/>
      </xdr:nvCxnSpPr>
      <xdr:spPr>
        <a:xfrm>
          <a:off x="13703300" y="65913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157661</xdr:rowOff>
    </xdr:from>
    <xdr:to>
      <xdr:col>67</xdr:col>
      <xdr:colOff>101600</xdr:colOff>
      <xdr:row>38</xdr:row>
      <xdr:rowOff>87812</xdr:rowOff>
    </xdr:to>
    <xdr:sp macro="" textlink="">
      <xdr:nvSpPr>
        <xdr:cNvPr id="444" name="楕円 443">
          <a:extLst>
            <a:ext uri="{FF2B5EF4-FFF2-40B4-BE49-F238E27FC236}">
              <a16:creationId xmlns:a16="http://schemas.microsoft.com/office/drawing/2014/main" id="{0E0C37C0-2B2B-4105-B947-17C2A2560425}"/>
            </a:ext>
          </a:extLst>
        </xdr:cNvPr>
        <xdr:cNvSpPr/>
      </xdr:nvSpPr>
      <xdr:spPr>
        <a:xfrm>
          <a:off x="12763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37012</xdr:rowOff>
    </xdr:from>
    <xdr:to>
      <xdr:col>71</xdr:col>
      <xdr:colOff>177800</xdr:colOff>
      <xdr:row>38</xdr:row>
      <xdr:rowOff>76200</xdr:rowOff>
    </xdr:to>
    <xdr:cxnSp macro="">
      <xdr:nvCxnSpPr>
        <xdr:cNvPr id="445" name="直線コネクタ 444">
          <a:extLst>
            <a:ext uri="{FF2B5EF4-FFF2-40B4-BE49-F238E27FC236}">
              <a16:creationId xmlns:a16="http://schemas.microsoft.com/office/drawing/2014/main" id="{33E7716F-B6C8-4C9F-8FD8-3E549BAD8ED2}"/>
            </a:ext>
          </a:extLst>
        </xdr:cNvPr>
        <xdr:cNvCxnSpPr/>
      </xdr:nvCxnSpPr>
      <xdr:spPr>
        <a:xfrm>
          <a:off x="12814300" y="65521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7D54FCA5-B0E4-46EB-9C37-E5C2239DBD56}"/>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A15C6F9E-198E-4F42-98F4-B55B18EB4715}"/>
            </a:ext>
          </a:extLst>
        </xdr:cNvPr>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82204</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75E65C03-261E-4554-82F4-6E8C3DE76555}"/>
            </a:ext>
          </a:extLst>
        </xdr:cNvPr>
        <xdr:cNvSpPr txBox="1"/>
      </xdr:nvSpPr>
      <xdr:spPr>
        <a:xfrm>
          <a:off x="13500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680084B1-A7F8-405D-BE86-A4B5C1CDED0C}"/>
            </a:ext>
          </a:extLst>
        </xdr:cNvPr>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42290</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046E95B6-3DE5-4161-8A28-0E7DC4504886}"/>
            </a:ext>
          </a:extLst>
        </xdr:cNvPr>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9633</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719E7B79-2FF9-4779-8A46-7C1B50435178}"/>
            </a:ext>
          </a:extLst>
        </xdr:cNvPr>
        <xdr:cNvSpPr txBox="1"/>
      </xdr:nvSpPr>
      <xdr:spPr>
        <a:xfrm>
          <a:off x="14389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143527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63B62B4E-311E-4C15-B5BF-0206A5C63BAA}"/>
            </a:ext>
          </a:extLst>
        </xdr:cNvPr>
        <xdr:cNvSpPr txBox="1"/>
      </xdr:nvSpPr>
      <xdr:spPr>
        <a:xfrm>
          <a:off x="13500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AAAD6449-2049-4C84-AAD5-720B440FE279}"/>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ECF0846-7F90-4513-9931-559FB9289A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6268E8EC-1BDE-47CA-BBAA-87C17B27A1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1D9075D4-627B-4191-8D24-7138748807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F026C0C8-2A44-4789-891F-3822D3E089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EDDADEB7-2BA1-4C8C-B3F9-E6B323C27C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E6E4BFAF-86AA-4973-9A2A-92DC009BD1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81772FF-887C-45F8-AA58-F84EC5D268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523EB3FE-CD2C-4BDC-AD45-397E35906A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6AB291E4-39F8-476E-A1F3-AF561A244C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993EA9A2-A133-41D1-8776-34F85CFB9A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F65FE97B-5E91-4D02-B7B1-B1AB8BE3AE4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65278A15-9DDA-4BE3-900B-E8CC9A60529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8A10CCBE-32E0-4736-91F4-20A2D25BF80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EEE09D6A-81D0-4050-AB44-B6A7E8C6CEB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93E924AA-85C8-4AA9-A58C-2A25B24A3D0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27A2A936-60C4-4A9A-AB50-FF843B39B3D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48899D0A-5BEC-4440-9FC8-E8D8320AAC7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E55E30B7-8D84-46C4-B938-79B9759743A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4232A18-7223-42C1-BC96-8681E982BF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A651FB19-8C34-496B-AC22-0B12AD1E1C3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581352AD-FA48-4BE9-B9A0-2F22A96D6F9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475" name="直線コネクタ 474">
          <a:extLst>
            <a:ext uri="{FF2B5EF4-FFF2-40B4-BE49-F238E27FC236}">
              <a16:creationId xmlns:a16="http://schemas.microsoft.com/office/drawing/2014/main" id="{390C52CA-77DA-4D3C-BE1F-6A4160067AAE}"/>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476" name="【一般廃棄物処理施設】&#10;一人当たり有形固定資産（償却資産）額最小値テキスト">
          <a:extLst>
            <a:ext uri="{FF2B5EF4-FFF2-40B4-BE49-F238E27FC236}">
              <a16:creationId xmlns:a16="http://schemas.microsoft.com/office/drawing/2014/main" id="{897ABC12-17A8-4876-8E6D-8BD6CB3E004E}"/>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477" name="直線コネクタ 476">
          <a:extLst>
            <a:ext uri="{FF2B5EF4-FFF2-40B4-BE49-F238E27FC236}">
              <a16:creationId xmlns:a16="http://schemas.microsoft.com/office/drawing/2014/main" id="{4F11DCB5-7351-4F5F-8989-3C379121DA9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F18A017B-1AAD-42E1-875F-B34577D15925}"/>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479" name="直線コネクタ 478">
          <a:extLst>
            <a:ext uri="{FF2B5EF4-FFF2-40B4-BE49-F238E27FC236}">
              <a16:creationId xmlns:a16="http://schemas.microsoft.com/office/drawing/2014/main" id="{511CA16B-C550-4192-BCF6-54ED16A3C1B8}"/>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A62264D5-C877-43D2-ADEF-D2A7E98E23BD}"/>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481" name="フローチャート: 判断 480">
          <a:extLst>
            <a:ext uri="{FF2B5EF4-FFF2-40B4-BE49-F238E27FC236}">
              <a16:creationId xmlns:a16="http://schemas.microsoft.com/office/drawing/2014/main" id="{DDC26B59-129C-45C6-A71B-348A823E2028}"/>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482" name="フローチャート: 判断 481">
          <a:extLst>
            <a:ext uri="{FF2B5EF4-FFF2-40B4-BE49-F238E27FC236}">
              <a16:creationId xmlns:a16="http://schemas.microsoft.com/office/drawing/2014/main" id="{B7D287F1-DE18-4BD1-9FB5-4F8A320D7D06}"/>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483" name="フローチャート: 判断 482">
          <a:extLst>
            <a:ext uri="{FF2B5EF4-FFF2-40B4-BE49-F238E27FC236}">
              <a16:creationId xmlns:a16="http://schemas.microsoft.com/office/drawing/2014/main" id="{1D2E6E78-085B-4111-84C0-92E97A71A339}"/>
            </a:ext>
          </a:extLst>
        </xdr:cNvPr>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484" name="フローチャート: 判断 483">
          <a:extLst>
            <a:ext uri="{FF2B5EF4-FFF2-40B4-BE49-F238E27FC236}">
              <a16:creationId xmlns:a16="http://schemas.microsoft.com/office/drawing/2014/main" id="{526D1C81-BA2E-413E-9C23-1351E414930C}"/>
            </a:ext>
          </a:extLst>
        </xdr:cNvPr>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485" name="フローチャート: 判断 484">
          <a:extLst>
            <a:ext uri="{FF2B5EF4-FFF2-40B4-BE49-F238E27FC236}">
              <a16:creationId xmlns:a16="http://schemas.microsoft.com/office/drawing/2014/main" id="{87A0B4E4-DC86-404C-AAB3-B3D01B0DBD85}"/>
            </a:ext>
          </a:extLst>
        </xdr:cNvPr>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C74EFAC-020A-4A2A-A751-FAD97C1CF4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5CA8EC8-6458-4328-B944-046C583312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309EFD2-55D5-429F-8AEA-BDE60E4758F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00C4C01-0FAB-47F0-9092-1E980CAB9E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C7173E9-DDFD-42DA-AE83-5E27FD9B8F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60298</xdr:rowOff>
    </xdr:from>
    <xdr:to>
      <xdr:col>116</xdr:col>
      <xdr:colOff>114300</xdr:colOff>
      <xdr:row>40</xdr:row>
      <xdr:rowOff>161898</xdr:rowOff>
    </xdr:to>
    <xdr:sp macro="" textlink="">
      <xdr:nvSpPr>
        <xdr:cNvPr id="491" name="楕円 490">
          <a:extLst>
            <a:ext uri="{FF2B5EF4-FFF2-40B4-BE49-F238E27FC236}">
              <a16:creationId xmlns:a16="http://schemas.microsoft.com/office/drawing/2014/main" id="{0ACBB6CE-3105-459A-8A64-DC25BAE81915}"/>
            </a:ext>
          </a:extLst>
        </xdr:cNvPr>
        <xdr:cNvSpPr/>
      </xdr:nvSpPr>
      <xdr:spPr>
        <a:xfrm>
          <a:off x="22110700" y="691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38725</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F327B26D-3EF7-4F53-9F60-40E69211D7A6}"/>
            </a:ext>
          </a:extLst>
        </xdr:cNvPr>
        <xdr:cNvSpPr txBox="1"/>
      </xdr:nvSpPr>
      <xdr:spPr>
        <a:xfrm>
          <a:off x="22199600" y="689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63247</xdr:rowOff>
    </xdr:from>
    <xdr:to>
      <xdr:col>112</xdr:col>
      <xdr:colOff>38100</xdr:colOff>
      <xdr:row>40</xdr:row>
      <xdr:rowOff>164847</xdr:rowOff>
    </xdr:to>
    <xdr:sp macro="" textlink="">
      <xdr:nvSpPr>
        <xdr:cNvPr id="493" name="楕円 492">
          <a:extLst>
            <a:ext uri="{FF2B5EF4-FFF2-40B4-BE49-F238E27FC236}">
              <a16:creationId xmlns:a16="http://schemas.microsoft.com/office/drawing/2014/main" id="{D5409BD1-C69F-49D6-A86F-7EDF379C81D2}"/>
            </a:ext>
          </a:extLst>
        </xdr:cNvPr>
        <xdr:cNvSpPr/>
      </xdr:nvSpPr>
      <xdr:spPr>
        <a:xfrm>
          <a:off x="21272500" y="6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111098</xdr:rowOff>
    </xdr:from>
    <xdr:to>
      <xdr:col>116</xdr:col>
      <xdr:colOff>63500</xdr:colOff>
      <xdr:row>40</xdr:row>
      <xdr:rowOff>114047</xdr:rowOff>
    </xdr:to>
    <xdr:cxnSp macro="">
      <xdr:nvCxnSpPr>
        <xdr:cNvPr id="494" name="直線コネクタ 493">
          <a:extLst>
            <a:ext uri="{FF2B5EF4-FFF2-40B4-BE49-F238E27FC236}">
              <a16:creationId xmlns:a16="http://schemas.microsoft.com/office/drawing/2014/main" id="{6AA72179-1AF1-41AB-8750-16BC5D6942B9}"/>
            </a:ext>
          </a:extLst>
        </xdr:cNvPr>
        <xdr:cNvCxnSpPr/>
      </xdr:nvCxnSpPr>
      <xdr:spPr>
        <a:xfrm flipV="1">
          <a:off x="21323300" y="6969098"/>
          <a:ext cx="8382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66150</xdr:rowOff>
    </xdr:from>
    <xdr:to>
      <xdr:col>107</xdr:col>
      <xdr:colOff>101600</xdr:colOff>
      <xdr:row>40</xdr:row>
      <xdr:rowOff>167750</xdr:rowOff>
    </xdr:to>
    <xdr:sp macro="" textlink="">
      <xdr:nvSpPr>
        <xdr:cNvPr id="495" name="楕円 494">
          <a:extLst>
            <a:ext uri="{FF2B5EF4-FFF2-40B4-BE49-F238E27FC236}">
              <a16:creationId xmlns:a16="http://schemas.microsoft.com/office/drawing/2014/main" id="{F959F03B-7780-42D5-BA7A-20A1CFC34955}"/>
            </a:ext>
          </a:extLst>
        </xdr:cNvPr>
        <xdr:cNvSpPr/>
      </xdr:nvSpPr>
      <xdr:spPr>
        <a:xfrm>
          <a:off x="20383500" y="69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114047</xdr:rowOff>
    </xdr:from>
    <xdr:to>
      <xdr:col>111</xdr:col>
      <xdr:colOff>177800</xdr:colOff>
      <xdr:row>40</xdr:row>
      <xdr:rowOff>116950</xdr:rowOff>
    </xdr:to>
    <xdr:cxnSp macro="">
      <xdr:nvCxnSpPr>
        <xdr:cNvPr id="496" name="直線コネクタ 495">
          <a:extLst>
            <a:ext uri="{FF2B5EF4-FFF2-40B4-BE49-F238E27FC236}">
              <a16:creationId xmlns:a16="http://schemas.microsoft.com/office/drawing/2014/main" id="{BF7EA91A-0F8E-416D-A17B-CB1A72C270A6}"/>
            </a:ext>
          </a:extLst>
        </xdr:cNvPr>
        <xdr:cNvCxnSpPr/>
      </xdr:nvCxnSpPr>
      <xdr:spPr>
        <a:xfrm flipV="1">
          <a:off x="20434300" y="697204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68569</xdr:rowOff>
    </xdr:from>
    <xdr:to>
      <xdr:col>102</xdr:col>
      <xdr:colOff>165100</xdr:colOff>
      <xdr:row>40</xdr:row>
      <xdr:rowOff>170169</xdr:rowOff>
    </xdr:to>
    <xdr:sp macro="" textlink="">
      <xdr:nvSpPr>
        <xdr:cNvPr id="497" name="楕円 496">
          <a:extLst>
            <a:ext uri="{FF2B5EF4-FFF2-40B4-BE49-F238E27FC236}">
              <a16:creationId xmlns:a16="http://schemas.microsoft.com/office/drawing/2014/main" id="{6F3A0A9F-36BB-40F0-836B-E9263B270A8A}"/>
            </a:ext>
          </a:extLst>
        </xdr:cNvPr>
        <xdr:cNvSpPr/>
      </xdr:nvSpPr>
      <xdr:spPr>
        <a:xfrm>
          <a:off x="19494500" y="69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116950</xdr:rowOff>
    </xdr:from>
    <xdr:to>
      <xdr:col>107</xdr:col>
      <xdr:colOff>50800</xdr:colOff>
      <xdr:row>40</xdr:row>
      <xdr:rowOff>119369</xdr:rowOff>
    </xdr:to>
    <xdr:cxnSp macro="">
      <xdr:nvCxnSpPr>
        <xdr:cNvPr id="498" name="直線コネクタ 497">
          <a:extLst>
            <a:ext uri="{FF2B5EF4-FFF2-40B4-BE49-F238E27FC236}">
              <a16:creationId xmlns:a16="http://schemas.microsoft.com/office/drawing/2014/main" id="{C81C868A-859D-41BA-AAA4-AF0EE1F6F9A8}"/>
            </a:ext>
          </a:extLst>
        </xdr:cNvPr>
        <xdr:cNvCxnSpPr/>
      </xdr:nvCxnSpPr>
      <xdr:spPr>
        <a:xfrm flipV="1">
          <a:off x="19545300" y="6974950"/>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70910</xdr:rowOff>
    </xdr:from>
    <xdr:to>
      <xdr:col>98</xdr:col>
      <xdr:colOff>38100</xdr:colOff>
      <xdr:row>41</xdr:row>
      <xdr:rowOff>1060</xdr:rowOff>
    </xdr:to>
    <xdr:sp macro="" textlink="">
      <xdr:nvSpPr>
        <xdr:cNvPr id="499" name="楕円 498">
          <a:extLst>
            <a:ext uri="{FF2B5EF4-FFF2-40B4-BE49-F238E27FC236}">
              <a16:creationId xmlns:a16="http://schemas.microsoft.com/office/drawing/2014/main" id="{66EC549A-45EE-4F9F-A61B-6189C27D4488}"/>
            </a:ext>
          </a:extLst>
        </xdr:cNvPr>
        <xdr:cNvSpPr/>
      </xdr:nvSpPr>
      <xdr:spPr>
        <a:xfrm>
          <a:off x="18605500" y="69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119369</xdr:rowOff>
    </xdr:from>
    <xdr:to>
      <xdr:col>102</xdr:col>
      <xdr:colOff>114300</xdr:colOff>
      <xdr:row>40</xdr:row>
      <xdr:rowOff>121710</xdr:rowOff>
    </xdr:to>
    <xdr:cxnSp macro="">
      <xdr:nvCxnSpPr>
        <xdr:cNvPr id="500" name="直線コネクタ 499">
          <a:extLst>
            <a:ext uri="{FF2B5EF4-FFF2-40B4-BE49-F238E27FC236}">
              <a16:creationId xmlns:a16="http://schemas.microsoft.com/office/drawing/2014/main" id="{5F5A0D7F-8776-420B-BD8D-97B7FC01264B}"/>
            </a:ext>
          </a:extLst>
        </xdr:cNvPr>
        <xdr:cNvCxnSpPr/>
      </xdr:nvCxnSpPr>
      <xdr:spPr>
        <a:xfrm flipV="1">
          <a:off x="18656300" y="697736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1D111738-6B88-4D91-BE00-BE905C494B4F}"/>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2FD39A8B-AB4D-40D7-88F3-62385AF428B5}"/>
            </a:ext>
          </a:extLst>
        </xdr:cNvPr>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6941A66C-6BE7-46C5-AD9D-3E02E541B410}"/>
            </a:ext>
          </a:extLst>
        </xdr:cNvPr>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91F4C369-500D-4771-9ECF-3A3C7945EF00}"/>
            </a:ext>
          </a:extLst>
        </xdr:cNvPr>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155974</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40D4B051-7107-4A0B-A235-94A5DC0E9488}"/>
            </a:ext>
          </a:extLst>
        </xdr:cNvPr>
        <xdr:cNvSpPr txBox="1"/>
      </xdr:nvSpPr>
      <xdr:spPr>
        <a:xfrm>
          <a:off x="21043411" y="7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158877</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F75E2F78-6E32-4491-B62A-394C0DE61B2D}"/>
            </a:ext>
          </a:extLst>
        </xdr:cNvPr>
        <xdr:cNvSpPr txBox="1"/>
      </xdr:nvSpPr>
      <xdr:spPr>
        <a:xfrm>
          <a:off x="20167111" y="70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161296</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634EE80D-E584-4FFB-B369-032EC9DEFB12}"/>
            </a:ext>
          </a:extLst>
        </xdr:cNvPr>
        <xdr:cNvSpPr txBox="1"/>
      </xdr:nvSpPr>
      <xdr:spPr>
        <a:xfrm>
          <a:off x="19278111" y="7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163637</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1F32AA2F-99B8-4E06-8D0C-643B329E082A}"/>
            </a:ext>
          </a:extLst>
        </xdr:cNvPr>
        <xdr:cNvSpPr txBox="1"/>
      </xdr:nvSpPr>
      <xdr:spPr>
        <a:xfrm>
          <a:off x="18389111" y="70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C9EB622A-DF8F-4E72-ADC3-24826AD7F8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E4E92E30-DC54-4B1E-A990-D6D2565D932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30B79905-C921-4F37-AD95-7D1DF16D63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F7222FC2-1294-4EE2-9139-DEC79524FF1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B376FCE-297B-41BF-AB6E-B75F7C2D32D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99A12843-5B4D-4327-A7A6-D827865932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B2EEEC58-4207-4E04-9B4E-24B3B37272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23B2F685-DE5F-49E1-A1C0-C432BDD6EE3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78FC53C9-1E0D-4ADE-AB8C-9131CE0382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760F5F9B-CEAD-4BE8-8C2C-153A8DEAEA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E4D096A-5B41-41B8-8E88-F3D26465877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32F54F1E-B6FC-4FAA-9822-8BB79923338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A785937B-D458-48E8-B9DC-36740A68F43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929AC64A-C827-4CCA-ABD6-977900C6E23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FA66B61F-EC31-42F9-A2E5-CF8BEC42B72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02E08EE8-CFA6-4763-94B8-EDED9C8D3CF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8D68EB1F-49C8-4F8D-AA8F-3B7A9172EA3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09284BEF-022F-412B-8BF9-F4513C84E69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4A05E8EE-1BE4-4FCD-B5B6-123B299F3D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7848560C-BB1B-429F-A5E3-80BBDFA9058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3AA8975D-E06A-4B77-8282-FC2C344A8E3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B55B6261-F7FC-4970-A48A-BA34C8ECD51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2C78C6F2-77E8-4845-B4C7-5C72D852E5D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A16DF00C-0B40-4CCF-8A69-E2B8FD3ECAF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25F28727-77EE-4766-964D-B6484C1E59B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4" name="直線コネクタ 533">
          <a:extLst>
            <a:ext uri="{FF2B5EF4-FFF2-40B4-BE49-F238E27FC236}">
              <a16:creationId xmlns:a16="http://schemas.microsoft.com/office/drawing/2014/main" id="{66183BB7-F919-4ABB-9FC5-5EA7812C583E}"/>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BA871CED-498C-432F-A432-328285CE797F}"/>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6" name="直線コネクタ 535">
          <a:extLst>
            <a:ext uri="{FF2B5EF4-FFF2-40B4-BE49-F238E27FC236}">
              <a16:creationId xmlns:a16="http://schemas.microsoft.com/office/drawing/2014/main" id="{65824BC2-F2A0-4521-AFDA-C59E20650029}"/>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33371EB7-5329-4CD5-8421-E9831AA8B99B}"/>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38" name="直線コネクタ 537">
          <a:extLst>
            <a:ext uri="{FF2B5EF4-FFF2-40B4-BE49-F238E27FC236}">
              <a16:creationId xmlns:a16="http://schemas.microsoft.com/office/drawing/2014/main" id="{45AE2AB9-270A-4C9B-A73B-F2B80FDCF599}"/>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F769ADC7-EF58-4279-B3C9-A2065631A28E}"/>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0" name="フローチャート: 判断 539">
          <a:extLst>
            <a:ext uri="{FF2B5EF4-FFF2-40B4-BE49-F238E27FC236}">
              <a16:creationId xmlns:a16="http://schemas.microsoft.com/office/drawing/2014/main" id="{D56AEC89-A483-4816-B695-6C5BBF0EA6F6}"/>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541" name="フローチャート: 判断 540">
          <a:extLst>
            <a:ext uri="{FF2B5EF4-FFF2-40B4-BE49-F238E27FC236}">
              <a16:creationId xmlns:a16="http://schemas.microsoft.com/office/drawing/2014/main" id="{8A3276CA-1978-43A7-9BB2-B260308C4EA7}"/>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542" name="フローチャート: 判断 541">
          <a:extLst>
            <a:ext uri="{FF2B5EF4-FFF2-40B4-BE49-F238E27FC236}">
              <a16:creationId xmlns:a16="http://schemas.microsoft.com/office/drawing/2014/main" id="{04BBAC64-D6A6-4183-8414-9CFC5AEA1C44}"/>
            </a:ext>
          </a:extLst>
        </xdr:cNvPr>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a:extLst>
            <a:ext uri="{FF2B5EF4-FFF2-40B4-BE49-F238E27FC236}">
              <a16:creationId xmlns:a16="http://schemas.microsoft.com/office/drawing/2014/main" id="{0FB02B89-E119-4DBC-AEB3-F0EBB75AD068}"/>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44" name="フローチャート: 判断 543">
          <a:extLst>
            <a:ext uri="{FF2B5EF4-FFF2-40B4-BE49-F238E27FC236}">
              <a16:creationId xmlns:a16="http://schemas.microsoft.com/office/drawing/2014/main" id="{38EC0026-BCBB-4416-9B3A-3AC951FB7466}"/>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8FB42993-AF6F-40F4-A6B8-EABE8C84BE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D538E00-4573-42A6-B540-22BD58A3A49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1DE7682-2304-4EFB-8E6A-D65B54890D2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EAAF1FA1-877A-467E-83B5-7B323BD15E0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549578-8FC7-4905-AFBD-D32647A7EBA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56969</xdr:rowOff>
    </xdr:from>
    <xdr:to>
      <xdr:col>85</xdr:col>
      <xdr:colOff>177800</xdr:colOff>
      <xdr:row>55</xdr:row>
      <xdr:rowOff>158569</xdr:rowOff>
    </xdr:to>
    <xdr:sp macro="" textlink="">
      <xdr:nvSpPr>
        <xdr:cNvPr id="550" name="楕円 549">
          <a:extLst>
            <a:ext uri="{FF2B5EF4-FFF2-40B4-BE49-F238E27FC236}">
              <a16:creationId xmlns:a16="http://schemas.microsoft.com/office/drawing/2014/main" id="{9A9F772C-90EA-4B0F-8B78-DF1CBB70791C}"/>
            </a:ext>
          </a:extLst>
        </xdr:cNvPr>
        <xdr:cNvSpPr/>
      </xdr:nvSpPr>
      <xdr:spPr>
        <a:xfrm>
          <a:off x="16268700" y="948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9996</xdr:rowOff>
    </xdr:from>
    <xdr:ext cx="340478" cy="259045"/>
    <xdr:sp macro="" textlink="">
      <xdr:nvSpPr>
        <xdr:cNvPr id="551" name="【保健センター・保健所】&#10;有形固定資産減価償却率該当値テキスト">
          <a:extLst>
            <a:ext uri="{FF2B5EF4-FFF2-40B4-BE49-F238E27FC236}">
              <a16:creationId xmlns:a16="http://schemas.microsoft.com/office/drawing/2014/main" id="{6E25E3F2-51AC-4D38-B888-7876F3E18D7C}"/>
            </a:ext>
          </a:extLst>
        </xdr:cNvPr>
        <xdr:cNvSpPr txBox="1"/>
      </xdr:nvSpPr>
      <xdr:spPr>
        <a:xfrm>
          <a:off x="16357600" y="9439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145143</xdr:rowOff>
    </xdr:from>
    <xdr:to>
      <xdr:col>81</xdr:col>
      <xdr:colOff>101600</xdr:colOff>
      <xdr:row>62</xdr:row>
      <xdr:rowOff>75293</xdr:rowOff>
    </xdr:to>
    <xdr:sp macro="" textlink="">
      <xdr:nvSpPr>
        <xdr:cNvPr id="552" name="楕円 551">
          <a:extLst>
            <a:ext uri="{FF2B5EF4-FFF2-40B4-BE49-F238E27FC236}">
              <a16:creationId xmlns:a16="http://schemas.microsoft.com/office/drawing/2014/main" id="{775985D7-244B-424E-8440-A5A753FCDA05}"/>
            </a:ext>
          </a:extLst>
        </xdr:cNvPr>
        <xdr:cNvSpPr/>
      </xdr:nvSpPr>
      <xdr:spPr>
        <a:xfrm>
          <a:off x="15430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107769</xdr:rowOff>
    </xdr:from>
    <xdr:to>
      <xdr:col>85</xdr:col>
      <xdr:colOff>127000</xdr:colOff>
      <xdr:row>62</xdr:row>
      <xdr:rowOff>24493</xdr:rowOff>
    </xdr:to>
    <xdr:cxnSp macro="">
      <xdr:nvCxnSpPr>
        <xdr:cNvPr id="553" name="直線コネクタ 552">
          <a:extLst>
            <a:ext uri="{FF2B5EF4-FFF2-40B4-BE49-F238E27FC236}">
              <a16:creationId xmlns:a16="http://schemas.microsoft.com/office/drawing/2014/main" id="{1A606288-5FB7-4573-BCAE-7C835153A68B}"/>
            </a:ext>
          </a:extLst>
        </xdr:cNvPr>
        <xdr:cNvCxnSpPr/>
      </xdr:nvCxnSpPr>
      <xdr:spPr>
        <a:xfrm flipV="1">
          <a:off x="15481300" y="9537519"/>
          <a:ext cx="838200" cy="11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114119</xdr:rowOff>
    </xdr:from>
    <xdr:to>
      <xdr:col>76</xdr:col>
      <xdr:colOff>165100</xdr:colOff>
      <xdr:row>62</xdr:row>
      <xdr:rowOff>44269</xdr:rowOff>
    </xdr:to>
    <xdr:sp macro="" textlink="">
      <xdr:nvSpPr>
        <xdr:cNvPr id="554" name="楕円 553">
          <a:extLst>
            <a:ext uri="{FF2B5EF4-FFF2-40B4-BE49-F238E27FC236}">
              <a16:creationId xmlns:a16="http://schemas.microsoft.com/office/drawing/2014/main" id="{3C57BD17-5FEE-4CA3-B215-F7131884D25E}"/>
            </a:ext>
          </a:extLst>
        </xdr:cNvPr>
        <xdr:cNvSpPr/>
      </xdr:nvSpPr>
      <xdr:spPr>
        <a:xfrm>
          <a:off x="14541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24493</xdr:rowOff>
    </xdr:to>
    <xdr:cxnSp macro="">
      <xdr:nvCxnSpPr>
        <xdr:cNvPr id="555" name="直線コネクタ 554">
          <a:extLst>
            <a:ext uri="{FF2B5EF4-FFF2-40B4-BE49-F238E27FC236}">
              <a16:creationId xmlns:a16="http://schemas.microsoft.com/office/drawing/2014/main" id="{110FF9A8-5A70-4C29-BE01-FD64176CA70B}"/>
            </a:ext>
          </a:extLst>
        </xdr:cNvPr>
        <xdr:cNvCxnSpPr/>
      </xdr:nvCxnSpPr>
      <xdr:spPr>
        <a:xfrm>
          <a:off x="14592300" y="106233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81462</xdr:rowOff>
    </xdr:from>
    <xdr:to>
      <xdr:col>72</xdr:col>
      <xdr:colOff>38100</xdr:colOff>
      <xdr:row>62</xdr:row>
      <xdr:rowOff>11612</xdr:rowOff>
    </xdr:to>
    <xdr:sp macro="" textlink="">
      <xdr:nvSpPr>
        <xdr:cNvPr id="556" name="楕円 555">
          <a:extLst>
            <a:ext uri="{FF2B5EF4-FFF2-40B4-BE49-F238E27FC236}">
              <a16:creationId xmlns:a16="http://schemas.microsoft.com/office/drawing/2014/main" id="{AE6137A1-A6E2-4FA7-A8A4-807BFF704E00}"/>
            </a:ext>
          </a:extLst>
        </xdr:cNvPr>
        <xdr:cNvSpPr/>
      </xdr:nvSpPr>
      <xdr:spPr>
        <a:xfrm>
          <a:off x="13652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132262</xdr:rowOff>
    </xdr:from>
    <xdr:to>
      <xdr:col>76</xdr:col>
      <xdr:colOff>114300</xdr:colOff>
      <xdr:row>61</xdr:row>
      <xdr:rowOff>164919</xdr:rowOff>
    </xdr:to>
    <xdr:cxnSp macro="">
      <xdr:nvCxnSpPr>
        <xdr:cNvPr id="557" name="直線コネクタ 556">
          <a:extLst>
            <a:ext uri="{FF2B5EF4-FFF2-40B4-BE49-F238E27FC236}">
              <a16:creationId xmlns:a16="http://schemas.microsoft.com/office/drawing/2014/main" id="{D27C8B04-7472-4A4B-BE63-A33A6C3F4E6B}"/>
            </a:ext>
          </a:extLst>
        </xdr:cNvPr>
        <xdr:cNvCxnSpPr/>
      </xdr:nvCxnSpPr>
      <xdr:spPr>
        <a:xfrm>
          <a:off x="13703300" y="10590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48804</xdr:rowOff>
    </xdr:from>
    <xdr:to>
      <xdr:col>67</xdr:col>
      <xdr:colOff>101600</xdr:colOff>
      <xdr:row>61</xdr:row>
      <xdr:rowOff>150404</xdr:rowOff>
    </xdr:to>
    <xdr:sp macro="" textlink="">
      <xdr:nvSpPr>
        <xdr:cNvPr id="558" name="楕円 557">
          <a:extLst>
            <a:ext uri="{FF2B5EF4-FFF2-40B4-BE49-F238E27FC236}">
              <a16:creationId xmlns:a16="http://schemas.microsoft.com/office/drawing/2014/main" id="{67C6955A-9410-4608-B6E3-95101549910D}"/>
            </a:ext>
          </a:extLst>
        </xdr:cNvPr>
        <xdr:cNvSpPr/>
      </xdr:nvSpPr>
      <xdr:spPr>
        <a:xfrm>
          <a:off x="12763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99604</xdr:rowOff>
    </xdr:from>
    <xdr:to>
      <xdr:col>71</xdr:col>
      <xdr:colOff>177800</xdr:colOff>
      <xdr:row>61</xdr:row>
      <xdr:rowOff>132262</xdr:rowOff>
    </xdr:to>
    <xdr:cxnSp macro="">
      <xdr:nvCxnSpPr>
        <xdr:cNvPr id="559" name="直線コネクタ 558">
          <a:extLst>
            <a:ext uri="{FF2B5EF4-FFF2-40B4-BE49-F238E27FC236}">
              <a16:creationId xmlns:a16="http://schemas.microsoft.com/office/drawing/2014/main" id="{007C63B9-EB11-4571-9ED1-27AE1CD985D0}"/>
            </a:ext>
          </a:extLst>
        </xdr:cNvPr>
        <xdr:cNvCxnSpPr/>
      </xdr:nvCxnSpPr>
      <xdr:spPr>
        <a:xfrm>
          <a:off x="12814300" y="10558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82023</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2F809643-6D30-47B7-86F8-51055CC8F379}"/>
            </a:ext>
          </a:extLst>
        </xdr:cNvPr>
        <xdr:cNvSpPr txBox="1"/>
      </xdr:nvSpPr>
      <xdr:spPr>
        <a:xfrm>
          <a:off x="152660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46100</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6702F1ED-40E7-43D8-B61F-0FA22AFA10D4}"/>
            </a:ext>
          </a:extLst>
        </xdr:cNvPr>
        <xdr:cNvSpPr txBox="1"/>
      </xdr:nvSpPr>
      <xdr:spPr>
        <a:xfrm>
          <a:off x="14389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03ED1B61-EBD2-4DF3-BE80-69B10B9475D7}"/>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F4E1BEC3-1C18-430D-9321-F127FFCD0A4F}"/>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66420</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208525A1-FD0E-4567-95D9-0A63520B1B0D}"/>
            </a:ext>
          </a:extLst>
        </xdr:cNvPr>
        <xdr:cNvSpPr txBox="1"/>
      </xdr:nvSpPr>
      <xdr:spPr>
        <a:xfrm>
          <a:off x="15266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35396</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4733B61B-E2B0-424D-A4C8-8499B435C5A0}"/>
            </a:ext>
          </a:extLst>
        </xdr:cNvPr>
        <xdr:cNvSpPr txBox="1"/>
      </xdr:nvSpPr>
      <xdr:spPr>
        <a:xfrm>
          <a:off x="143897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2739</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4664E02D-8F1A-4961-AD5F-372B395D69B4}"/>
            </a:ext>
          </a:extLst>
        </xdr:cNvPr>
        <xdr:cNvSpPr txBox="1"/>
      </xdr:nvSpPr>
      <xdr:spPr>
        <a:xfrm>
          <a:off x="13500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141531</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72D7F457-D148-409B-8691-F10223B9AD74}"/>
            </a:ext>
          </a:extLst>
        </xdr:cNvPr>
        <xdr:cNvSpPr txBox="1"/>
      </xdr:nvSpPr>
      <xdr:spPr>
        <a:xfrm>
          <a:off x="12611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9CE974D-FC0D-4C82-87DF-849947AC4C8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408A2226-0D51-488A-9503-7003FA287E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7B6F6A4B-E310-4453-93C0-3DA957C9E9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250E76B-E7BF-4C29-BA4A-3860F74D6B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54741A50-B892-4E40-BA06-B62A82C33F9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3680350B-360C-4B1F-B721-52A7576B1C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ADB947DE-EE35-4890-B74D-F43256A3A0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D4C70B4-819B-4BD8-B16E-3A028FC5EF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9AA9BF86-240D-40F8-BD92-7F5D29A152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7C306DF-A474-4286-ADA3-7234B30B84E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1DF43E4C-1394-4CE7-8731-E635C9EC120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5A161916-17E8-43B7-BB61-3AD76879AEA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D6F6EB9E-57AF-4B34-B4CB-980E826523B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184B9984-BE07-4D73-ABAA-26A738B4AB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9F716D5D-2994-49DB-A1E9-FA3E0279DF1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77D76AE3-9F63-4312-808F-A338E2F69A6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A30AED64-71A9-439B-93DC-12CBCC20948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96FEAD24-0C1A-460D-87D2-558796B3350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BF65CC02-8FEE-49ED-AC63-D45D876B0DB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30139BF7-057B-426A-AD7A-770CB6758E3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66A69E0C-2DEE-48D7-B146-A91E00CDC94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A69D9254-17E3-4017-88EF-ADE87F783EC8}"/>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87AEAA5C-D065-472F-A02A-5DE539315E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6CC7378-9A4C-4BDE-AEFB-EEE957617E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7741D850-761E-4305-9426-3EA372949A4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3" name="直線コネクタ 592">
          <a:extLst>
            <a:ext uri="{FF2B5EF4-FFF2-40B4-BE49-F238E27FC236}">
              <a16:creationId xmlns:a16="http://schemas.microsoft.com/office/drawing/2014/main" id="{AF3ACDE5-F8E6-42DE-AEED-980C22076CF1}"/>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1A9D988A-FD7B-4AE2-812C-E37B6D40EB5F}"/>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5" name="直線コネクタ 594">
          <a:extLst>
            <a:ext uri="{FF2B5EF4-FFF2-40B4-BE49-F238E27FC236}">
              <a16:creationId xmlns:a16="http://schemas.microsoft.com/office/drawing/2014/main" id="{1D5D8F9B-E893-41BF-91D1-D0B4C4E6D2E7}"/>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CE46CBD5-F151-4F2E-9CE8-FEDDFD15A368}"/>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597" name="直線コネクタ 596">
          <a:extLst>
            <a:ext uri="{FF2B5EF4-FFF2-40B4-BE49-F238E27FC236}">
              <a16:creationId xmlns:a16="http://schemas.microsoft.com/office/drawing/2014/main" id="{D2C64079-6EE2-45D1-A2DE-EE78E4C8591D}"/>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79F3C35E-0D41-464B-B01C-8A976AEDCD5A}"/>
            </a:ext>
          </a:extLst>
        </xdr:cNvPr>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99" name="フローチャート: 判断 598">
          <a:extLst>
            <a:ext uri="{FF2B5EF4-FFF2-40B4-BE49-F238E27FC236}">
              <a16:creationId xmlns:a16="http://schemas.microsoft.com/office/drawing/2014/main" id="{85917009-221A-4FAC-A013-615F22475A08}"/>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0" name="フローチャート: 判断 599">
          <a:extLst>
            <a:ext uri="{FF2B5EF4-FFF2-40B4-BE49-F238E27FC236}">
              <a16:creationId xmlns:a16="http://schemas.microsoft.com/office/drawing/2014/main" id="{BE8FAEB7-B8D1-40EE-89EE-01483EB9F29F}"/>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1" name="フローチャート: 判断 600">
          <a:extLst>
            <a:ext uri="{FF2B5EF4-FFF2-40B4-BE49-F238E27FC236}">
              <a16:creationId xmlns:a16="http://schemas.microsoft.com/office/drawing/2014/main" id="{3D9734D1-F3A0-4CB7-ADB5-976279AA57D2}"/>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02" name="フローチャート: 判断 601">
          <a:extLst>
            <a:ext uri="{FF2B5EF4-FFF2-40B4-BE49-F238E27FC236}">
              <a16:creationId xmlns:a16="http://schemas.microsoft.com/office/drawing/2014/main" id="{8182AA48-877A-4CC5-9446-EC6F034A1A74}"/>
            </a:ext>
          </a:extLst>
        </xdr:cNvPr>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603" name="フローチャート: 判断 602">
          <a:extLst>
            <a:ext uri="{FF2B5EF4-FFF2-40B4-BE49-F238E27FC236}">
              <a16:creationId xmlns:a16="http://schemas.microsoft.com/office/drawing/2014/main" id="{EA216E94-649A-43B5-92AA-CAFAF1445C22}"/>
            </a:ext>
          </a:extLst>
        </xdr:cNvPr>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432FF23-5FA7-44E7-BE02-F84BA747DE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94B2B04-EE21-41C7-B939-7CB9DE051CC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BB57C4F-D9B6-429A-9BE8-C505A9B30F3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BE6D0DA-14D7-46BE-B92E-0D9378ABF6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03CEA52-BE3F-4D7A-82FC-AD2A3A4915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609" name="楕円 608">
          <a:extLst>
            <a:ext uri="{FF2B5EF4-FFF2-40B4-BE49-F238E27FC236}">
              <a16:creationId xmlns:a16="http://schemas.microsoft.com/office/drawing/2014/main" id="{3C55D9DE-8067-4DCD-BD78-402CF728DD93}"/>
            </a:ext>
          </a:extLst>
        </xdr:cNvPr>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864EE3C2-2E85-4C52-9B1C-208A78697B2C}"/>
            </a:ext>
          </a:extLst>
        </xdr:cNvPr>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104322</xdr:rowOff>
    </xdr:from>
    <xdr:to>
      <xdr:col>112</xdr:col>
      <xdr:colOff>38100</xdr:colOff>
      <xdr:row>64</xdr:row>
      <xdr:rowOff>34472</xdr:rowOff>
    </xdr:to>
    <xdr:sp macro="" textlink="">
      <xdr:nvSpPr>
        <xdr:cNvPr id="611" name="楕円 610">
          <a:extLst>
            <a:ext uri="{FF2B5EF4-FFF2-40B4-BE49-F238E27FC236}">
              <a16:creationId xmlns:a16="http://schemas.microsoft.com/office/drawing/2014/main" id="{1C1A8FEB-966D-44A3-A9B3-16DAE1EFF750}"/>
            </a:ext>
          </a:extLst>
        </xdr:cNvPr>
        <xdr:cNvSpPr/>
      </xdr:nvSpPr>
      <xdr:spPr>
        <a:xfrm>
          <a:off x="212725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155122</xdr:rowOff>
    </xdr:from>
    <xdr:to>
      <xdr:col>116</xdr:col>
      <xdr:colOff>63500</xdr:colOff>
      <xdr:row>64</xdr:row>
      <xdr:rowOff>32657</xdr:rowOff>
    </xdr:to>
    <xdr:cxnSp macro="">
      <xdr:nvCxnSpPr>
        <xdr:cNvPr id="612" name="直線コネクタ 611">
          <a:extLst>
            <a:ext uri="{FF2B5EF4-FFF2-40B4-BE49-F238E27FC236}">
              <a16:creationId xmlns:a16="http://schemas.microsoft.com/office/drawing/2014/main" id="{9FF6213B-E628-40A2-9927-AE2C8AAC602B}"/>
            </a:ext>
          </a:extLst>
        </xdr:cNvPr>
        <xdr:cNvCxnSpPr/>
      </xdr:nvCxnSpPr>
      <xdr:spPr>
        <a:xfrm>
          <a:off x="21323300" y="109564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13" name="楕円 612">
          <a:extLst>
            <a:ext uri="{FF2B5EF4-FFF2-40B4-BE49-F238E27FC236}">
              <a16:creationId xmlns:a16="http://schemas.microsoft.com/office/drawing/2014/main" id="{3C94CD5A-31C9-4E73-BA4A-BCA01E35421F}"/>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155122</xdr:rowOff>
    </xdr:from>
    <xdr:to>
      <xdr:col>111</xdr:col>
      <xdr:colOff>177800</xdr:colOff>
      <xdr:row>64</xdr:row>
      <xdr:rowOff>0</xdr:rowOff>
    </xdr:to>
    <xdr:cxnSp macro="">
      <xdr:nvCxnSpPr>
        <xdr:cNvPr id="614" name="直線コネクタ 613">
          <a:extLst>
            <a:ext uri="{FF2B5EF4-FFF2-40B4-BE49-F238E27FC236}">
              <a16:creationId xmlns:a16="http://schemas.microsoft.com/office/drawing/2014/main" id="{4BC600D9-7CF6-4B1D-8CC1-9E81CADAC992}"/>
            </a:ext>
          </a:extLst>
        </xdr:cNvPr>
        <xdr:cNvCxnSpPr/>
      </xdr:nvCxnSpPr>
      <xdr:spPr>
        <a:xfrm flipV="1">
          <a:off x="20434300" y="10956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15" name="楕円 614">
          <a:extLst>
            <a:ext uri="{FF2B5EF4-FFF2-40B4-BE49-F238E27FC236}">
              <a16:creationId xmlns:a16="http://schemas.microsoft.com/office/drawing/2014/main" id="{DF0CEDE3-F51A-44F9-B064-B65DB4DFC83A}"/>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16" name="直線コネクタ 615">
          <a:extLst>
            <a:ext uri="{FF2B5EF4-FFF2-40B4-BE49-F238E27FC236}">
              <a16:creationId xmlns:a16="http://schemas.microsoft.com/office/drawing/2014/main" id="{F86E8A6D-36AA-49FD-B4D0-2C48DC6B9B18}"/>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617" name="楕円 616">
          <a:extLst>
            <a:ext uri="{FF2B5EF4-FFF2-40B4-BE49-F238E27FC236}">
              <a16:creationId xmlns:a16="http://schemas.microsoft.com/office/drawing/2014/main" id="{615268A1-2CC2-4490-8FF6-667D3B664E36}"/>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618" name="直線コネクタ 617">
          <a:extLst>
            <a:ext uri="{FF2B5EF4-FFF2-40B4-BE49-F238E27FC236}">
              <a16:creationId xmlns:a16="http://schemas.microsoft.com/office/drawing/2014/main" id="{BA68792B-63BC-4B18-BD28-F55602853351}"/>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19" name="n_1aveValue【保健センター・保健所】&#10;一人当たり面積">
          <a:extLst>
            <a:ext uri="{FF2B5EF4-FFF2-40B4-BE49-F238E27FC236}">
              <a16:creationId xmlns:a16="http://schemas.microsoft.com/office/drawing/2014/main" id="{6D04B058-3535-4A17-B532-A48EF1418AA3}"/>
            </a:ext>
          </a:extLst>
        </xdr:cNvPr>
        <xdr:cNvSpPr txBox="1"/>
      </xdr:nvSpPr>
      <xdr:spPr>
        <a:xfrm>
          <a:off x="210757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20" name="n_2aveValue【保健センター・保健所】&#10;一人当たり面積">
          <a:extLst>
            <a:ext uri="{FF2B5EF4-FFF2-40B4-BE49-F238E27FC236}">
              <a16:creationId xmlns:a16="http://schemas.microsoft.com/office/drawing/2014/main" id="{3BD7D3EC-E8A3-4A5B-A1FC-CDD2823066FB}"/>
            </a:ext>
          </a:extLst>
        </xdr:cNvPr>
        <xdr:cNvSpPr txBox="1"/>
      </xdr:nvSpPr>
      <xdr:spPr>
        <a:xfrm>
          <a:off x="20199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621" name="n_3aveValue【保健センター・保健所】&#10;一人当たり面積">
          <a:extLst>
            <a:ext uri="{FF2B5EF4-FFF2-40B4-BE49-F238E27FC236}">
              <a16:creationId xmlns:a16="http://schemas.microsoft.com/office/drawing/2014/main" id="{5B873CD8-7C8C-468E-91B1-64C903A701D4}"/>
            </a:ext>
          </a:extLst>
        </xdr:cNvPr>
        <xdr:cNvSpPr txBox="1"/>
      </xdr:nvSpPr>
      <xdr:spPr>
        <a:xfrm>
          <a:off x="19310427" y="1038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83655</xdr:rowOff>
    </xdr:from>
    <xdr:ext cx="469744" cy="259045"/>
    <xdr:sp macro="" textlink="">
      <xdr:nvSpPr>
        <xdr:cNvPr id="622" name="n_4aveValue【保健センター・保健所】&#10;一人当たり面積">
          <a:extLst>
            <a:ext uri="{FF2B5EF4-FFF2-40B4-BE49-F238E27FC236}">
              <a16:creationId xmlns:a16="http://schemas.microsoft.com/office/drawing/2014/main" id="{30F0365F-1FBB-458A-BCE8-D45BC93C1E90}"/>
            </a:ext>
          </a:extLst>
        </xdr:cNvPr>
        <xdr:cNvSpPr txBox="1"/>
      </xdr:nvSpPr>
      <xdr:spPr>
        <a:xfrm>
          <a:off x="18421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25599</xdr:rowOff>
    </xdr:from>
    <xdr:ext cx="469744" cy="259045"/>
    <xdr:sp macro="" textlink="">
      <xdr:nvSpPr>
        <xdr:cNvPr id="623" name="n_1mainValue【保健センター・保健所】&#10;一人当たり面積">
          <a:extLst>
            <a:ext uri="{FF2B5EF4-FFF2-40B4-BE49-F238E27FC236}">
              <a16:creationId xmlns:a16="http://schemas.microsoft.com/office/drawing/2014/main" id="{50F0F8B7-E25B-4255-9AE8-C0053491E64E}"/>
            </a:ext>
          </a:extLst>
        </xdr:cNvPr>
        <xdr:cNvSpPr txBox="1"/>
      </xdr:nvSpPr>
      <xdr:spPr>
        <a:xfrm>
          <a:off x="21075727"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24" name="n_2mainValue【保健センター・保健所】&#10;一人当たり面積">
          <a:extLst>
            <a:ext uri="{FF2B5EF4-FFF2-40B4-BE49-F238E27FC236}">
              <a16:creationId xmlns:a16="http://schemas.microsoft.com/office/drawing/2014/main" id="{E4F4A667-43F7-48C9-A20A-EC090DA66895}"/>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25" name="n_3mainValue【保健センター・保健所】&#10;一人当たり面積">
          <a:extLst>
            <a:ext uri="{FF2B5EF4-FFF2-40B4-BE49-F238E27FC236}">
              <a16:creationId xmlns:a16="http://schemas.microsoft.com/office/drawing/2014/main" id="{4BE4C229-FC76-4778-AF48-64E2D25BFCFC}"/>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626" name="n_4mainValue【保健センター・保健所】&#10;一人当たり面積">
          <a:extLst>
            <a:ext uri="{FF2B5EF4-FFF2-40B4-BE49-F238E27FC236}">
              <a16:creationId xmlns:a16="http://schemas.microsoft.com/office/drawing/2014/main" id="{B1223878-717E-45E6-928A-DE749322E6F6}"/>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9DF27D41-AAD1-4396-8171-5FC977FEC5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AD87E194-3012-44F4-9FA2-B744EE89F48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62AE91FB-1B99-46C3-9B11-ED3EA54C62C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E81DA154-D53B-4837-A377-8035104435C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1C1AA589-08CB-4F85-A557-FEBFACB23E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BF425D3C-B602-4714-8DAA-7296D40F116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0A606C7-CE8D-42F8-AF10-E923AA43CD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ACFB1C03-4EFD-4EA6-8018-A3AF6AC3EA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48AF52ED-B176-4A77-8F04-4E526B1D42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7032302D-DB77-444E-B32F-6B47DE5B325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19FD9AC2-BA07-48ED-A0D1-316ECA3EE7E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3C754884-6D0A-4ECD-97FB-F4F295333BF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E3FFD7F7-E2F3-44D4-A849-AE70232589B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9E386CFD-3F56-4676-BE17-BA82E28C050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B135E8F2-9E9D-4EEA-901E-6889C5A4DED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DC3DFC95-E3AF-4D39-82B9-61F3E3BDA03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7378AB48-CE20-4697-8D23-DB469B1D436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88946FD6-3085-4919-88E9-BA3874E9AA0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CFB10884-1061-4681-992F-3C489312566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751A4122-CAC6-4FF4-9D6D-D6CC64CEF50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AF0B957A-7867-410D-B141-52182C2F6C2D}"/>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652894FE-7879-4529-840B-79AE81C719D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AB86EC88-8F3B-4EB8-89EE-D68DF59963D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a:extLst>
            <a:ext uri="{FF2B5EF4-FFF2-40B4-BE49-F238E27FC236}">
              <a16:creationId xmlns:a16="http://schemas.microsoft.com/office/drawing/2014/main" id="{1A374D06-E0AF-4620-A1E7-976B0C63A1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1" name="直線コネクタ 650">
          <a:extLst>
            <a:ext uri="{FF2B5EF4-FFF2-40B4-BE49-F238E27FC236}">
              <a16:creationId xmlns:a16="http://schemas.microsoft.com/office/drawing/2014/main" id="{56FE9EFE-2F72-443B-91B5-829019944BA0}"/>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2" name="【消防施設】&#10;有形固定資産減価償却率最小値テキスト">
          <a:extLst>
            <a:ext uri="{FF2B5EF4-FFF2-40B4-BE49-F238E27FC236}">
              <a16:creationId xmlns:a16="http://schemas.microsoft.com/office/drawing/2014/main" id="{31C9CFA6-7582-4445-AD34-BC5C8FD0C414}"/>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3" name="直線コネクタ 652">
          <a:extLst>
            <a:ext uri="{FF2B5EF4-FFF2-40B4-BE49-F238E27FC236}">
              <a16:creationId xmlns:a16="http://schemas.microsoft.com/office/drawing/2014/main" id="{B7CA6F97-4F37-42B4-9625-A604694305CD}"/>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4" name="【消防施設】&#10;有形固定資産減価償却率最大値テキスト">
          <a:extLst>
            <a:ext uri="{FF2B5EF4-FFF2-40B4-BE49-F238E27FC236}">
              <a16:creationId xmlns:a16="http://schemas.microsoft.com/office/drawing/2014/main" id="{8BDC5B82-DF2D-47CE-84A8-13FE821DBEE2}"/>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5" name="直線コネクタ 654">
          <a:extLst>
            <a:ext uri="{FF2B5EF4-FFF2-40B4-BE49-F238E27FC236}">
              <a16:creationId xmlns:a16="http://schemas.microsoft.com/office/drawing/2014/main" id="{BBD9FBAC-4CF2-4BD4-BB26-3946F7797EEC}"/>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56" name="【消防施設】&#10;有形固定資産減価償却率平均値テキスト">
          <a:extLst>
            <a:ext uri="{FF2B5EF4-FFF2-40B4-BE49-F238E27FC236}">
              <a16:creationId xmlns:a16="http://schemas.microsoft.com/office/drawing/2014/main" id="{3BACDAFA-4482-4C6B-83C6-B430BDF47E1C}"/>
            </a:ext>
          </a:extLst>
        </xdr:cNvPr>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7" name="フローチャート: 判断 656">
          <a:extLst>
            <a:ext uri="{FF2B5EF4-FFF2-40B4-BE49-F238E27FC236}">
              <a16:creationId xmlns:a16="http://schemas.microsoft.com/office/drawing/2014/main" id="{B044A535-FF1D-4FAD-813C-AA85CEB97BF2}"/>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8" name="フローチャート: 判断 657">
          <a:extLst>
            <a:ext uri="{FF2B5EF4-FFF2-40B4-BE49-F238E27FC236}">
              <a16:creationId xmlns:a16="http://schemas.microsoft.com/office/drawing/2014/main" id="{3DF96E1A-5049-4A7E-89C3-88083B98C8DB}"/>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659" name="フローチャート: 判断 658">
          <a:extLst>
            <a:ext uri="{FF2B5EF4-FFF2-40B4-BE49-F238E27FC236}">
              <a16:creationId xmlns:a16="http://schemas.microsoft.com/office/drawing/2014/main" id="{32ACB857-30E0-426F-9AF2-775DC51330E1}"/>
            </a:ext>
          </a:extLst>
        </xdr:cNvPr>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0" name="フローチャート: 判断 659">
          <a:extLst>
            <a:ext uri="{FF2B5EF4-FFF2-40B4-BE49-F238E27FC236}">
              <a16:creationId xmlns:a16="http://schemas.microsoft.com/office/drawing/2014/main" id="{3B4CE23D-62C1-4803-A546-5CE1CC074F96}"/>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661" name="フローチャート: 判断 660">
          <a:extLst>
            <a:ext uri="{FF2B5EF4-FFF2-40B4-BE49-F238E27FC236}">
              <a16:creationId xmlns:a16="http://schemas.microsoft.com/office/drawing/2014/main" id="{24A5D1F4-3F58-4AAC-BEC9-383854AEC6C8}"/>
            </a:ext>
          </a:extLst>
        </xdr:cNvPr>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EDD8CD4-64C7-483D-B8CD-14301DE9E8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4391B11-0A5F-44ED-9F6D-DD5E81334F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612D004E-8BAB-4FAC-AE6F-B4429AA2438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E48AD77-B1C5-46BD-A267-800AF352E79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F0C9C8C0-6AA7-4289-93E8-107E2D2876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27305</xdr:rowOff>
    </xdr:from>
    <xdr:to>
      <xdr:col>85</xdr:col>
      <xdr:colOff>177800</xdr:colOff>
      <xdr:row>78</xdr:row>
      <xdr:rowOff>128905</xdr:rowOff>
    </xdr:to>
    <xdr:sp macro="" textlink="">
      <xdr:nvSpPr>
        <xdr:cNvPr id="667" name="楕円 666">
          <a:extLst>
            <a:ext uri="{FF2B5EF4-FFF2-40B4-BE49-F238E27FC236}">
              <a16:creationId xmlns:a16="http://schemas.microsoft.com/office/drawing/2014/main" id="{6E9C47E5-B477-48D9-91B4-0952C80EA599}"/>
            </a:ext>
          </a:extLst>
        </xdr:cNvPr>
        <xdr:cNvSpPr/>
      </xdr:nvSpPr>
      <xdr:spPr>
        <a:xfrm>
          <a:off x="162687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50182</xdr:rowOff>
    </xdr:from>
    <xdr:ext cx="405111" cy="259045"/>
    <xdr:sp macro="" textlink="">
      <xdr:nvSpPr>
        <xdr:cNvPr id="668" name="【消防施設】&#10;有形固定資産減価償却率該当値テキスト">
          <a:extLst>
            <a:ext uri="{FF2B5EF4-FFF2-40B4-BE49-F238E27FC236}">
              <a16:creationId xmlns:a16="http://schemas.microsoft.com/office/drawing/2014/main" id="{B6A5DEC9-8E50-4B6D-8F05-43CB332019CB}"/>
            </a:ext>
          </a:extLst>
        </xdr:cNvPr>
        <xdr:cNvSpPr txBox="1"/>
      </xdr:nvSpPr>
      <xdr:spPr>
        <a:xfrm>
          <a:off x="16357600"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69" name="楕円 668">
          <a:extLst>
            <a:ext uri="{FF2B5EF4-FFF2-40B4-BE49-F238E27FC236}">
              <a16:creationId xmlns:a16="http://schemas.microsoft.com/office/drawing/2014/main" id="{EC7865CE-DBB1-4F89-BFB5-E65BB8821B9B}"/>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78105</xdr:rowOff>
    </xdr:to>
    <xdr:cxnSp macro="">
      <xdr:nvCxnSpPr>
        <xdr:cNvPr id="670" name="直線コネクタ 669">
          <a:extLst>
            <a:ext uri="{FF2B5EF4-FFF2-40B4-BE49-F238E27FC236}">
              <a16:creationId xmlns:a16="http://schemas.microsoft.com/office/drawing/2014/main" id="{C8EED54C-A350-449C-BAA4-D284796010FB}"/>
            </a:ext>
          </a:extLst>
        </xdr:cNvPr>
        <xdr:cNvCxnSpPr/>
      </xdr:nvCxnSpPr>
      <xdr:spPr>
        <a:xfrm>
          <a:off x="15481300" y="134112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118745</xdr:rowOff>
    </xdr:from>
    <xdr:to>
      <xdr:col>76</xdr:col>
      <xdr:colOff>165100</xdr:colOff>
      <xdr:row>78</xdr:row>
      <xdr:rowOff>48895</xdr:rowOff>
    </xdr:to>
    <xdr:sp macro="" textlink="">
      <xdr:nvSpPr>
        <xdr:cNvPr id="671" name="楕円 670">
          <a:extLst>
            <a:ext uri="{FF2B5EF4-FFF2-40B4-BE49-F238E27FC236}">
              <a16:creationId xmlns:a16="http://schemas.microsoft.com/office/drawing/2014/main" id="{AF72A556-FDDB-48E0-857E-BDBF3F508F5B}"/>
            </a:ext>
          </a:extLst>
        </xdr:cNvPr>
        <xdr:cNvSpPr/>
      </xdr:nvSpPr>
      <xdr:spPr>
        <a:xfrm>
          <a:off x="14541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169545</xdr:rowOff>
    </xdr:from>
    <xdr:to>
      <xdr:col>81</xdr:col>
      <xdr:colOff>50800</xdr:colOff>
      <xdr:row>78</xdr:row>
      <xdr:rowOff>38100</xdr:rowOff>
    </xdr:to>
    <xdr:cxnSp macro="">
      <xdr:nvCxnSpPr>
        <xdr:cNvPr id="672" name="直線コネクタ 671">
          <a:extLst>
            <a:ext uri="{FF2B5EF4-FFF2-40B4-BE49-F238E27FC236}">
              <a16:creationId xmlns:a16="http://schemas.microsoft.com/office/drawing/2014/main" id="{5E036A80-4F24-4DD0-BE9A-F79472CE8E05}"/>
            </a:ext>
          </a:extLst>
        </xdr:cNvPr>
        <xdr:cNvCxnSpPr/>
      </xdr:nvCxnSpPr>
      <xdr:spPr>
        <a:xfrm>
          <a:off x="14592300" y="13371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114936</xdr:rowOff>
    </xdr:from>
    <xdr:to>
      <xdr:col>72</xdr:col>
      <xdr:colOff>38100</xdr:colOff>
      <xdr:row>78</xdr:row>
      <xdr:rowOff>45086</xdr:rowOff>
    </xdr:to>
    <xdr:sp macro="" textlink="">
      <xdr:nvSpPr>
        <xdr:cNvPr id="673" name="楕円 672">
          <a:extLst>
            <a:ext uri="{FF2B5EF4-FFF2-40B4-BE49-F238E27FC236}">
              <a16:creationId xmlns:a16="http://schemas.microsoft.com/office/drawing/2014/main" id="{97C78A17-0EE3-4A32-A377-AD9DBE928EFE}"/>
            </a:ext>
          </a:extLst>
        </xdr:cNvPr>
        <xdr:cNvSpPr/>
      </xdr:nvSpPr>
      <xdr:spPr>
        <a:xfrm>
          <a:off x="13652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165736</xdr:rowOff>
    </xdr:from>
    <xdr:to>
      <xdr:col>76</xdr:col>
      <xdr:colOff>114300</xdr:colOff>
      <xdr:row>77</xdr:row>
      <xdr:rowOff>169545</xdr:rowOff>
    </xdr:to>
    <xdr:cxnSp macro="">
      <xdr:nvCxnSpPr>
        <xdr:cNvPr id="674" name="直線コネクタ 673">
          <a:extLst>
            <a:ext uri="{FF2B5EF4-FFF2-40B4-BE49-F238E27FC236}">
              <a16:creationId xmlns:a16="http://schemas.microsoft.com/office/drawing/2014/main" id="{A2049BC0-BEFD-495C-834D-F496DD4D723C}"/>
            </a:ext>
          </a:extLst>
        </xdr:cNvPr>
        <xdr:cNvCxnSpPr/>
      </xdr:nvCxnSpPr>
      <xdr:spPr>
        <a:xfrm>
          <a:off x="13703300" y="133673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73025</xdr:rowOff>
    </xdr:from>
    <xdr:to>
      <xdr:col>67</xdr:col>
      <xdr:colOff>101600</xdr:colOff>
      <xdr:row>78</xdr:row>
      <xdr:rowOff>3175</xdr:rowOff>
    </xdr:to>
    <xdr:sp macro="" textlink="">
      <xdr:nvSpPr>
        <xdr:cNvPr id="675" name="楕円 674">
          <a:extLst>
            <a:ext uri="{FF2B5EF4-FFF2-40B4-BE49-F238E27FC236}">
              <a16:creationId xmlns:a16="http://schemas.microsoft.com/office/drawing/2014/main" id="{524708D5-C53C-4EDE-A0AB-85AD4520F590}"/>
            </a:ext>
          </a:extLst>
        </xdr:cNvPr>
        <xdr:cNvSpPr/>
      </xdr:nvSpPr>
      <xdr:spPr>
        <a:xfrm>
          <a:off x="12763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123825</xdr:rowOff>
    </xdr:from>
    <xdr:to>
      <xdr:col>71</xdr:col>
      <xdr:colOff>177800</xdr:colOff>
      <xdr:row>77</xdr:row>
      <xdr:rowOff>165736</xdr:rowOff>
    </xdr:to>
    <xdr:cxnSp macro="">
      <xdr:nvCxnSpPr>
        <xdr:cNvPr id="676" name="直線コネクタ 675">
          <a:extLst>
            <a:ext uri="{FF2B5EF4-FFF2-40B4-BE49-F238E27FC236}">
              <a16:creationId xmlns:a16="http://schemas.microsoft.com/office/drawing/2014/main" id="{00FFE965-F767-4E6C-BFF2-21192F1C48AD}"/>
            </a:ext>
          </a:extLst>
        </xdr:cNvPr>
        <xdr:cNvCxnSpPr/>
      </xdr:nvCxnSpPr>
      <xdr:spPr>
        <a:xfrm>
          <a:off x="12814300" y="13325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677" name="n_1aveValue【消防施設】&#10;有形固定資産減価償却率">
          <a:extLst>
            <a:ext uri="{FF2B5EF4-FFF2-40B4-BE49-F238E27FC236}">
              <a16:creationId xmlns:a16="http://schemas.microsoft.com/office/drawing/2014/main" id="{0A68313A-7DC6-48CF-AD8E-7F3926A1A18D}"/>
            </a:ext>
          </a:extLst>
        </xdr:cNvPr>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678" name="n_2aveValue【消防施設】&#10;有形固定資産減価償却率">
          <a:extLst>
            <a:ext uri="{FF2B5EF4-FFF2-40B4-BE49-F238E27FC236}">
              <a16:creationId xmlns:a16="http://schemas.microsoft.com/office/drawing/2014/main" id="{57985EDC-ED35-4F8E-B1FF-3642E2CE80D6}"/>
            </a:ext>
          </a:extLst>
        </xdr:cNvPr>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679" name="n_3aveValue【消防施設】&#10;有形固定資産減価償却率">
          <a:extLst>
            <a:ext uri="{FF2B5EF4-FFF2-40B4-BE49-F238E27FC236}">
              <a16:creationId xmlns:a16="http://schemas.microsoft.com/office/drawing/2014/main" id="{9E0EDA0E-43EB-469F-92C4-6D1516DFF835}"/>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680" name="n_4aveValue【消防施設】&#10;有形固定資産減価償却率">
          <a:extLst>
            <a:ext uri="{FF2B5EF4-FFF2-40B4-BE49-F238E27FC236}">
              <a16:creationId xmlns:a16="http://schemas.microsoft.com/office/drawing/2014/main" id="{456918BF-96D6-4F47-85BF-79C4BE8A4B01}"/>
            </a:ext>
          </a:extLst>
        </xdr:cNvPr>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105427</xdr:rowOff>
    </xdr:from>
    <xdr:ext cx="405111" cy="259045"/>
    <xdr:sp macro="" textlink="">
      <xdr:nvSpPr>
        <xdr:cNvPr id="681" name="n_1mainValue【消防施設】&#10;有形固定資産減価償却率">
          <a:extLst>
            <a:ext uri="{FF2B5EF4-FFF2-40B4-BE49-F238E27FC236}">
              <a16:creationId xmlns:a16="http://schemas.microsoft.com/office/drawing/2014/main" id="{DC0B4766-359A-4318-8A61-0EDCB0A3C914}"/>
            </a:ext>
          </a:extLst>
        </xdr:cNvPr>
        <xdr:cNvSpPr txBox="1"/>
      </xdr:nvSpPr>
      <xdr:spPr>
        <a:xfrm>
          <a:off x="152660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65422</xdr:rowOff>
    </xdr:from>
    <xdr:ext cx="405111" cy="259045"/>
    <xdr:sp macro="" textlink="">
      <xdr:nvSpPr>
        <xdr:cNvPr id="682" name="n_2mainValue【消防施設】&#10;有形固定資産減価償却率">
          <a:extLst>
            <a:ext uri="{FF2B5EF4-FFF2-40B4-BE49-F238E27FC236}">
              <a16:creationId xmlns:a16="http://schemas.microsoft.com/office/drawing/2014/main" id="{DD59807E-4A94-4750-8551-64681F1135FB}"/>
            </a:ext>
          </a:extLst>
        </xdr:cNvPr>
        <xdr:cNvSpPr txBox="1"/>
      </xdr:nvSpPr>
      <xdr:spPr>
        <a:xfrm>
          <a:off x="14389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61613</xdr:rowOff>
    </xdr:from>
    <xdr:ext cx="405111" cy="259045"/>
    <xdr:sp macro="" textlink="">
      <xdr:nvSpPr>
        <xdr:cNvPr id="683" name="n_3mainValue【消防施設】&#10;有形固定資産減価償却率">
          <a:extLst>
            <a:ext uri="{FF2B5EF4-FFF2-40B4-BE49-F238E27FC236}">
              <a16:creationId xmlns:a16="http://schemas.microsoft.com/office/drawing/2014/main" id="{F2A8C773-BD8A-47AA-B256-C2FEB9770199}"/>
            </a:ext>
          </a:extLst>
        </xdr:cNvPr>
        <xdr:cNvSpPr txBox="1"/>
      </xdr:nvSpPr>
      <xdr:spPr>
        <a:xfrm>
          <a:off x="135007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19702</xdr:rowOff>
    </xdr:from>
    <xdr:ext cx="405111" cy="259045"/>
    <xdr:sp macro="" textlink="">
      <xdr:nvSpPr>
        <xdr:cNvPr id="684" name="n_4mainValue【消防施設】&#10;有形固定資産減価償却率">
          <a:extLst>
            <a:ext uri="{FF2B5EF4-FFF2-40B4-BE49-F238E27FC236}">
              <a16:creationId xmlns:a16="http://schemas.microsoft.com/office/drawing/2014/main" id="{0D1B367D-FC93-45F7-B4C9-B8FD47CD20D9}"/>
            </a:ext>
          </a:extLst>
        </xdr:cNvPr>
        <xdr:cNvSpPr txBox="1"/>
      </xdr:nvSpPr>
      <xdr:spPr>
        <a:xfrm>
          <a:off x="126117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18560533-3976-42C6-BE16-06A285370E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4E8CBBA4-9470-4B12-893A-AD66CC2E03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1056467A-1934-4357-853D-0EE1890172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467F1514-5C7B-4805-92B2-5818A8C552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264BD4D5-27A9-4542-90D9-C84D5958FA8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CD4871F6-2B81-43C1-B167-680DC01BA0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E413EFB0-C225-4C86-8215-33E36E423A7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CA68472-54E3-4224-990B-7CBDA58B10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A784FA69-FF64-4AEF-96E6-CA86C26019B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DBB6868A-6211-479A-99F7-09F7C00D3A5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32DA31D1-4474-4D64-B385-5FB60A5B209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94E7B1EC-E54D-4D8F-B112-89540027764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12E45C2C-1C9A-4E25-88CD-1DDAFF9EDB5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782F1849-D9E7-4600-99FC-CEEACA8CADC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321BAE24-5A74-4CEB-B90F-D20CBA938A3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D50E4875-9C17-45BE-A9E5-2351DFB9CD3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ABF2E16F-E7B2-4F4C-96EC-7834E31276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1770193E-CE34-4BDA-A945-9D3D41F2011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04A124F6-25D7-49DC-A74D-B2A55C0613E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0596EFAE-18D6-48FD-970A-DA9440852C0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ED0D42EB-BDC6-4776-9090-520D0B3FAC3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C8992CCF-792E-4F44-AEB3-9D572C46601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a:extLst>
            <a:ext uri="{FF2B5EF4-FFF2-40B4-BE49-F238E27FC236}">
              <a16:creationId xmlns:a16="http://schemas.microsoft.com/office/drawing/2014/main" id="{45E93A85-142A-4A9A-8B14-7A0AB1A892F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08" name="直線コネクタ 707">
          <a:extLst>
            <a:ext uri="{FF2B5EF4-FFF2-40B4-BE49-F238E27FC236}">
              <a16:creationId xmlns:a16="http://schemas.microsoft.com/office/drawing/2014/main" id="{6928DC70-C4F1-48D1-8711-B24C5AD6B267}"/>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9" name="【消防施設】&#10;一人当たり面積最小値テキスト">
          <a:extLst>
            <a:ext uri="{FF2B5EF4-FFF2-40B4-BE49-F238E27FC236}">
              <a16:creationId xmlns:a16="http://schemas.microsoft.com/office/drawing/2014/main" id="{BE65E57A-B080-43D9-8E29-8D7371F5F133}"/>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0" name="直線コネクタ 709">
          <a:extLst>
            <a:ext uri="{FF2B5EF4-FFF2-40B4-BE49-F238E27FC236}">
              <a16:creationId xmlns:a16="http://schemas.microsoft.com/office/drawing/2014/main" id="{9FB7EBA1-74A1-49B0-834C-D2F830C487AD}"/>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1" name="【消防施設】&#10;一人当たり面積最大値テキスト">
          <a:extLst>
            <a:ext uri="{FF2B5EF4-FFF2-40B4-BE49-F238E27FC236}">
              <a16:creationId xmlns:a16="http://schemas.microsoft.com/office/drawing/2014/main" id="{C8387623-B6CA-415F-905D-FEB3507B869E}"/>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2" name="直線コネクタ 711">
          <a:extLst>
            <a:ext uri="{FF2B5EF4-FFF2-40B4-BE49-F238E27FC236}">
              <a16:creationId xmlns:a16="http://schemas.microsoft.com/office/drawing/2014/main" id="{E114779F-987B-48D4-849F-E3BB14B726D8}"/>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3" name="【消防施設】&#10;一人当たり面積平均値テキスト">
          <a:extLst>
            <a:ext uri="{FF2B5EF4-FFF2-40B4-BE49-F238E27FC236}">
              <a16:creationId xmlns:a16="http://schemas.microsoft.com/office/drawing/2014/main" id="{19317D8E-F491-4B55-8DF1-FF882FA17CB7}"/>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4" name="フローチャート: 判断 713">
          <a:extLst>
            <a:ext uri="{FF2B5EF4-FFF2-40B4-BE49-F238E27FC236}">
              <a16:creationId xmlns:a16="http://schemas.microsoft.com/office/drawing/2014/main" id="{65F59383-9F50-44EE-AD35-8D5BEA59E8B9}"/>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a:extLst>
            <a:ext uri="{FF2B5EF4-FFF2-40B4-BE49-F238E27FC236}">
              <a16:creationId xmlns:a16="http://schemas.microsoft.com/office/drawing/2014/main" id="{747F49DD-8F40-4E66-AC76-548E932860F2}"/>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16" name="フローチャート: 判断 715">
          <a:extLst>
            <a:ext uri="{FF2B5EF4-FFF2-40B4-BE49-F238E27FC236}">
              <a16:creationId xmlns:a16="http://schemas.microsoft.com/office/drawing/2014/main" id="{0FB83C46-3984-4218-A166-800CC174E55E}"/>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17" name="フローチャート: 判断 716">
          <a:extLst>
            <a:ext uri="{FF2B5EF4-FFF2-40B4-BE49-F238E27FC236}">
              <a16:creationId xmlns:a16="http://schemas.microsoft.com/office/drawing/2014/main" id="{E1CCECE7-EE49-47EE-8669-27C910F2AA2C}"/>
            </a:ext>
          </a:extLst>
        </xdr:cNvPr>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18" name="フローチャート: 判断 717">
          <a:extLst>
            <a:ext uri="{FF2B5EF4-FFF2-40B4-BE49-F238E27FC236}">
              <a16:creationId xmlns:a16="http://schemas.microsoft.com/office/drawing/2014/main" id="{02D6B630-711C-41FB-B80C-7AD62867A88F}"/>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44F3B73-6C09-4761-A1EA-9952E9E2B29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BC093BA-CD2F-4E91-AD48-04D42EFD4D1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6441BA9-97B0-49DE-92A6-3CA756C78B4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50948D7-E9CA-47E2-A889-A970905D81B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067FE9A-64CD-4588-918B-4D44430ECEE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724" name="楕円 723">
          <a:extLst>
            <a:ext uri="{FF2B5EF4-FFF2-40B4-BE49-F238E27FC236}">
              <a16:creationId xmlns:a16="http://schemas.microsoft.com/office/drawing/2014/main" id="{C25531CF-6282-480B-89F1-C78803190398}"/>
            </a:ext>
          </a:extLst>
        </xdr:cNvPr>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725" name="【消防施設】&#10;一人当たり面積該当値テキスト">
          <a:extLst>
            <a:ext uri="{FF2B5EF4-FFF2-40B4-BE49-F238E27FC236}">
              <a16:creationId xmlns:a16="http://schemas.microsoft.com/office/drawing/2014/main" id="{4E320C70-C943-42A4-AD47-AB7761A92F31}"/>
            </a:ext>
          </a:extLst>
        </xdr:cNvPr>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726" name="楕円 725">
          <a:extLst>
            <a:ext uri="{FF2B5EF4-FFF2-40B4-BE49-F238E27FC236}">
              <a16:creationId xmlns:a16="http://schemas.microsoft.com/office/drawing/2014/main" id="{AE232E97-D16A-4308-84C3-B68C89B4ED10}"/>
            </a:ext>
          </a:extLst>
        </xdr:cNvPr>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68580</xdr:rowOff>
    </xdr:to>
    <xdr:cxnSp macro="">
      <xdr:nvCxnSpPr>
        <xdr:cNvPr id="727" name="直線コネクタ 726">
          <a:extLst>
            <a:ext uri="{FF2B5EF4-FFF2-40B4-BE49-F238E27FC236}">
              <a16:creationId xmlns:a16="http://schemas.microsoft.com/office/drawing/2014/main" id="{057FBEB3-89E8-4E43-9161-381AF04390B3}"/>
            </a:ext>
          </a:extLst>
        </xdr:cNvPr>
        <xdr:cNvCxnSpPr/>
      </xdr:nvCxnSpPr>
      <xdr:spPr>
        <a:xfrm>
          <a:off x="21323300" y="1464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28" name="楕円 727">
          <a:extLst>
            <a:ext uri="{FF2B5EF4-FFF2-40B4-BE49-F238E27FC236}">
              <a16:creationId xmlns:a16="http://schemas.microsoft.com/office/drawing/2014/main" id="{7B398B7D-5525-4010-9EB3-A67F44A4F91C}"/>
            </a:ext>
          </a:extLst>
        </xdr:cNvPr>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72389</xdr:rowOff>
    </xdr:to>
    <xdr:cxnSp macro="">
      <xdr:nvCxnSpPr>
        <xdr:cNvPr id="729" name="直線コネクタ 728">
          <a:extLst>
            <a:ext uri="{FF2B5EF4-FFF2-40B4-BE49-F238E27FC236}">
              <a16:creationId xmlns:a16="http://schemas.microsoft.com/office/drawing/2014/main" id="{704F720C-0D49-48FC-9734-2910B97E60E5}"/>
            </a:ext>
          </a:extLst>
        </xdr:cNvPr>
        <xdr:cNvCxnSpPr/>
      </xdr:nvCxnSpPr>
      <xdr:spPr>
        <a:xfrm flipV="1">
          <a:off x="20434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30" name="楕円 729">
          <a:extLst>
            <a:ext uri="{FF2B5EF4-FFF2-40B4-BE49-F238E27FC236}">
              <a16:creationId xmlns:a16="http://schemas.microsoft.com/office/drawing/2014/main" id="{FA0D84F5-21BD-4940-8EA1-63F06E73A456}"/>
            </a:ext>
          </a:extLst>
        </xdr:cNvPr>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76200</xdr:rowOff>
    </xdr:to>
    <xdr:cxnSp macro="">
      <xdr:nvCxnSpPr>
        <xdr:cNvPr id="731" name="直線コネクタ 730">
          <a:extLst>
            <a:ext uri="{FF2B5EF4-FFF2-40B4-BE49-F238E27FC236}">
              <a16:creationId xmlns:a16="http://schemas.microsoft.com/office/drawing/2014/main" id="{3465A747-0636-4452-AE81-49347C1BDAE8}"/>
            </a:ext>
          </a:extLst>
        </xdr:cNvPr>
        <xdr:cNvCxnSpPr/>
      </xdr:nvCxnSpPr>
      <xdr:spPr>
        <a:xfrm flipV="1">
          <a:off x="19545300" y="14645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32" name="楕円 731">
          <a:extLst>
            <a:ext uri="{FF2B5EF4-FFF2-40B4-BE49-F238E27FC236}">
              <a16:creationId xmlns:a16="http://schemas.microsoft.com/office/drawing/2014/main" id="{373774BC-32CB-4E75-84E1-606CBB34BA51}"/>
            </a:ext>
          </a:extLst>
        </xdr:cNvPr>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33" name="直線コネクタ 732">
          <a:extLst>
            <a:ext uri="{FF2B5EF4-FFF2-40B4-BE49-F238E27FC236}">
              <a16:creationId xmlns:a16="http://schemas.microsoft.com/office/drawing/2014/main" id="{A628DD5B-DBFB-4BAA-9558-51028DC3B9EB}"/>
            </a:ext>
          </a:extLst>
        </xdr:cNvPr>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消防施設】&#10;一人当たり面積">
          <a:extLst>
            <a:ext uri="{FF2B5EF4-FFF2-40B4-BE49-F238E27FC236}">
              <a16:creationId xmlns:a16="http://schemas.microsoft.com/office/drawing/2014/main" id="{4F2BC21A-8A70-437F-A8A4-3DD0D4A14BE0}"/>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35" name="n_2aveValue【消防施設】&#10;一人当たり面積">
          <a:extLst>
            <a:ext uri="{FF2B5EF4-FFF2-40B4-BE49-F238E27FC236}">
              <a16:creationId xmlns:a16="http://schemas.microsoft.com/office/drawing/2014/main" id="{D35843E3-DBB0-48CC-8C2A-433DDAB04EF9}"/>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736" name="n_3aveValue【消防施設】&#10;一人当たり面積">
          <a:extLst>
            <a:ext uri="{FF2B5EF4-FFF2-40B4-BE49-F238E27FC236}">
              <a16:creationId xmlns:a16="http://schemas.microsoft.com/office/drawing/2014/main" id="{28F3129D-97CB-4313-86CA-5562E8A0534C}"/>
            </a:ext>
          </a:extLst>
        </xdr:cNvPr>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737" name="n_4aveValue【消防施設】&#10;一人当たり面積">
          <a:extLst>
            <a:ext uri="{FF2B5EF4-FFF2-40B4-BE49-F238E27FC236}">
              <a16:creationId xmlns:a16="http://schemas.microsoft.com/office/drawing/2014/main" id="{9E88986F-9F32-46ED-BDBD-3BE30D5E1D38}"/>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738" name="n_1mainValue【消防施設】&#10;一人当たり面積">
          <a:extLst>
            <a:ext uri="{FF2B5EF4-FFF2-40B4-BE49-F238E27FC236}">
              <a16:creationId xmlns:a16="http://schemas.microsoft.com/office/drawing/2014/main" id="{18989610-6D8D-40D0-BADD-12320844A060}"/>
            </a:ext>
          </a:extLst>
        </xdr:cNvPr>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39" name="n_2mainValue【消防施設】&#10;一人当たり面積">
          <a:extLst>
            <a:ext uri="{FF2B5EF4-FFF2-40B4-BE49-F238E27FC236}">
              <a16:creationId xmlns:a16="http://schemas.microsoft.com/office/drawing/2014/main" id="{DA31F2A6-1B9C-428F-B8E3-92625C1AA503}"/>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40" name="n_3mainValue【消防施設】&#10;一人当たり面積">
          <a:extLst>
            <a:ext uri="{FF2B5EF4-FFF2-40B4-BE49-F238E27FC236}">
              <a16:creationId xmlns:a16="http://schemas.microsoft.com/office/drawing/2014/main" id="{326402F2-69DB-419F-9712-FFDE8DA727E3}"/>
            </a:ext>
          </a:extLst>
        </xdr:cNvPr>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41" name="n_4mainValue【消防施設】&#10;一人当たり面積">
          <a:extLst>
            <a:ext uri="{FF2B5EF4-FFF2-40B4-BE49-F238E27FC236}">
              <a16:creationId xmlns:a16="http://schemas.microsoft.com/office/drawing/2014/main" id="{B667E22A-7F8E-4F09-B51E-36AAA03EF388}"/>
            </a:ext>
          </a:extLst>
        </xdr:cNvPr>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BE470A56-4FE4-4754-B5E5-FD7ACF45A9D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D7F98370-12BC-4C32-82E5-CD6234A7277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DD46F7BB-DDBF-4ACB-A13A-1B350B68A3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6A71B696-CFFC-4079-A06B-E2180369CF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8F7789C8-6DD4-43DC-B7CA-610B4F20A40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6E3A2D9-B49D-442C-8C06-02E381315E0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AA0C5057-F841-450B-8EC0-C3C34F7C16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A414FDE7-402B-4BAD-986A-35360A04788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2669406B-8046-4E1A-A79E-528C33ADF6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8911B4BE-F55D-454F-A924-FCC98F1CB70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2E58BA2C-537B-4DD5-8D1A-FC9ABFBA5B3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E874ED97-023F-44F5-8888-50FB4D15714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B214270C-EE44-46B4-AABF-9D7EC95FD17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1C13788-E4A6-4B3F-B75A-38E67C10FCD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122B918E-DDC0-4C36-A9C5-4161AE02C3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AF155019-03CD-4A69-AE83-3AE09C54E4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1121ADFE-6B1E-4E52-8C71-2EC44B33C0A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5D0DA63F-778B-4CBA-9966-77B75D0F951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1D2B07D3-B5B2-4892-8E89-898A3827AD9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5EB7F1D5-DB8C-4A9B-8F7A-ABF7CF4A11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B7A5C239-0B8D-4D01-BAAF-974676CF2B9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D707AA16-4ED8-42B1-99B5-E467BDF9B52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72F820B3-B836-4FF2-84F9-70AD293595D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59EC8F95-2A9C-4050-B236-5A2D1BF69AA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83BB694F-FDF4-460D-8F15-2F3CA749F21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D67757EF-6FCF-4261-BEB5-5443F97ECD2C}"/>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6798C62A-E167-45EF-89F4-4E83CFF83C9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250B207B-6600-4BB0-86A7-B115D61CA9C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0" name="【庁舎】&#10;有形固定資産減価償却率最大値テキスト">
          <a:extLst>
            <a:ext uri="{FF2B5EF4-FFF2-40B4-BE49-F238E27FC236}">
              <a16:creationId xmlns:a16="http://schemas.microsoft.com/office/drawing/2014/main" id="{85E9E484-E35A-477F-9C89-75CA5329DB38}"/>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1" name="直線コネクタ 770">
          <a:extLst>
            <a:ext uri="{FF2B5EF4-FFF2-40B4-BE49-F238E27FC236}">
              <a16:creationId xmlns:a16="http://schemas.microsoft.com/office/drawing/2014/main" id="{06FB7D27-D154-49A0-B019-2994C205633C}"/>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72" name="【庁舎】&#10;有形固定資産減価償却率平均値テキスト">
          <a:extLst>
            <a:ext uri="{FF2B5EF4-FFF2-40B4-BE49-F238E27FC236}">
              <a16:creationId xmlns:a16="http://schemas.microsoft.com/office/drawing/2014/main" id="{7C8F5707-3AF6-441C-A0FB-E7FEE0FDC1E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3" name="フローチャート: 判断 772">
          <a:extLst>
            <a:ext uri="{FF2B5EF4-FFF2-40B4-BE49-F238E27FC236}">
              <a16:creationId xmlns:a16="http://schemas.microsoft.com/office/drawing/2014/main" id="{7F9BE524-F1DF-4B8A-8182-4BFA5EE1C96A}"/>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774" name="フローチャート: 判断 773">
          <a:extLst>
            <a:ext uri="{FF2B5EF4-FFF2-40B4-BE49-F238E27FC236}">
              <a16:creationId xmlns:a16="http://schemas.microsoft.com/office/drawing/2014/main" id="{8AA478E3-6254-4EB6-8598-D227D30CFDBA}"/>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775" name="フローチャート: 判断 774">
          <a:extLst>
            <a:ext uri="{FF2B5EF4-FFF2-40B4-BE49-F238E27FC236}">
              <a16:creationId xmlns:a16="http://schemas.microsoft.com/office/drawing/2014/main" id="{580F54C8-53DE-4C5D-816A-AC21F48B3C9E}"/>
            </a:ext>
          </a:extLst>
        </xdr:cNvPr>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76" name="フローチャート: 判断 775">
          <a:extLst>
            <a:ext uri="{FF2B5EF4-FFF2-40B4-BE49-F238E27FC236}">
              <a16:creationId xmlns:a16="http://schemas.microsoft.com/office/drawing/2014/main" id="{806A75EC-DB8B-4976-B36F-7B281E20B8C0}"/>
            </a:ext>
          </a:extLst>
        </xdr:cNvPr>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777" name="フローチャート: 判断 776">
          <a:extLst>
            <a:ext uri="{FF2B5EF4-FFF2-40B4-BE49-F238E27FC236}">
              <a16:creationId xmlns:a16="http://schemas.microsoft.com/office/drawing/2014/main" id="{99BABFEB-9272-4230-8AD5-26EACBE2F17D}"/>
            </a:ext>
          </a:extLst>
        </xdr:cNvPr>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1F5259B-5EB8-4F83-B33E-6058A7C310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D4147A9-E743-4544-9133-E87BB1253F6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4335F3F-C4DD-47FC-9765-9505516302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C7E6649-EFCE-4BCC-89C0-25DE800B4A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95B2734-F89E-42BB-8F22-3E04311455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783" name="楕円 782">
          <a:extLst>
            <a:ext uri="{FF2B5EF4-FFF2-40B4-BE49-F238E27FC236}">
              <a16:creationId xmlns:a16="http://schemas.microsoft.com/office/drawing/2014/main" id="{EC12715D-CEAB-4AA4-8941-5F5B46113A41}"/>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784" name="【庁舎】&#10;有形固定資産減価償却率該当値テキスト">
          <a:extLst>
            <a:ext uri="{FF2B5EF4-FFF2-40B4-BE49-F238E27FC236}">
              <a16:creationId xmlns:a16="http://schemas.microsoft.com/office/drawing/2014/main" id="{82B7E5F8-3982-47E8-9874-60E727011F2F}"/>
            </a:ext>
          </a:extLst>
        </xdr:cNvPr>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85" name="楕円 784">
          <a:extLst>
            <a:ext uri="{FF2B5EF4-FFF2-40B4-BE49-F238E27FC236}">
              <a16:creationId xmlns:a16="http://schemas.microsoft.com/office/drawing/2014/main" id="{2BFAD02A-6697-4DE4-93FB-BA7B5D8C91DC}"/>
            </a:ext>
          </a:extLst>
        </xdr:cNvPr>
        <xdr:cNvSpPr/>
      </xdr:nvSpPr>
      <xdr:spPr>
        <a:xfrm>
          <a:off x="15430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10886</xdr:rowOff>
    </xdr:to>
    <xdr:cxnSp macro="">
      <xdr:nvCxnSpPr>
        <xdr:cNvPr id="786" name="直線コネクタ 785">
          <a:extLst>
            <a:ext uri="{FF2B5EF4-FFF2-40B4-BE49-F238E27FC236}">
              <a16:creationId xmlns:a16="http://schemas.microsoft.com/office/drawing/2014/main" id="{5F1622D5-2788-44DB-8FF5-CF53E19CCCFC}"/>
            </a:ext>
          </a:extLst>
        </xdr:cNvPr>
        <xdr:cNvCxnSpPr/>
      </xdr:nvCxnSpPr>
      <xdr:spPr>
        <a:xfrm>
          <a:off x="15481300" y="181813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7" name="楕円 786">
          <a:extLst>
            <a:ext uri="{FF2B5EF4-FFF2-40B4-BE49-F238E27FC236}">
              <a16:creationId xmlns:a16="http://schemas.microsoft.com/office/drawing/2014/main" id="{84AF5B2F-B0DF-4342-BEE0-A8487BB9AF11}"/>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7620</xdr:rowOff>
    </xdr:to>
    <xdr:cxnSp macro="">
      <xdr:nvCxnSpPr>
        <xdr:cNvPr id="788" name="直線コネクタ 787">
          <a:extLst>
            <a:ext uri="{FF2B5EF4-FFF2-40B4-BE49-F238E27FC236}">
              <a16:creationId xmlns:a16="http://schemas.microsoft.com/office/drawing/2014/main" id="{FE4B9AD0-314C-43BE-AABB-0677D5177D13}"/>
            </a:ext>
          </a:extLst>
        </xdr:cNvPr>
        <xdr:cNvCxnSpPr/>
      </xdr:nvCxnSpPr>
      <xdr:spPr>
        <a:xfrm>
          <a:off x="14592300" y="1814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789" name="楕円 788">
          <a:extLst>
            <a:ext uri="{FF2B5EF4-FFF2-40B4-BE49-F238E27FC236}">
              <a16:creationId xmlns:a16="http://schemas.microsoft.com/office/drawing/2014/main" id="{51ED44F6-0314-441C-B180-03E56EC62776}"/>
            </a:ext>
          </a:extLst>
        </xdr:cNvPr>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105</xdr:row>
      <xdr:rowOff>144780</xdr:rowOff>
    </xdr:to>
    <xdr:cxnSp macro="">
      <xdr:nvCxnSpPr>
        <xdr:cNvPr id="790" name="直線コネクタ 789">
          <a:extLst>
            <a:ext uri="{FF2B5EF4-FFF2-40B4-BE49-F238E27FC236}">
              <a16:creationId xmlns:a16="http://schemas.microsoft.com/office/drawing/2014/main" id="{4B40FB43-1D21-4F36-9D9F-6E621D2A2189}"/>
            </a:ext>
          </a:extLst>
        </xdr:cNvPr>
        <xdr:cNvCxnSpPr/>
      </xdr:nvCxnSpPr>
      <xdr:spPr>
        <a:xfrm>
          <a:off x="13703300" y="1811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791" name="楕円 790">
          <a:extLst>
            <a:ext uri="{FF2B5EF4-FFF2-40B4-BE49-F238E27FC236}">
              <a16:creationId xmlns:a16="http://schemas.microsoft.com/office/drawing/2014/main" id="{F83C3330-79A8-4B61-9BCE-23AA2C18EB94}"/>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112123</xdr:rowOff>
    </xdr:to>
    <xdr:cxnSp macro="">
      <xdr:nvCxnSpPr>
        <xdr:cNvPr id="792" name="直線コネクタ 791">
          <a:extLst>
            <a:ext uri="{FF2B5EF4-FFF2-40B4-BE49-F238E27FC236}">
              <a16:creationId xmlns:a16="http://schemas.microsoft.com/office/drawing/2014/main" id="{90169CD0-A37A-4B3F-8517-0A0D73DB9F40}"/>
            </a:ext>
          </a:extLst>
        </xdr:cNvPr>
        <xdr:cNvCxnSpPr/>
      </xdr:nvCxnSpPr>
      <xdr:spPr>
        <a:xfrm>
          <a:off x="12814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793" name="n_1aveValue【庁舎】&#10;有形固定資産減価償却率">
          <a:extLst>
            <a:ext uri="{FF2B5EF4-FFF2-40B4-BE49-F238E27FC236}">
              <a16:creationId xmlns:a16="http://schemas.microsoft.com/office/drawing/2014/main" id="{256C6C41-772A-4285-B48E-F470604DBFF2}"/>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794" name="n_2aveValue【庁舎】&#10;有形固定資産減価償却率">
          <a:extLst>
            <a:ext uri="{FF2B5EF4-FFF2-40B4-BE49-F238E27FC236}">
              <a16:creationId xmlns:a16="http://schemas.microsoft.com/office/drawing/2014/main" id="{F2005CB5-C850-4119-B7A8-A4B5034ACA6B}"/>
            </a:ext>
          </a:extLst>
        </xdr:cNvPr>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95" name="n_3aveValue【庁舎】&#10;有形固定資産減価償却率">
          <a:extLst>
            <a:ext uri="{FF2B5EF4-FFF2-40B4-BE49-F238E27FC236}">
              <a16:creationId xmlns:a16="http://schemas.microsoft.com/office/drawing/2014/main" id="{3289DFFC-052E-41F7-BE0B-1570E1107CA3}"/>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6" name="n_4aveValue【庁舎】&#10;有形固定資産減価償却率">
          <a:extLst>
            <a:ext uri="{FF2B5EF4-FFF2-40B4-BE49-F238E27FC236}">
              <a16:creationId xmlns:a16="http://schemas.microsoft.com/office/drawing/2014/main" id="{34685348-A049-494A-9FA6-CD34246B4AF2}"/>
            </a:ext>
          </a:extLst>
        </xdr:cNvPr>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97" name="n_1mainValue【庁舎】&#10;有形固定資産減価償却率">
          <a:extLst>
            <a:ext uri="{FF2B5EF4-FFF2-40B4-BE49-F238E27FC236}">
              <a16:creationId xmlns:a16="http://schemas.microsoft.com/office/drawing/2014/main" id="{AE3265BB-41B6-4069-9297-283BC83745D6}"/>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8" name="n_2mainValue【庁舎】&#10;有形固定資産減価償却率">
          <a:extLst>
            <a:ext uri="{FF2B5EF4-FFF2-40B4-BE49-F238E27FC236}">
              <a16:creationId xmlns:a16="http://schemas.microsoft.com/office/drawing/2014/main" id="{30B77100-BEF8-423E-9B81-397532EB4E09}"/>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154050</xdr:rowOff>
    </xdr:from>
    <xdr:ext cx="405111" cy="259045"/>
    <xdr:sp macro="" textlink="">
      <xdr:nvSpPr>
        <xdr:cNvPr id="799" name="n_3mainValue【庁舎】&#10;有形固定資産減価償却率">
          <a:extLst>
            <a:ext uri="{FF2B5EF4-FFF2-40B4-BE49-F238E27FC236}">
              <a16:creationId xmlns:a16="http://schemas.microsoft.com/office/drawing/2014/main" id="{5B792ACD-CACB-4DF4-86FD-06361260A1F9}"/>
            </a:ext>
          </a:extLst>
        </xdr:cNvPr>
        <xdr:cNvSpPr txBox="1"/>
      </xdr:nvSpPr>
      <xdr:spPr>
        <a:xfrm>
          <a:off x="13500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800" name="n_4mainValue【庁舎】&#10;有形固定資産減価償却率">
          <a:extLst>
            <a:ext uri="{FF2B5EF4-FFF2-40B4-BE49-F238E27FC236}">
              <a16:creationId xmlns:a16="http://schemas.microsoft.com/office/drawing/2014/main" id="{E9EAC32B-993A-4025-A8D7-A092F38E7201}"/>
            </a:ext>
          </a:extLst>
        </xdr:cNvPr>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B0DF7729-A218-4801-8CDA-D02DAD501A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46EC6F25-2065-4904-9537-5FE3788FC5E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DB3AA7BB-3848-409D-A911-740B11C64E7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FCFB7DB9-AD4F-4E4B-9E5B-42CE7EABA1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D8E4AFE2-0612-4742-9CBF-4AF841791C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A500F968-2FD9-4DE6-9B72-C7EC082BA1B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CC6F931D-EF29-445B-969C-1B7A29AB53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9D458E86-81E2-415C-9844-15A7D7078E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D63B1923-A2FE-4FF9-8CF3-444E0104C14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47B7A5DD-373B-4F7B-887A-CDBCECC369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15BCA684-5DD6-47E9-B40A-BE413C57908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FBC1AE45-47F9-4C91-8C10-12E41386999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1D0A7F8C-177F-4756-8957-DCADE17F15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5AE57414-FF6E-429C-9781-EA98AEF6B0D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18E17E4D-D339-44A3-8DAF-94EB245FB40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C21C4433-C328-44D3-A2E5-5F78CE7BF11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F5921776-86A7-4043-999C-A4F8D39EBB9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01C7A6B0-BF11-49EB-9668-AA237331790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F3990BCC-B5FC-4D1B-93C4-5B8E1D1B5B2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C8A8994F-9ABF-4317-8CBF-BEF1BEE5E5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36B1897B-89D0-4238-8046-8FDAB0F381F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D07EDA82-DC4A-4DEE-8ACC-1EB47B699C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a:extLst>
            <a:ext uri="{FF2B5EF4-FFF2-40B4-BE49-F238E27FC236}">
              <a16:creationId xmlns:a16="http://schemas.microsoft.com/office/drawing/2014/main" id="{6ED5222E-CFDC-4BD7-9459-B0D7EE577B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4" name="直線コネクタ 823">
          <a:extLst>
            <a:ext uri="{FF2B5EF4-FFF2-40B4-BE49-F238E27FC236}">
              <a16:creationId xmlns:a16="http://schemas.microsoft.com/office/drawing/2014/main" id="{47F45D5D-CC45-47C0-B4ED-CCB509EFEC16}"/>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5" name="【庁舎】&#10;一人当たり面積最小値テキスト">
          <a:extLst>
            <a:ext uri="{FF2B5EF4-FFF2-40B4-BE49-F238E27FC236}">
              <a16:creationId xmlns:a16="http://schemas.microsoft.com/office/drawing/2014/main" id="{7C0C514C-E81F-4B1D-B51A-2FF608BC542E}"/>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6" name="直線コネクタ 825">
          <a:extLst>
            <a:ext uri="{FF2B5EF4-FFF2-40B4-BE49-F238E27FC236}">
              <a16:creationId xmlns:a16="http://schemas.microsoft.com/office/drawing/2014/main" id="{B7FCC008-7609-40C6-91A8-D835FEE687FA}"/>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7" name="【庁舎】&#10;一人当たり面積最大値テキスト">
          <a:extLst>
            <a:ext uri="{FF2B5EF4-FFF2-40B4-BE49-F238E27FC236}">
              <a16:creationId xmlns:a16="http://schemas.microsoft.com/office/drawing/2014/main" id="{767C4428-4512-45DC-BF1D-F6CAB4937E57}"/>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8" name="直線コネクタ 827">
          <a:extLst>
            <a:ext uri="{FF2B5EF4-FFF2-40B4-BE49-F238E27FC236}">
              <a16:creationId xmlns:a16="http://schemas.microsoft.com/office/drawing/2014/main" id="{24E4D2D5-1ADC-46C7-A103-228ECAF774B8}"/>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140988</xdr:rowOff>
    </xdr:from>
    <xdr:ext cx="469744" cy="259045"/>
    <xdr:sp macro="" textlink="">
      <xdr:nvSpPr>
        <xdr:cNvPr id="829" name="【庁舎】&#10;一人当たり面積平均値テキスト">
          <a:extLst>
            <a:ext uri="{FF2B5EF4-FFF2-40B4-BE49-F238E27FC236}">
              <a16:creationId xmlns:a16="http://schemas.microsoft.com/office/drawing/2014/main" id="{E5F83E3B-B5DA-44E6-A197-11EDB9E00F50}"/>
            </a:ext>
          </a:extLst>
        </xdr:cNvPr>
        <xdr:cNvSpPr txBox="1"/>
      </xdr:nvSpPr>
      <xdr:spPr>
        <a:xfrm>
          <a:off x="22199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0" name="フローチャート: 判断 829">
          <a:extLst>
            <a:ext uri="{FF2B5EF4-FFF2-40B4-BE49-F238E27FC236}">
              <a16:creationId xmlns:a16="http://schemas.microsoft.com/office/drawing/2014/main" id="{ACB1AA8C-55D6-433A-BFC9-F390F2724BC6}"/>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831" name="フローチャート: 判断 830">
          <a:extLst>
            <a:ext uri="{FF2B5EF4-FFF2-40B4-BE49-F238E27FC236}">
              <a16:creationId xmlns:a16="http://schemas.microsoft.com/office/drawing/2014/main" id="{3BA8320B-0953-4F9A-BF9A-F67B263ED341}"/>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832" name="フローチャート: 判断 831">
          <a:extLst>
            <a:ext uri="{FF2B5EF4-FFF2-40B4-BE49-F238E27FC236}">
              <a16:creationId xmlns:a16="http://schemas.microsoft.com/office/drawing/2014/main" id="{16DA2A6A-32B7-435B-91B6-E5DC24825BF9}"/>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833" name="フローチャート: 判断 832">
          <a:extLst>
            <a:ext uri="{FF2B5EF4-FFF2-40B4-BE49-F238E27FC236}">
              <a16:creationId xmlns:a16="http://schemas.microsoft.com/office/drawing/2014/main" id="{DABBD3B9-D358-4177-81F7-8835502ED566}"/>
            </a:ext>
          </a:extLst>
        </xdr:cNvPr>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34" name="フローチャート: 判断 833">
          <a:extLst>
            <a:ext uri="{FF2B5EF4-FFF2-40B4-BE49-F238E27FC236}">
              <a16:creationId xmlns:a16="http://schemas.microsoft.com/office/drawing/2014/main" id="{5CC4E75B-329E-4277-A9A8-826DD21E38FF}"/>
            </a:ext>
          </a:extLst>
        </xdr:cNvPr>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50E721FF-472F-4E8F-B17C-EAAFECE99F2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11EB4F8-CA99-4A78-B7B4-8AF80B0FB9C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4F68256-996C-4327-8445-283230EFD2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27568301-DF56-4FE0-9E8D-689A2251AD3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54E364EA-7DC1-4376-8E5C-474643347AE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158750</xdr:rowOff>
    </xdr:from>
    <xdr:to>
      <xdr:col>116</xdr:col>
      <xdr:colOff>114300</xdr:colOff>
      <xdr:row>105</xdr:row>
      <xdr:rowOff>88900</xdr:rowOff>
    </xdr:to>
    <xdr:sp macro="" textlink="">
      <xdr:nvSpPr>
        <xdr:cNvPr id="840" name="楕円 839">
          <a:extLst>
            <a:ext uri="{FF2B5EF4-FFF2-40B4-BE49-F238E27FC236}">
              <a16:creationId xmlns:a16="http://schemas.microsoft.com/office/drawing/2014/main" id="{948E984A-0845-42D6-8077-2065112758F4}"/>
            </a:ext>
          </a:extLst>
        </xdr:cNvPr>
        <xdr:cNvSpPr/>
      </xdr:nvSpPr>
      <xdr:spPr>
        <a:xfrm>
          <a:off x="22110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10177</xdr:rowOff>
    </xdr:from>
    <xdr:ext cx="469744" cy="259045"/>
    <xdr:sp macro="" textlink="">
      <xdr:nvSpPr>
        <xdr:cNvPr id="841" name="【庁舎】&#10;一人当たり面積該当値テキスト">
          <a:extLst>
            <a:ext uri="{FF2B5EF4-FFF2-40B4-BE49-F238E27FC236}">
              <a16:creationId xmlns:a16="http://schemas.microsoft.com/office/drawing/2014/main" id="{BC5B72AD-A65B-4B46-9BFB-108B8007AB56}"/>
            </a:ext>
          </a:extLst>
        </xdr:cNvPr>
        <xdr:cNvSpPr txBox="1"/>
      </xdr:nvSpPr>
      <xdr:spPr>
        <a:xfrm>
          <a:off x="22199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166370</xdr:rowOff>
    </xdr:from>
    <xdr:to>
      <xdr:col>112</xdr:col>
      <xdr:colOff>38100</xdr:colOff>
      <xdr:row>105</xdr:row>
      <xdr:rowOff>96520</xdr:rowOff>
    </xdr:to>
    <xdr:sp macro="" textlink="">
      <xdr:nvSpPr>
        <xdr:cNvPr id="842" name="楕円 841">
          <a:extLst>
            <a:ext uri="{FF2B5EF4-FFF2-40B4-BE49-F238E27FC236}">
              <a16:creationId xmlns:a16="http://schemas.microsoft.com/office/drawing/2014/main" id="{A68BB7D9-E67E-42EF-B7D2-32C122C1BC57}"/>
            </a:ext>
          </a:extLst>
        </xdr:cNvPr>
        <xdr:cNvSpPr/>
      </xdr:nvSpPr>
      <xdr:spPr>
        <a:xfrm>
          <a:off x="21272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38100</xdr:rowOff>
    </xdr:from>
    <xdr:to>
      <xdr:col>116</xdr:col>
      <xdr:colOff>63500</xdr:colOff>
      <xdr:row>105</xdr:row>
      <xdr:rowOff>45720</xdr:rowOff>
    </xdr:to>
    <xdr:cxnSp macro="">
      <xdr:nvCxnSpPr>
        <xdr:cNvPr id="843" name="直線コネクタ 842">
          <a:extLst>
            <a:ext uri="{FF2B5EF4-FFF2-40B4-BE49-F238E27FC236}">
              <a16:creationId xmlns:a16="http://schemas.microsoft.com/office/drawing/2014/main" id="{EE87E12E-4CBB-49DF-9A7E-74761088E733}"/>
            </a:ext>
          </a:extLst>
        </xdr:cNvPr>
        <xdr:cNvCxnSpPr/>
      </xdr:nvCxnSpPr>
      <xdr:spPr>
        <a:xfrm flipV="1">
          <a:off x="21323300" y="180403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844" name="楕円 843">
          <a:extLst>
            <a:ext uri="{FF2B5EF4-FFF2-40B4-BE49-F238E27FC236}">
              <a16:creationId xmlns:a16="http://schemas.microsoft.com/office/drawing/2014/main" id="{F0893CD6-934C-4C2E-A1C3-DCF115BE31E3}"/>
            </a:ext>
          </a:extLst>
        </xdr:cNvPr>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45720</xdr:rowOff>
    </xdr:from>
    <xdr:to>
      <xdr:col>111</xdr:col>
      <xdr:colOff>177800</xdr:colOff>
      <xdr:row>105</xdr:row>
      <xdr:rowOff>53339</xdr:rowOff>
    </xdr:to>
    <xdr:cxnSp macro="">
      <xdr:nvCxnSpPr>
        <xdr:cNvPr id="845" name="直線コネクタ 844">
          <a:extLst>
            <a:ext uri="{FF2B5EF4-FFF2-40B4-BE49-F238E27FC236}">
              <a16:creationId xmlns:a16="http://schemas.microsoft.com/office/drawing/2014/main" id="{E36649E2-F166-4FF7-A6FB-D85B717E18E6}"/>
            </a:ext>
          </a:extLst>
        </xdr:cNvPr>
        <xdr:cNvCxnSpPr/>
      </xdr:nvCxnSpPr>
      <xdr:spPr>
        <a:xfrm flipV="1">
          <a:off x="20434300" y="18047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10161</xdr:rowOff>
    </xdr:from>
    <xdr:to>
      <xdr:col>102</xdr:col>
      <xdr:colOff>165100</xdr:colOff>
      <xdr:row>105</xdr:row>
      <xdr:rowOff>111761</xdr:rowOff>
    </xdr:to>
    <xdr:sp macro="" textlink="">
      <xdr:nvSpPr>
        <xdr:cNvPr id="846" name="楕円 845">
          <a:extLst>
            <a:ext uri="{FF2B5EF4-FFF2-40B4-BE49-F238E27FC236}">
              <a16:creationId xmlns:a16="http://schemas.microsoft.com/office/drawing/2014/main" id="{092F6408-8FAB-4538-BD84-D80059A6C484}"/>
            </a:ext>
          </a:extLst>
        </xdr:cNvPr>
        <xdr:cNvSpPr/>
      </xdr:nvSpPr>
      <xdr:spPr>
        <a:xfrm>
          <a:off x="19494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60961</xdr:rowOff>
    </xdr:to>
    <xdr:cxnSp macro="">
      <xdr:nvCxnSpPr>
        <xdr:cNvPr id="847" name="直線コネクタ 846">
          <a:extLst>
            <a:ext uri="{FF2B5EF4-FFF2-40B4-BE49-F238E27FC236}">
              <a16:creationId xmlns:a16="http://schemas.microsoft.com/office/drawing/2014/main" id="{698A215C-3F12-4EAC-B409-0B9A592FBA70}"/>
            </a:ext>
          </a:extLst>
        </xdr:cNvPr>
        <xdr:cNvCxnSpPr/>
      </xdr:nvCxnSpPr>
      <xdr:spPr>
        <a:xfrm flipV="1">
          <a:off x="19545300" y="180555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17780</xdr:rowOff>
    </xdr:from>
    <xdr:to>
      <xdr:col>98</xdr:col>
      <xdr:colOff>38100</xdr:colOff>
      <xdr:row>105</xdr:row>
      <xdr:rowOff>119380</xdr:rowOff>
    </xdr:to>
    <xdr:sp macro="" textlink="">
      <xdr:nvSpPr>
        <xdr:cNvPr id="848" name="楕円 847">
          <a:extLst>
            <a:ext uri="{FF2B5EF4-FFF2-40B4-BE49-F238E27FC236}">
              <a16:creationId xmlns:a16="http://schemas.microsoft.com/office/drawing/2014/main" id="{8DA5A77C-4188-4341-AD19-312BABC6A447}"/>
            </a:ext>
          </a:extLst>
        </xdr:cNvPr>
        <xdr:cNvSpPr/>
      </xdr:nvSpPr>
      <xdr:spPr>
        <a:xfrm>
          <a:off x="18605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60961</xdr:rowOff>
    </xdr:from>
    <xdr:to>
      <xdr:col>102</xdr:col>
      <xdr:colOff>114300</xdr:colOff>
      <xdr:row>105</xdr:row>
      <xdr:rowOff>68580</xdr:rowOff>
    </xdr:to>
    <xdr:cxnSp macro="">
      <xdr:nvCxnSpPr>
        <xdr:cNvPr id="849" name="直線コネクタ 848">
          <a:extLst>
            <a:ext uri="{FF2B5EF4-FFF2-40B4-BE49-F238E27FC236}">
              <a16:creationId xmlns:a16="http://schemas.microsoft.com/office/drawing/2014/main" id="{3770E0A5-2081-412C-B284-37170C685E60}"/>
            </a:ext>
          </a:extLst>
        </xdr:cNvPr>
        <xdr:cNvCxnSpPr/>
      </xdr:nvCxnSpPr>
      <xdr:spPr>
        <a:xfrm flipV="1">
          <a:off x="18656300" y="18063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102888</xdr:rowOff>
    </xdr:from>
    <xdr:ext cx="469744" cy="259045"/>
    <xdr:sp macro="" textlink="">
      <xdr:nvSpPr>
        <xdr:cNvPr id="850" name="n_1aveValue【庁舎】&#10;一人当たり面積">
          <a:extLst>
            <a:ext uri="{FF2B5EF4-FFF2-40B4-BE49-F238E27FC236}">
              <a16:creationId xmlns:a16="http://schemas.microsoft.com/office/drawing/2014/main" id="{1ACA4055-79DF-4FE0-A8B1-359788E53F33}"/>
            </a:ext>
          </a:extLst>
        </xdr:cNvPr>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851" name="n_2aveValue【庁舎】&#10;一人当たり面積">
          <a:extLst>
            <a:ext uri="{FF2B5EF4-FFF2-40B4-BE49-F238E27FC236}">
              <a16:creationId xmlns:a16="http://schemas.microsoft.com/office/drawing/2014/main" id="{B56DBC38-3122-4FD6-8ACE-C5C5BD37C8EB}"/>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114316</xdr:rowOff>
    </xdr:from>
    <xdr:ext cx="469744" cy="259045"/>
    <xdr:sp macro="" textlink="">
      <xdr:nvSpPr>
        <xdr:cNvPr id="852" name="n_3aveValue【庁舎】&#10;一人当たり面積">
          <a:extLst>
            <a:ext uri="{FF2B5EF4-FFF2-40B4-BE49-F238E27FC236}">
              <a16:creationId xmlns:a16="http://schemas.microsoft.com/office/drawing/2014/main" id="{31EA3DF7-C5DB-40C9-82B4-FBE9BAF52C19}"/>
            </a:ext>
          </a:extLst>
        </xdr:cNvPr>
        <xdr:cNvSpPr txBox="1"/>
      </xdr:nvSpPr>
      <xdr:spPr>
        <a:xfrm>
          <a:off x="19310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125747</xdr:rowOff>
    </xdr:from>
    <xdr:ext cx="469744" cy="259045"/>
    <xdr:sp macro="" textlink="">
      <xdr:nvSpPr>
        <xdr:cNvPr id="853" name="n_4aveValue【庁舎】&#10;一人当たり面積">
          <a:extLst>
            <a:ext uri="{FF2B5EF4-FFF2-40B4-BE49-F238E27FC236}">
              <a16:creationId xmlns:a16="http://schemas.microsoft.com/office/drawing/2014/main" id="{C1B36C98-DAE3-4773-850C-DFDA3F2A86AC}"/>
            </a:ext>
          </a:extLst>
        </xdr:cNvPr>
        <xdr:cNvSpPr txBox="1"/>
      </xdr:nvSpPr>
      <xdr:spPr>
        <a:xfrm>
          <a:off x="18421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113047</xdr:rowOff>
    </xdr:from>
    <xdr:ext cx="469744" cy="259045"/>
    <xdr:sp macro="" textlink="">
      <xdr:nvSpPr>
        <xdr:cNvPr id="854" name="n_1mainValue【庁舎】&#10;一人当たり面積">
          <a:extLst>
            <a:ext uri="{FF2B5EF4-FFF2-40B4-BE49-F238E27FC236}">
              <a16:creationId xmlns:a16="http://schemas.microsoft.com/office/drawing/2014/main" id="{A90D15C7-D8AE-4D41-AABA-D0A2D286EACB}"/>
            </a:ext>
          </a:extLst>
        </xdr:cNvPr>
        <xdr:cNvSpPr txBox="1"/>
      </xdr:nvSpPr>
      <xdr:spPr>
        <a:xfrm>
          <a:off x="21075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855" name="n_2mainValue【庁舎】&#10;一人当たり面積">
          <a:extLst>
            <a:ext uri="{FF2B5EF4-FFF2-40B4-BE49-F238E27FC236}">
              <a16:creationId xmlns:a16="http://schemas.microsoft.com/office/drawing/2014/main" id="{1F6C30D5-34DA-4278-BB8F-EB5581FB6485}"/>
            </a:ext>
          </a:extLst>
        </xdr:cNvPr>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128288</xdr:rowOff>
    </xdr:from>
    <xdr:ext cx="469744" cy="259045"/>
    <xdr:sp macro="" textlink="">
      <xdr:nvSpPr>
        <xdr:cNvPr id="856" name="n_3mainValue【庁舎】&#10;一人当たり面積">
          <a:extLst>
            <a:ext uri="{FF2B5EF4-FFF2-40B4-BE49-F238E27FC236}">
              <a16:creationId xmlns:a16="http://schemas.microsoft.com/office/drawing/2014/main" id="{0FA6A34D-D899-4ACC-A81D-E374CA1DB869}"/>
            </a:ext>
          </a:extLst>
        </xdr:cNvPr>
        <xdr:cNvSpPr txBox="1"/>
      </xdr:nvSpPr>
      <xdr:spPr>
        <a:xfrm>
          <a:off x="19310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135907</xdr:rowOff>
    </xdr:from>
    <xdr:ext cx="469744" cy="259045"/>
    <xdr:sp macro="" textlink="">
      <xdr:nvSpPr>
        <xdr:cNvPr id="857" name="n_4mainValue【庁舎】&#10;一人当たり面積">
          <a:extLst>
            <a:ext uri="{FF2B5EF4-FFF2-40B4-BE49-F238E27FC236}">
              <a16:creationId xmlns:a16="http://schemas.microsoft.com/office/drawing/2014/main" id="{017C642F-58E3-475E-9E55-4DDF329ACDDF}"/>
            </a:ext>
          </a:extLst>
        </xdr:cNvPr>
        <xdr:cNvSpPr txBox="1"/>
      </xdr:nvSpPr>
      <xdr:spPr>
        <a:xfrm>
          <a:off x="18421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E104662B-EF27-43E1-A92B-286A7964B8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835EE228-97B6-4F17-A4B6-AB04C6FD9C5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E0969597-C2A0-4924-BC1C-91328114B36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センター・保健所は、市内の健康医療拠点の機能集約を図るため、別々に立地していた保健センター、休日急病診療所及び乳幼児健診センターを令和３年４月から一体の新施設に移転したため、減価償却率は特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また、消防施設の有形固定資産減価償却率も類似団体平均を下回っている。これは、平成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月に老朽化のため消防庁舎を新庁舎へ移転したことによるものである。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図書館、市民会館については、市内では比較的築年数の浅い施設であるため、有形固定資産減価償却率は相対的に低いが、近い将来、大規模改修が必要になる見込みである。その一方で、今後の人口減少を見据え、本施設の利活用方法について大幅な見直しを行う必要が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体育館・プールについては、有形固定資産減価償却率が類似団体内平均値を上回っているため、今後、改修時期等について検討していく。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101,838
101,100
109.63
40,509,972
40,448,230
19,481
22,484,206
29,063,420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本市の財政力指数は、令和３年度は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となり、令和２年度から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ポイント悪化した。これは、３ヶ年平均の数値であり、単年度の比較では令和２年度の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に対し、令和３年度では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悪化となっている。要因としては臨時経済対策費や臨時財政対策債償還基金費等により、基準財政需要額が大幅に増加したことが挙げられる。他市に比べ法人関係の税収が少ないこともあり、依然として類似団体内平均値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今後も歳入に見合った歳出で予算編成を行うよう、事業の見直しを実施するとともに、税収の徴収率向上対策を中心とする歳入確保に努める。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78015</xdr:rowOff>
    </xdr:from>
    <xdr:to>
      <xdr:col>23</xdr:col>
      <xdr:colOff>133350</xdr:colOff>
      <xdr:row>43</xdr:row>
      <xdr:rowOff>112485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503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78015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43543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面では、人件費、物件費、繰出金などにかかる比率において類似団体内平均値を上回っている。人件費と物件費は、過去から業務委託を推進してきたことで、一般の職員数は少ないものの、会計年度任用職員に係る費用が大きくなっており、人件費、物件費ともに比率が高くなっている。また繰出金は、高齢化に伴う後期高齢者医療や介護保険に係る繰出金が増加し、比率が高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令和３年度では、歳出面では、障がい者自立支援給付費などにより扶助費が増加、歳入面で、市税が減少したものの、地方交付税、地方消費税交付金が大幅に増加したことから、経常収支比率は前年度から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ポイント改善し、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％となった。今後も引き続き、財政構造の弾力化に努める。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23283</xdr:rowOff>
    </xdr:from>
    <xdr:to>
      <xdr:col>23</xdr:col>
      <xdr:colOff>133350</xdr:colOff>
      <xdr:row>66</xdr:row>
      <xdr:rowOff>171027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96083"/>
          <a:ext cx="838200" cy="49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98654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5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171027</xdr:rowOff>
    </xdr:from>
    <xdr:to>
      <xdr:col>19</xdr:col>
      <xdr:colOff>133350</xdr:colOff>
      <xdr:row>67</xdr:row>
      <xdr:rowOff>47837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4867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25417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2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47837</xdr:rowOff>
    </xdr:from>
    <xdr:to>
      <xdr:col>15</xdr:col>
      <xdr:colOff>82550</xdr:colOff>
      <xdr:row>67</xdr:row>
      <xdr:rowOff>104140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5349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31750</xdr:rowOff>
    </xdr:from>
    <xdr:to>
      <xdr:col>11</xdr:col>
      <xdr:colOff>31750</xdr:colOff>
      <xdr:row>67</xdr:row>
      <xdr:rowOff>104140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5189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143933</xdr:rowOff>
    </xdr:from>
    <xdr:to>
      <xdr:col>23</xdr:col>
      <xdr:colOff>184150</xdr:colOff>
      <xdr:row>64</xdr:row>
      <xdr:rowOff>74083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116010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120227</xdr:rowOff>
    </xdr:from>
    <xdr:to>
      <xdr:col>19</xdr:col>
      <xdr:colOff>184150</xdr:colOff>
      <xdr:row>67</xdr:row>
      <xdr:rowOff>50377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35154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2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168487</xdr:rowOff>
    </xdr:from>
    <xdr:to>
      <xdr:col>15</xdr:col>
      <xdr:colOff>133350</xdr:colOff>
      <xdr:row>67</xdr:row>
      <xdr:rowOff>98637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83414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53340</xdr:rowOff>
    </xdr:from>
    <xdr:to>
      <xdr:col>11</xdr:col>
      <xdr:colOff>82550</xdr:colOff>
      <xdr:row>67</xdr:row>
      <xdr:rowOff>154940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139717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152400</xdr:rowOff>
    </xdr:from>
    <xdr:to>
      <xdr:col>7</xdr:col>
      <xdr:colOff>31750</xdr:colOff>
      <xdr:row>67</xdr:row>
      <xdr:rowOff>82550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67327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過去からごみ収集業務や窓口業務に関して、積極的に民間へアウトソーシングを進めることにより人件費を抑制している。また、平成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予算編成から包括予算制度を導入し、人件費を含めたトータルコストの見直しを行っている。そのため、類似団体内平均値と比較して低くなっている。今後も、事務事業の見直しを行い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153953</xdr:rowOff>
    </xdr:from>
    <xdr:to>
      <xdr:col>23</xdr:col>
      <xdr:colOff>133350</xdr:colOff>
      <xdr:row>83</xdr:row>
      <xdr:rowOff>102171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12853"/>
          <a:ext cx="838200" cy="11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36974</xdr:rowOff>
    </xdr:from>
    <xdr:to>
      <xdr:col>19</xdr:col>
      <xdr:colOff>133350</xdr:colOff>
      <xdr:row>82</xdr:row>
      <xdr:rowOff>153953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95874"/>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3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6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952</xdr:rowOff>
    </xdr:from>
    <xdr:to>
      <xdr:col>15</xdr:col>
      <xdr:colOff>82550</xdr:colOff>
      <xdr:row>82</xdr:row>
      <xdr:rowOff>36974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59852"/>
          <a:ext cx="889000" cy="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35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952</xdr:rowOff>
    </xdr:from>
    <xdr:to>
      <xdr:col>11</xdr:col>
      <xdr:colOff>31750</xdr:colOff>
      <xdr:row>82</xdr:row>
      <xdr:rowOff>16343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059852"/>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0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51371</xdr:rowOff>
    </xdr:from>
    <xdr:to>
      <xdr:col>23</xdr:col>
      <xdr:colOff>184150</xdr:colOff>
      <xdr:row>83</xdr:row>
      <xdr:rowOff>152971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67898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2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103153</xdr:rowOff>
    </xdr:from>
    <xdr:to>
      <xdr:col>19</xdr:col>
      <xdr:colOff>184150</xdr:colOff>
      <xdr:row>83</xdr:row>
      <xdr:rowOff>33303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43480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30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157624</xdr:rowOff>
    </xdr:from>
    <xdr:to>
      <xdr:col>15</xdr:col>
      <xdr:colOff>133350</xdr:colOff>
      <xdr:row>82</xdr:row>
      <xdr:rowOff>87774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97951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1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121602</xdr:rowOff>
    </xdr:from>
    <xdr:to>
      <xdr:col>11</xdr:col>
      <xdr:colOff>82550</xdr:colOff>
      <xdr:row>82</xdr:row>
      <xdr:rowOff>51752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61929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136993</xdr:rowOff>
    </xdr:from>
    <xdr:to>
      <xdr:col>7</xdr:col>
      <xdr:colOff>31750</xdr:colOff>
      <xdr:row>82</xdr:row>
      <xdr:rowOff>67143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77320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79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年度まで、平均</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％の職員等の給料の減額を行ってきたため、給与水準は類似団体内平均値を大きく下回っていた。平成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年４月１日より、職員の意識やモチベーションの向上のため、給料の減額を終了したことで、ラスパイレス指数は</a:t>
          </a:r>
          <a:r>
            <a:rPr kumimoji="1" lang="en-US" altLang="ja-JP" sz="1100">
              <a:latin typeface="ＭＳ Ｐゴシック" panose="020B0600070205080204" pitchFamily="50" charset="-128"/>
              <a:ea typeface="ＭＳ Ｐゴシック" panose="020B0600070205080204" pitchFamily="50" charset="-128"/>
            </a:rPr>
            <a:t>99.5</a:t>
          </a:r>
          <a:r>
            <a:rPr kumimoji="1" lang="ja-JP" altLang="en-US" sz="1100">
              <a:latin typeface="ＭＳ Ｐゴシック" panose="020B0600070205080204" pitchFamily="50" charset="-128"/>
              <a:ea typeface="ＭＳ Ｐゴシック" panose="020B0600070205080204" pitchFamily="50" charset="-128"/>
            </a:rPr>
            <a:t>となり、それ以降、類似団体内平均値と近い数値で推移していた。</a:t>
          </a:r>
        </a:p>
        <a:p>
          <a:r>
            <a:rPr kumimoji="1" lang="ja-JP" altLang="en-US" sz="1100">
              <a:latin typeface="ＭＳ Ｐゴシック" panose="020B0600070205080204" pitchFamily="50" charset="-128"/>
              <a:ea typeface="ＭＳ Ｐゴシック" panose="020B0600070205080204" pitchFamily="50" charset="-128"/>
            </a:rPr>
            <a:t>　しかし、令和３年４月１日においては氷河期世代の採用を推進したことにより、</a:t>
          </a:r>
          <a:r>
            <a:rPr kumimoji="1" lang="en-US" altLang="ja-JP" sz="1100">
              <a:latin typeface="ＭＳ Ｐゴシック" panose="020B0600070205080204" pitchFamily="50" charset="-128"/>
              <a:ea typeface="ＭＳ Ｐゴシック" panose="020B0600070205080204" pitchFamily="50" charset="-128"/>
            </a:rPr>
            <a:t>97.5</a:t>
          </a:r>
          <a:r>
            <a:rPr kumimoji="1" lang="ja-JP" altLang="en-US" sz="1100">
              <a:latin typeface="ＭＳ Ｐゴシック" panose="020B0600070205080204" pitchFamily="50" charset="-128"/>
              <a:ea typeface="ＭＳ Ｐゴシック" panose="020B0600070205080204" pitchFamily="50" charset="-128"/>
            </a:rPr>
            <a:t>となり、類似団体内平均値を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ポイント下回る水準となっている。</a:t>
          </a:r>
        </a:p>
        <a:p>
          <a:r>
            <a:rPr kumimoji="1" lang="ja-JP" altLang="en-US" sz="1100">
              <a:latin typeface="ＭＳ Ｐゴシック" panose="020B0600070205080204" pitchFamily="50" charset="-128"/>
              <a:ea typeface="ＭＳ Ｐゴシック" panose="020B0600070205080204" pitchFamily="50" charset="-128"/>
            </a:rPr>
            <a:t>　今後は民間や国・他市の状況を考慮しながら、給与や各種手当について適正な給与水準の維持に努める。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116114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46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85</xdr:row>
      <xdr:rowOff>66221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5290800" y="14346464"/>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66221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4401800" y="146222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100693</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3512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169636</xdr:rowOff>
    </xdr:from>
    <xdr:to>
      <xdr:col>68</xdr:col>
      <xdr:colOff>203200</xdr:colOff>
      <xdr:row>85</xdr:row>
      <xdr:rowOff>99786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民間活力を活用して、少ない職員数で行政サービスの提供を行ってきた結果、類似団体内平均値を下回っている。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今後も厳しい財政状況に柔軟に対応していくため、包括予算制度による職員数の見直しなど様々な方策により、職員数の抑制に努める。</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6244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22069"/>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149543</xdr:rowOff>
    </xdr:from>
    <xdr:to>
      <xdr:col>77</xdr:col>
      <xdr:colOff>44450</xdr:colOff>
      <xdr:row>61</xdr:row>
      <xdr:rowOff>163619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0799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149543</xdr:rowOff>
    </xdr:from>
    <xdr:to>
      <xdr:col>72</xdr:col>
      <xdr:colOff>203200</xdr:colOff>
      <xdr:row>61</xdr:row>
      <xdr:rowOff>159596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607993"/>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39281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159596</xdr:rowOff>
    </xdr:from>
    <xdr:to>
      <xdr:col>68</xdr:col>
      <xdr:colOff>152400</xdr:colOff>
      <xdr:row>61</xdr:row>
      <xdr:rowOff>161607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61804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126894</xdr:rowOff>
    </xdr:from>
    <xdr:to>
      <xdr:col>81</xdr:col>
      <xdr:colOff>95250</xdr:colOff>
      <xdr:row>62</xdr:row>
      <xdr:rowOff>57044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143421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3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53146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98743</xdr:rowOff>
    </xdr:from>
    <xdr:to>
      <xdr:col>73</xdr:col>
      <xdr:colOff>44450</xdr:colOff>
      <xdr:row>62</xdr:row>
      <xdr:rowOff>28893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39070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49123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建設事業の見直しなどにより、地方債残高の圧縮を行ってきたことから、類似団体内平均値を下回っている。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令和３年度については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％となり、令和２年度から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ポイント改善した。これは、３ヶ年平均の数値であり、単年度の比較では令和２年度の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％に対し令和３年度では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ポイント改善している。要因として、標準税収入額等は減少したものの、普通交付税や臨時財政対策債発行可能額の増加や、元利償還金の減少などが挙げられる。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今後も継続して建設事業の見直しを行っていく。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56621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8945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57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56621</xdr:rowOff>
    </xdr:from>
    <xdr:to>
      <xdr:col>77</xdr:col>
      <xdr:colOff>44450</xdr:colOff>
      <xdr:row>40</xdr:row>
      <xdr:rowOff>56621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9146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16404</xdr:rowOff>
    </xdr:from>
    <xdr:to>
      <xdr:col>72</xdr:col>
      <xdr:colOff>203200</xdr:colOff>
      <xdr:row>40</xdr:row>
      <xdr:rowOff>56621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87440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127529</xdr:rowOff>
    </xdr:from>
    <xdr:to>
      <xdr:col>68</xdr:col>
      <xdr:colOff>152400</xdr:colOff>
      <xdr:row>40</xdr:row>
      <xdr:rowOff>16404</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140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2240</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6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5821</xdr:rowOff>
    </xdr:from>
    <xdr:to>
      <xdr:col>77</xdr:col>
      <xdr:colOff>95250</xdr:colOff>
      <xdr:row>40</xdr:row>
      <xdr:rowOff>107421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117598</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32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5821</xdr:rowOff>
    </xdr:from>
    <xdr:to>
      <xdr:col>73</xdr:col>
      <xdr:colOff>44450</xdr:colOff>
      <xdr:row>40</xdr:row>
      <xdr:rowOff>107421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86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117598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6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137054</xdr:rowOff>
    </xdr:from>
    <xdr:to>
      <xdr:col>68</xdr:col>
      <xdr:colOff>203200</xdr:colOff>
      <xdr:row>40</xdr:row>
      <xdr:rowOff>67204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77381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76729</xdr:rowOff>
    </xdr:from>
    <xdr:to>
      <xdr:col>64</xdr:col>
      <xdr:colOff>152400</xdr:colOff>
      <xdr:row>40</xdr:row>
      <xdr:rowOff>6879</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17056</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3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建設事業による地方債の発行や基金の取崩しがあったものの、令和２年度に引き続き、将来負担比率は算出されていない。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の建設事業については、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できよう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098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101,838
101,100
109.63
40,509,972
40,448,230
19,481
22,484,206
29,063,420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かかる経常収支比率は、包括予算制度の導入や、窓口アウトソーシングの推進により減少傾向となっており、令和３年度決算では、会計年度任用職員期末手当の増加など、増加要因もあったものの、職員給や退職金の減少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類似団体内平均値との乖離は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ポイントと小さくなってきているものの、依然として上回っている状況であるため、引き続き、新規採用の抑制など行政改革への取組を推進することにより、人件費の削減に努める。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170434</xdr:rowOff>
    </xdr:from>
    <xdr:to>
      <xdr:col>24</xdr:col>
      <xdr:colOff>25400</xdr:colOff>
      <xdr:row>39</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140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127017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136144</xdr:rowOff>
    </xdr:from>
    <xdr:to>
      <xdr:col>19</xdr:col>
      <xdr:colOff>187325</xdr:colOff>
      <xdr:row>39</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51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136144</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51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87393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42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105681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119634</xdr:rowOff>
    </xdr:from>
    <xdr:to>
      <xdr:col>24</xdr:col>
      <xdr:colOff>76200</xdr:colOff>
      <xdr:row>38</xdr:row>
      <xdr:rowOff>49785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91711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過去から、積極的に民間へ業務委託を行っているため、物件費にかかる経常収支比率は類似団体内平均値よりも高い水準で推移している。令和３年度については、健康支援センターを指定管理者への委託から、施設を貸与し、借受人による運営に変更したこと等により、依然、類似団体平均値は下回っているもの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事務関係経費について見直しを行い、物件費の抑制に努める。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91621</xdr:rowOff>
    </xdr:from>
    <xdr:to>
      <xdr:col>82</xdr:col>
      <xdr:colOff>107950</xdr:colOff>
      <xdr:row>18</xdr:row>
      <xdr:rowOff>94343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062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116114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80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105229</xdr:rowOff>
    </xdr:from>
    <xdr:to>
      <xdr:col>73</xdr:col>
      <xdr:colOff>180975</xdr:colOff>
      <xdr:row>18</xdr:row>
      <xdr:rowOff>116114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159657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91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65314</xdr:rowOff>
    </xdr:from>
    <xdr:to>
      <xdr:col>74</xdr:col>
      <xdr:colOff>31750</xdr:colOff>
      <xdr:row>18</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151691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扶助費にかかる経常収支比率は、令和元年度から類似団体内平均値を下回っているものの、令和３年度では、高齢化に伴う障がい者介護・訓練等給付事業費等の増加により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ポイント悪化した。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高齢化率の高い本市においては、今後も障がい者介護・訓練等給付事業費の増加が見込まれるが、審査等の適正化や、市単独扶助費について積極的に見直しを行うことで、扶助費の抑制に努める。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90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16510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9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16510</xdr:rowOff>
    </xdr:from>
    <xdr:to>
      <xdr:col>15</xdr:col>
      <xdr:colOff>98425</xdr:colOff>
      <xdr:row>57</xdr:row>
      <xdr:rowOff>24130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142240</xdr:rowOff>
    </xdr:from>
    <xdr:to>
      <xdr:col>11</xdr:col>
      <xdr:colOff>9525</xdr:colOff>
      <xdr:row>57</xdr:row>
      <xdr:rowOff>24130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137160</xdr:rowOff>
    </xdr:from>
    <xdr:to>
      <xdr:col>15</xdr:col>
      <xdr:colOff>149225</xdr:colOff>
      <xdr:row>57</xdr:row>
      <xdr:rowOff>67310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77487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91440</xdr:rowOff>
    </xdr:from>
    <xdr:to>
      <xdr:col>6</xdr:col>
      <xdr:colOff>171450</xdr:colOff>
      <xdr:row>57</xdr:row>
      <xdr:rowOff>21590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31767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類似団体内平均値と比較すると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おり、要因として、高齢者人口が類似団体と比べ大きく、後期高齢者医療や介護保険にかかる繰出金が多いことなどが挙げられる。令和３年度は、歳出において、上記繰出金が増加したものの、普通交付税の増等による歳入の増加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今後は、病気の予防や健康増進を推進することで、給付費等の抑制を図る。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20865</xdr:rowOff>
    </xdr:from>
    <xdr:to>
      <xdr:col>82</xdr:col>
      <xdr:colOff>107950</xdr:colOff>
      <xdr:row>59</xdr:row>
      <xdr:rowOff>118835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364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59</xdr:row>
      <xdr:rowOff>118835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90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75293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59</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68035</xdr:rowOff>
    </xdr:from>
    <xdr:to>
      <xdr:col>78</xdr:col>
      <xdr:colOff>120650</xdr:colOff>
      <xdr:row>59</xdr:row>
      <xdr:rowOff>169635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154412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24493</xdr:rowOff>
    </xdr:from>
    <xdr:to>
      <xdr:col>74</xdr:col>
      <xdr:colOff>31750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補助費等にかかる経常収支比率は、平成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から、下水道事業に公営企業法を適用したことで、数値が高くなっている。令和３年度については、南河内環境事業組合に対する事務負担金の増加等により、歳出は増加したが普通交付税等歳入の増加により、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ポイント改善し、引き続き類似団体内平均値を下回った。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今後は、各種団体へ継続的に交付している補助金などについて、団体の活動内容などを精査し、本市の補助制度が効果的なものになるように見直しを進めていく。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1483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8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75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58420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公債費にかかる経常収支比率は類似団体内平均値より高く推移してきたため、平成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年度及び平成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年度において借換債を抑制したうえで市債の償還を行った。その結果、平成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年度からは、数値が低くなっていた。しかし近年、施設の整備事業が集中したことにより、平成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年度以降は類似団体内平均値を上回った。令和３年度においては、普通交付税等の増加により、</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臨時財政対策債などの発行抑制や、建設事業の事業年度の延伸や規模の縮小を行い、可能な限り地方債を圧縮することで、財政構造の弾力化に努める。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77</xdr:row>
      <xdr:rowOff>31750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343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46989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33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公債費を除く経常収支比率については、人件費、物件費、繰出金にかかる経常収支比率が高く、類似団体内平均値を上回っている。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143002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68096"/>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143002</xdr:rowOff>
    </xdr:from>
    <xdr:to>
      <xdr:col>78</xdr:col>
      <xdr:colOff>69850</xdr:colOff>
      <xdr:row>79</xdr:row>
      <xdr:rowOff>161289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875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169690</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161289</xdr:rowOff>
    </xdr:from>
    <xdr:to>
      <xdr:col>73</xdr:col>
      <xdr:colOff>180975</xdr:colOff>
      <xdr:row>80</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7058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21099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152146</xdr:rowOff>
    </xdr:from>
    <xdr:to>
      <xdr:col>69</xdr:col>
      <xdr:colOff>92075</xdr:colOff>
      <xdr:row>80</xdr:row>
      <xdr:rowOff>21844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6966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160545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128540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92202</xdr:rowOff>
    </xdr:from>
    <xdr:to>
      <xdr:col>78</xdr:col>
      <xdr:colOff>120650</xdr:colOff>
      <xdr:row>80</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7129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2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110489</xdr:rowOff>
    </xdr:from>
    <xdr:to>
      <xdr:col>74</xdr:col>
      <xdr:colOff>31750</xdr:colOff>
      <xdr:row>80</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101346</xdr:rowOff>
    </xdr:from>
    <xdr:to>
      <xdr:col>65</xdr:col>
      <xdr:colOff>53975</xdr:colOff>
      <xdr:row>80</xdr:row>
      <xdr:rowOff>31496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133791</xdr:rowOff>
    </xdr:from>
    <xdr:to>
      <xdr:col>29</xdr:col>
      <xdr:colOff>127000</xdr:colOff>
      <xdr:row>17</xdr:row>
      <xdr:rowOff>164652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96066"/>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147622</xdr:rowOff>
    </xdr:from>
    <xdr:to>
      <xdr:col>26</xdr:col>
      <xdr:colOff>50800</xdr:colOff>
      <xdr:row>17</xdr:row>
      <xdr:rowOff>164652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109897"/>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74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147622</xdr:rowOff>
    </xdr:from>
    <xdr:to>
      <xdr:col>22</xdr:col>
      <xdr:colOff>114300</xdr:colOff>
      <xdr:row>17</xdr:row>
      <xdr:rowOff>152651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9897"/>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3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152651</xdr:rowOff>
    </xdr:from>
    <xdr:to>
      <xdr:col>18</xdr:col>
      <xdr:colOff>177800</xdr:colOff>
      <xdr:row>17</xdr:row>
      <xdr:rowOff>165395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14926"/>
          <a:ext cx="698500" cy="1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39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4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82991</xdr:rowOff>
    </xdr:from>
    <xdr:to>
      <xdr:col>29</xdr:col>
      <xdr:colOff>177800</xdr:colOff>
      <xdr:row>18</xdr:row>
      <xdr:rowOff>13141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4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55068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01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113852</xdr:rowOff>
    </xdr:from>
    <xdr:to>
      <xdr:col>26</xdr:col>
      <xdr:colOff>101600</xdr:colOff>
      <xdr:row>18</xdr:row>
      <xdr:rowOff>44002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7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28779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62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96822</xdr:rowOff>
    </xdr:from>
    <xdr:to>
      <xdr:col>22</xdr:col>
      <xdr:colOff>165100</xdr:colOff>
      <xdr:row>18</xdr:row>
      <xdr:rowOff>26972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9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11749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4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101851</xdr:rowOff>
    </xdr:from>
    <xdr:to>
      <xdr:col>19</xdr:col>
      <xdr:colOff>38100</xdr:colOff>
      <xdr:row>18</xdr:row>
      <xdr:rowOff>32001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114595</xdr:rowOff>
    </xdr:from>
    <xdr:to>
      <xdr:col>15</xdr:col>
      <xdr:colOff>101600</xdr:colOff>
      <xdr:row>18</xdr:row>
      <xdr:rowOff>44745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76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29522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6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69241</xdr:rowOff>
    </xdr:from>
    <xdr:to>
      <xdr:col>29</xdr:col>
      <xdr:colOff>127000</xdr:colOff>
      <xdr:row>36</xdr:row>
      <xdr:rowOff>80785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22491"/>
          <a:ext cx="6477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21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67526</xdr:rowOff>
    </xdr:from>
    <xdr:to>
      <xdr:col>26</xdr:col>
      <xdr:colOff>50800</xdr:colOff>
      <xdr:row>36</xdr:row>
      <xdr:rowOff>69241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20776"/>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0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63678</xdr:rowOff>
    </xdr:from>
    <xdr:to>
      <xdr:col>22</xdr:col>
      <xdr:colOff>114300</xdr:colOff>
      <xdr:row>36</xdr:row>
      <xdr:rowOff>67526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16928"/>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63678</xdr:rowOff>
    </xdr:from>
    <xdr:to>
      <xdr:col>18</xdr:col>
      <xdr:colOff>177800</xdr:colOff>
      <xdr:row>36</xdr:row>
      <xdr:rowOff>85128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16928"/>
          <a:ext cx="6985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29985</xdr:rowOff>
    </xdr:from>
    <xdr:to>
      <xdr:col>29</xdr:col>
      <xdr:colOff>177800</xdr:colOff>
      <xdr:row>36</xdr:row>
      <xdr:rowOff>131585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2062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18441</xdr:rowOff>
    </xdr:from>
    <xdr:to>
      <xdr:col>26</xdr:col>
      <xdr:colOff>101600</xdr:colOff>
      <xdr:row>36</xdr:row>
      <xdr:rowOff>120041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104818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58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16726</xdr:rowOff>
    </xdr:from>
    <xdr:to>
      <xdr:col>22</xdr:col>
      <xdr:colOff>165100</xdr:colOff>
      <xdr:row>36</xdr:row>
      <xdr:rowOff>118326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6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103103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5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12878</xdr:rowOff>
    </xdr:from>
    <xdr:to>
      <xdr:col>19</xdr:col>
      <xdr:colOff>38100</xdr:colOff>
      <xdr:row>36</xdr:row>
      <xdr:rowOff>114478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6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99255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34328</xdr:rowOff>
    </xdr:from>
    <xdr:to>
      <xdr:col>15</xdr:col>
      <xdr:colOff>101600</xdr:colOff>
      <xdr:row>36</xdr:row>
      <xdr:rowOff>135928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8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120705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7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101,838
101,100
109.63
40,509,972
40,448,230
19,481
22,484,206
29,063,420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21697</xdr:rowOff>
    </xdr:from>
    <xdr:to>
      <xdr:col>24</xdr:col>
      <xdr:colOff>63500</xdr:colOff>
      <xdr:row>36</xdr:row>
      <xdr:rowOff>45631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93897"/>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45631</xdr:rowOff>
    </xdr:from>
    <xdr:to>
      <xdr:col>19</xdr:col>
      <xdr:colOff>177800</xdr:colOff>
      <xdr:row>36</xdr:row>
      <xdr:rowOff>98781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1783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80561</xdr:rowOff>
    </xdr:from>
    <xdr:to>
      <xdr:col>15</xdr:col>
      <xdr:colOff>50800</xdr:colOff>
      <xdr:row>36</xdr:row>
      <xdr:rowOff>98781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252761"/>
          <a:ext cx="8890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80561</xdr:rowOff>
    </xdr:from>
    <xdr:to>
      <xdr:col>10</xdr:col>
      <xdr:colOff>114300</xdr:colOff>
      <xdr:row>36</xdr:row>
      <xdr:rowOff>130030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252761"/>
          <a:ext cx="889000" cy="4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141874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142347</xdr:rowOff>
    </xdr:from>
    <xdr:to>
      <xdr:col>24</xdr:col>
      <xdr:colOff>114300</xdr:colOff>
      <xdr:row>36</xdr:row>
      <xdr:rowOff>72497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120774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2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166281</xdr:rowOff>
    </xdr:from>
    <xdr:to>
      <xdr:col>20</xdr:col>
      <xdr:colOff>38100</xdr:colOff>
      <xdr:row>36</xdr:row>
      <xdr:rowOff>96431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87558</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5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47981</xdr:rowOff>
    </xdr:from>
    <xdr:to>
      <xdr:col>15</xdr:col>
      <xdr:colOff>101600</xdr:colOff>
      <xdr:row>36</xdr:row>
      <xdr:rowOff>149581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140708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29761</xdr:rowOff>
    </xdr:from>
    <xdr:to>
      <xdr:col>10</xdr:col>
      <xdr:colOff>165100</xdr:colOff>
      <xdr:row>36</xdr:row>
      <xdr:rowOff>131361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147888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79230</xdr:rowOff>
    </xdr:from>
    <xdr:to>
      <xdr:col>6</xdr:col>
      <xdr:colOff>38100</xdr:colOff>
      <xdr:row>37</xdr:row>
      <xdr:rowOff>9380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75044</xdr:rowOff>
    </xdr:from>
    <xdr:to>
      <xdr:col>24</xdr:col>
      <xdr:colOff>63500</xdr:colOff>
      <xdr:row>57</xdr:row>
      <xdr:rowOff>158369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47694"/>
          <a:ext cx="838200" cy="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158369</xdr:rowOff>
    </xdr:from>
    <xdr:to>
      <xdr:col>19</xdr:col>
      <xdr:colOff>177800</xdr:colOff>
      <xdr:row>58</xdr:row>
      <xdr:rowOff>76606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31019"/>
          <a:ext cx="889000" cy="8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6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76606</xdr:rowOff>
    </xdr:from>
    <xdr:to>
      <xdr:col>15</xdr:col>
      <xdr:colOff>50800</xdr:colOff>
      <xdr:row>58</xdr:row>
      <xdr:rowOff>119545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20706"/>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118593</xdr:rowOff>
    </xdr:from>
    <xdr:to>
      <xdr:col>10</xdr:col>
      <xdr:colOff>114300</xdr:colOff>
      <xdr:row>58</xdr:row>
      <xdr:rowOff>119545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6269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24244</xdr:rowOff>
    </xdr:from>
    <xdr:to>
      <xdr:col>24</xdr:col>
      <xdr:colOff>114300</xdr:colOff>
      <xdr:row>57</xdr:row>
      <xdr:rowOff>125844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2671</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107569</xdr:rowOff>
    </xdr:from>
    <xdr:to>
      <xdr:col>20</xdr:col>
      <xdr:colOff>38100</xdr:colOff>
      <xdr:row>58</xdr:row>
      <xdr:rowOff>37719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28846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25806</xdr:rowOff>
    </xdr:from>
    <xdr:to>
      <xdr:col>15</xdr:col>
      <xdr:colOff>101600</xdr:colOff>
      <xdr:row>58</xdr:row>
      <xdr:rowOff>127406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118533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68745</xdr:rowOff>
    </xdr:from>
    <xdr:to>
      <xdr:col>10</xdr:col>
      <xdr:colOff>165100</xdr:colOff>
      <xdr:row>58</xdr:row>
      <xdr:rowOff>170345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161472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0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67793</xdr:rowOff>
    </xdr:from>
    <xdr:to>
      <xdr:col>6</xdr:col>
      <xdr:colOff>38100</xdr:colOff>
      <xdr:row>58</xdr:row>
      <xdr:rowOff>169393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160520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70549</xdr:rowOff>
    </xdr:from>
    <xdr:to>
      <xdr:col>24</xdr:col>
      <xdr:colOff>63500</xdr:colOff>
      <xdr:row>77</xdr:row>
      <xdr:rowOff>132556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72199"/>
          <a:ext cx="838200" cy="6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127012</xdr:rowOff>
    </xdr:from>
    <xdr:to>
      <xdr:col>19</xdr:col>
      <xdr:colOff>177800</xdr:colOff>
      <xdr:row>77</xdr:row>
      <xdr:rowOff>132556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28662"/>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121469</xdr:rowOff>
    </xdr:from>
    <xdr:to>
      <xdr:col>15</xdr:col>
      <xdr:colOff>50800</xdr:colOff>
      <xdr:row>77</xdr:row>
      <xdr:rowOff>127012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23119"/>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5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71182</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92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76091</xdr:rowOff>
    </xdr:from>
    <xdr:to>
      <xdr:col>10</xdr:col>
      <xdr:colOff>114300</xdr:colOff>
      <xdr:row>77</xdr:row>
      <xdr:rowOff>121469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77741"/>
          <a:ext cx="889000" cy="4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5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66724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92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69181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92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19749</xdr:rowOff>
    </xdr:from>
    <xdr:to>
      <xdr:col>24</xdr:col>
      <xdr:colOff>114300</xdr:colOff>
      <xdr:row>77</xdr:row>
      <xdr:rowOff>121349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106126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3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81756</xdr:rowOff>
    </xdr:from>
    <xdr:to>
      <xdr:col>20</xdr:col>
      <xdr:colOff>38100</xdr:colOff>
      <xdr:row>78</xdr:row>
      <xdr:rowOff>11906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3033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76212</xdr:rowOff>
    </xdr:from>
    <xdr:to>
      <xdr:col>15</xdr:col>
      <xdr:colOff>101600</xdr:colOff>
      <xdr:row>78</xdr:row>
      <xdr:rowOff>6362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168939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70669</xdr:rowOff>
    </xdr:from>
    <xdr:to>
      <xdr:col>10</xdr:col>
      <xdr:colOff>165100</xdr:colOff>
      <xdr:row>78</xdr:row>
      <xdr:rowOff>819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163396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25291</xdr:rowOff>
    </xdr:from>
    <xdr:to>
      <xdr:col>6</xdr:col>
      <xdr:colOff>38100</xdr:colOff>
      <xdr:row>77</xdr:row>
      <xdr:rowOff>126891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118018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1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id="{00000000-0008-0000-06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id="{00000000-0008-0000-0600-0000DE000000}"/>
            </a:ext>
          </a:extLst>
        </xdr:cNvPr>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id="{00000000-0008-0000-0600-0000E0000000}"/>
            </a:ext>
          </a:extLst>
        </xdr:cNvPr>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78079</xdr:rowOff>
    </xdr:from>
    <xdr:to>
      <xdr:col>24</xdr:col>
      <xdr:colOff>63500</xdr:colOff>
      <xdr:row>98</xdr:row>
      <xdr:rowOff>88430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3797300" y="16708729"/>
          <a:ext cx="838200" cy="18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id="{00000000-0008-0000-0600-0000E3000000}"/>
            </a:ext>
          </a:extLst>
        </xdr:cNvPr>
        <xdr:cNvSpPr txBox="1"/>
      </xdr:nvSpPr>
      <xdr:spPr>
        <a:xfrm>
          <a:off x="4686300" y="16388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id="{00000000-0008-0000-0600-0000E4000000}"/>
            </a:ext>
          </a:extLst>
        </xdr:cNvPr>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88430</xdr:rowOff>
    </xdr:from>
    <xdr:to>
      <xdr:col>19</xdr:col>
      <xdr:colOff>177800</xdr:colOff>
      <xdr:row>98</xdr:row>
      <xdr:rowOff>123433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2908300" y="16890530"/>
          <a:ext cx="889000" cy="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3746500" y="168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3497795" y="1658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123433</xdr:rowOff>
    </xdr:from>
    <xdr:to>
      <xdr:col>15</xdr:col>
      <xdr:colOff>50800</xdr:colOff>
      <xdr:row>99</xdr:row>
      <xdr:rowOff>6764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019300" y="16925533"/>
          <a:ext cx="889000" cy="5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2857500" y="1682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2608795" y="16601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5593</xdr:rowOff>
    </xdr:from>
    <xdr:to>
      <xdr:col>10</xdr:col>
      <xdr:colOff>114300</xdr:colOff>
      <xdr:row>99</xdr:row>
      <xdr:rowOff>6764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1130300" y="1697914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1968500" y="168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1719795" y="1665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079500" y="1687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830795" y="1665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27279</xdr:rowOff>
    </xdr:from>
    <xdr:to>
      <xdr:col>24</xdr:col>
      <xdr:colOff>114300</xdr:colOff>
      <xdr:row>97</xdr:row>
      <xdr:rowOff>128879</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4584700" y="1665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5706</xdr:rowOff>
    </xdr:from>
    <xdr:ext cx="599010" cy="259045"/>
    <xdr:sp macro="" textlink="">
      <xdr:nvSpPr>
        <xdr:cNvPr id="246" name="扶助費該当値テキスト">
          <a:extLst>
            <a:ext uri="{FF2B5EF4-FFF2-40B4-BE49-F238E27FC236}">
              <a16:creationId xmlns:a16="http://schemas.microsoft.com/office/drawing/2014/main" id="{00000000-0008-0000-0600-0000F6000000}"/>
            </a:ext>
          </a:extLst>
        </xdr:cNvPr>
        <xdr:cNvSpPr txBox="1"/>
      </xdr:nvSpPr>
      <xdr:spPr>
        <a:xfrm>
          <a:off x="4686300" y="1663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37630</xdr:rowOff>
    </xdr:from>
    <xdr:to>
      <xdr:col>20</xdr:col>
      <xdr:colOff>38100</xdr:colOff>
      <xdr:row>98</xdr:row>
      <xdr:rowOff>139230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3746500" y="168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130357</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497795" y="1693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72633</xdr:rowOff>
    </xdr:from>
    <xdr:to>
      <xdr:col>15</xdr:col>
      <xdr:colOff>101600</xdr:colOff>
      <xdr:row>99</xdr:row>
      <xdr:rowOff>2783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2857500" y="1687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165360</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08795" y="1696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127414</xdr:rowOff>
    </xdr:from>
    <xdr:to>
      <xdr:col>10</xdr:col>
      <xdr:colOff>165100</xdr:colOff>
      <xdr:row>99</xdr:row>
      <xdr:rowOff>57564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1968500" y="169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48691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52111" y="170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126243</xdr:rowOff>
    </xdr:from>
    <xdr:to>
      <xdr:col>6</xdr:col>
      <xdr:colOff>38100</xdr:colOff>
      <xdr:row>99</xdr:row>
      <xdr:rowOff>56393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079500" y="169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47520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63111" y="170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89049</xdr:rowOff>
    </xdr:from>
    <xdr:to>
      <xdr:col>55</xdr:col>
      <xdr:colOff>0</xdr:colOff>
      <xdr:row>37</xdr:row>
      <xdr:rowOff>59494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232549"/>
          <a:ext cx="838200" cy="117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9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89049</xdr:rowOff>
    </xdr:from>
    <xdr:to>
      <xdr:col>50</xdr:col>
      <xdr:colOff>114300</xdr:colOff>
      <xdr:row>37</xdr:row>
      <xdr:rowOff>131449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232549"/>
          <a:ext cx="889000" cy="124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123012</xdr:rowOff>
    </xdr:from>
    <xdr:to>
      <xdr:col>45</xdr:col>
      <xdr:colOff>177800</xdr:colOff>
      <xdr:row>37</xdr:row>
      <xdr:rowOff>131449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66662"/>
          <a:ext cx="8890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123012</xdr:rowOff>
    </xdr:from>
    <xdr:to>
      <xdr:col>41</xdr:col>
      <xdr:colOff>50800</xdr:colOff>
      <xdr:row>37</xdr:row>
      <xdr:rowOff>126681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66662"/>
          <a:ext cx="889000" cy="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15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8694</xdr:rowOff>
    </xdr:from>
    <xdr:to>
      <xdr:col>55</xdr:col>
      <xdr:colOff>50800</xdr:colOff>
      <xdr:row>37</xdr:row>
      <xdr:rowOff>110294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5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158571</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3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38249</xdr:rowOff>
    </xdr:from>
    <xdr:to>
      <xdr:col>50</xdr:col>
      <xdr:colOff>165100</xdr:colOff>
      <xdr:row>30</xdr:row>
      <xdr:rowOff>139849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1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130976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27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80649</xdr:rowOff>
    </xdr:from>
    <xdr:to>
      <xdr:col>46</xdr:col>
      <xdr:colOff>38100</xdr:colOff>
      <xdr:row>38</xdr:row>
      <xdr:rowOff>10799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1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72212</xdr:rowOff>
    </xdr:from>
    <xdr:to>
      <xdr:col>41</xdr:col>
      <xdr:colOff>101600</xdr:colOff>
      <xdr:row>38</xdr:row>
      <xdr:rowOff>2363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164939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75881</xdr:rowOff>
    </xdr:from>
    <xdr:to>
      <xdr:col>36</xdr:col>
      <xdr:colOff>165100</xdr:colOff>
      <xdr:row>38</xdr:row>
      <xdr:rowOff>6031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168608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63622</xdr:rowOff>
    </xdr:from>
    <xdr:to>
      <xdr:col>55</xdr:col>
      <xdr:colOff>0</xdr:colOff>
      <xdr:row>58</xdr:row>
      <xdr:rowOff>75776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10007722"/>
          <a:ext cx="8382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63622</xdr:rowOff>
    </xdr:from>
    <xdr:to>
      <xdr:col>50</xdr:col>
      <xdr:colOff>114300</xdr:colOff>
      <xdr:row>58</xdr:row>
      <xdr:rowOff>96441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10007722"/>
          <a:ext cx="889000" cy="3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5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96441</xdr:rowOff>
    </xdr:from>
    <xdr:to>
      <xdr:col>45</xdr:col>
      <xdr:colOff>177800</xdr:colOff>
      <xdr:row>58</xdr:row>
      <xdr:rowOff>120170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40541"/>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120170</xdr:rowOff>
    </xdr:from>
    <xdr:to>
      <xdr:col>41</xdr:col>
      <xdr:colOff>50800</xdr:colOff>
      <xdr:row>58</xdr:row>
      <xdr:rowOff>123759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64270"/>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24976</xdr:rowOff>
    </xdr:from>
    <xdr:to>
      <xdr:col>55</xdr:col>
      <xdr:colOff>50800</xdr:colOff>
      <xdr:row>58</xdr:row>
      <xdr:rowOff>126576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111353</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12822</xdr:rowOff>
    </xdr:from>
    <xdr:to>
      <xdr:col>50</xdr:col>
      <xdr:colOff>165100</xdr:colOff>
      <xdr:row>58</xdr:row>
      <xdr:rowOff>114422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5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105549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0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45641</xdr:rowOff>
    </xdr:from>
    <xdr:to>
      <xdr:col>46</xdr:col>
      <xdr:colOff>38100</xdr:colOff>
      <xdr:row>58</xdr:row>
      <xdr:rowOff>147241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138368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0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69370</xdr:rowOff>
    </xdr:from>
    <xdr:to>
      <xdr:col>41</xdr:col>
      <xdr:colOff>101600</xdr:colOff>
      <xdr:row>58</xdr:row>
      <xdr:rowOff>170970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162097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0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72959</xdr:rowOff>
    </xdr:from>
    <xdr:to>
      <xdr:col>36</xdr:col>
      <xdr:colOff>165100</xdr:colOff>
      <xdr:row>59</xdr:row>
      <xdr:rowOff>3109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165686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25006</xdr:rowOff>
    </xdr:from>
    <xdr:to>
      <xdr:col>55</xdr:col>
      <xdr:colOff>0</xdr:colOff>
      <xdr:row>79</xdr:row>
      <xdr:rowOff>42951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569556"/>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42951</xdr:rowOff>
    </xdr:from>
    <xdr:to>
      <xdr:col>50</xdr:col>
      <xdr:colOff>114300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587501"/>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145656</xdr:rowOff>
    </xdr:from>
    <xdr:to>
      <xdr:col>55</xdr:col>
      <xdr:colOff>50800</xdr:colOff>
      <xdr:row>79</xdr:row>
      <xdr:rowOff>75806</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60583</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3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163601</xdr:rowOff>
    </xdr:from>
    <xdr:to>
      <xdr:col>50</xdr:col>
      <xdr:colOff>165100</xdr:colOff>
      <xdr:row>79</xdr:row>
      <xdr:rowOff>93751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3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84878</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50017" y="1362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61061</xdr:rowOff>
    </xdr:from>
    <xdr:to>
      <xdr:col>55</xdr:col>
      <xdr:colOff>0</xdr:colOff>
      <xdr:row>97</xdr:row>
      <xdr:rowOff>2288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520261"/>
          <a:ext cx="8382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61061</xdr:rowOff>
    </xdr:from>
    <xdr:to>
      <xdr:col>50</xdr:col>
      <xdr:colOff>114300</xdr:colOff>
      <xdr:row>96</xdr:row>
      <xdr:rowOff>148548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520261"/>
          <a:ext cx="889000" cy="8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148548</xdr:rowOff>
    </xdr:from>
    <xdr:to>
      <xdr:col>45</xdr:col>
      <xdr:colOff>177800</xdr:colOff>
      <xdr:row>97</xdr:row>
      <xdr:rowOff>69588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07748"/>
          <a:ext cx="889000" cy="9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64929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69588</xdr:rowOff>
    </xdr:from>
    <xdr:to>
      <xdr:col>41</xdr:col>
      <xdr:colOff>50800</xdr:colOff>
      <xdr:row>97</xdr:row>
      <xdr:rowOff>110074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700238"/>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8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6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122938</xdr:rowOff>
    </xdr:from>
    <xdr:to>
      <xdr:col>55</xdr:col>
      <xdr:colOff>50800</xdr:colOff>
      <xdr:row>97</xdr:row>
      <xdr:rowOff>53088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8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101365</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5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10261</xdr:rowOff>
    </xdr:from>
    <xdr:to>
      <xdr:col>50</xdr:col>
      <xdr:colOff>165100</xdr:colOff>
      <xdr:row>96</xdr:row>
      <xdr:rowOff>111861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97748</xdr:rowOff>
    </xdr:from>
    <xdr:to>
      <xdr:col>46</xdr:col>
      <xdr:colOff>38100</xdr:colOff>
      <xdr:row>97</xdr:row>
      <xdr:rowOff>27898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55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19025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18788</xdr:rowOff>
    </xdr:from>
    <xdr:to>
      <xdr:col>41</xdr:col>
      <xdr:colOff>101600</xdr:colOff>
      <xdr:row>97</xdr:row>
      <xdr:rowOff>120388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111515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59274</xdr:rowOff>
    </xdr:from>
    <xdr:to>
      <xdr:col>36</xdr:col>
      <xdr:colOff>165100</xdr:colOff>
      <xdr:row>97</xdr:row>
      <xdr:rowOff>160874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152001</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678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105664</xdr:rowOff>
    </xdr:from>
    <xdr:to>
      <xdr:col>85</xdr:col>
      <xdr:colOff>127000</xdr:colOff>
      <xdr:row>39</xdr:row>
      <xdr:rowOff>26289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620764"/>
          <a:ext cx="8382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1270</xdr:rowOff>
    </xdr:from>
    <xdr:to>
      <xdr:col>81</xdr:col>
      <xdr:colOff>50800</xdr:colOff>
      <xdr:row>38</xdr:row>
      <xdr:rowOff>105664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344920"/>
          <a:ext cx="889000" cy="2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74676</xdr:rowOff>
    </xdr:from>
    <xdr:to>
      <xdr:col>76</xdr:col>
      <xdr:colOff>114300</xdr:colOff>
      <xdr:row>37</xdr:row>
      <xdr:rowOff>1270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246876"/>
          <a:ext cx="8890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98442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74676</xdr:rowOff>
    </xdr:from>
    <xdr:to>
      <xdr:col>71</xdr:col>
      <xdr:colOff>177800</xdr:colOff>
      <xdr:row>38</xdr:row>
      <xdr:rowOff>47244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2468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79011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61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24528</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71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146939</xdr:rowOff>
    </xdr:from>
    <xdr:to>
      <xdr:col>85</xdr:col>
      <xdr:colOff>177800</xdr:colOff>
      <xdr:row>39</xdr:row>
      <xdr:rowOff>77089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61866</xdr:rowOff>
    </xdr:from>
    <xdr:ext cx="378565"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76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54864</xdr:rowOff>
    </xdr:from>
    <xdr:to>
      <xdr:col>81</xdr:col>
      <xdr:colOff>101600</xdr:colOff>
      <xdr:row>38</xdr:row>
      <xdr:rowOff>156464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147591</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662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121920</xdr:rowOff>
    </xdr:from>
    <xdr:to>
      <xdr:col>76</xdr:col>
      <xdr:colOff>165100</xdr:colOff>
      <xdr:row>37</xdr:row>
      <xdr:rowOff>52070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68597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6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23876</xdr:rowOff>
    </xdr:from>
    <xdr:to>
      <xdr:col>72</xdr:col>
      <xdr:colOff>38100</xdr:colOff>
      <xdr:row>36</xdr:row>
      <xdr:rowOff>125476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1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142003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597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167894</xdr:rowOff>
    </xdr:from>
    <xdr:to>
      <xdr:col>67</xdr:col>
      <xdr:colOff>101600</xdr:colOff>
      <xdr:row>38</xdr:row>
      <xdr:rowOff>98044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114571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152425</xdr:rowOff>
    </xdr:from>
    <xdr:to>
      <xdr:col>85</xdr:col>
      <xdr:colOff>127000</xdr:colOff>
      <xdr:row>75</xdr:row>
      <xdr:rowOff>154082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3011175"/>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149568</xdr:rowOff>
    </xdr:from>
    <xdr:to>
      <xdr:col>81</xdr:col>
      <xdr:colOff>50800</xdr:colOff>
      <xdr:row>75</xdr:row>
      <xdr:rowOff>152425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300831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149568</xdr:rowOff>
    </xdr:from>
    <xdr:to>
      <xdr:col>76</xdr:col>
      <xdr:colOff>114300</xdr:colOff>
      <xdr:row>75</xdr:row>
      <xdr:rowOff>163894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08318"/>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163894</xdr:rowOff>
    </xdr:from>
    <xdr:to>
      <xdr:col>71</xdr:col>
      <xdr:colOff>177800</xdr:colOff>
      <xdr:row>75</xdr:row>
      <xdr:rowOff>171286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2264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103283</xdr:rowOff>
    </xdr:from>
    <xdr:to>
      <xdr:col>85</xdr:col>
      <xdr:colOff>177800</xdr:colOff>
      <xdr:row>76</xdr:row>
      <xdr:rowOff>33434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62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81710</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101626</xdr:rowOff>
    </xdr:from>
    <xdr:to>
      <xdr:col>81</xdr:col>
      <xdr:colOff>101600</xdr:colOff>
      <xdr:row>76</xdr:row>
      <xdr:rowOff>31775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603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22902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98768</xdr:rowOff>
    </xdr:from>
    <xdr:to>
      <xdr:col>76</xdr:col>
      <xdr:colOff>165100</xdr:colOff>
      <xdr:row>76</xdr:row>
      <xdr:rowOff>28918</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20045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05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113094</xdr:rowOff>
    </xdr:from>
    <xdr:to>
      <xdr:col>72</xdr:col>
      <xdr:colOff>38100</xdr:colOff>
      <xdr:row>76</xdr:row>
      <xdr:rowOff>43244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34371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120485</xdr:rowOff>
    </xdr:from>
    <xdr:to>
      <xdr:col>67</xdr:col>
      <xdr:colOff>101600</xdr:colOff>
      <xdr:row>76</xdr:row>
      <xdr:rowOff>50636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7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41763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0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88570</xdr:rowOff>
    </xdr:from>
    <xdr:to>
      <xdr:col>85</xdr:col>
      <xdr:colOff>127000</xdr:colOff>
      <xdr:row>98</xdr:row>
      <xdr:rowOff>129984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19220"/>
          <a:ext cx="838200" cy="21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7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99961</xdr:rowOff>
    </xdr:from>
    <xdr:to>
      <xdr:col>81</xdr:col>
      <xdr:colOff>50800</xdr:colOff>
      <xdr:row>98</xdr:row>
      <xdr:rowOff>129984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90206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112513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99961</xdr:rowOff>
    </xdr:from>
    <xdr:to>
      <xdr:col>76</xdr:col>
      <xdr:colOff>114300</xdr:colOff>
      <xdr:row>98</xdr:row>
      <xdr:rowOff>168745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02061"/>
          <a:ext cx="889000" cy="6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168745</xdr:rowOff>
    </xdr:from>
    <xdr:to>
      <xdr:col>71</xdr:col>
      <xdr:colOff>177800</xdr:colOff>
      <xdr:row>98</xdr:row>
      <xdr:rowOff>171095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70845"/>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37507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4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114127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5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37770</xdr:rowOff>
    </xdr:from>
    <xdr:to>
      <xdr:col>85</xdr:col>
      <xdr:colOff>177800</xdr:colOff>
      <xdr:row>97</xdr:row>
      <xdr:rowOff>139370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60647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1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79184</xdr:rowOff>
    </xdr:from>
    <xdr:to>
      <xdr:col>81</xdr:col>
      <xdr:colOff>101600</xdr:colOff>
      <xdr:row>99</xdr:row>
      <xdr:rowOff>9334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461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7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49161</xdr:rowOff>
    </xdr:from>
    <xdr:to>
      <xdr:col>76</xdr:col>
      <xdr:colOff>165100</xdr:colOff>
      <xdr:row>98</xdr:row>
      <xdr:rowOff>150761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5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141888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4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117945</xdr:rowOff>
    </xdr:from>
    <xdr:to>
      <xdr:col>72</xdr:col>
      <xdr:colOff>38100</xdr:colOff>
      <xdr:row>99</xdr:row>
      <xdr:rowOff>48095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39222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0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120295</xdr:rowOff>
    </xdr:from>
    <xdr:to>
      <xdr:col>67</xdr:col>
      <xdr:colOff>101600</xdr:colOff>
      <xdr:row>99</xdr:row>
      <xdr:rowOff>50445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41572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701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35630</xdr:rowOff>
    </xdr:from>
    <xdr:to>
      <xdr:col>116</xdr:col>
      <xdr:colOff>63500</xdr:colOff>
      <xdr:row>59</xdr:row>
      <xdr:rowOff>37935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51180"/>
          <a:ext cx="8382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31858</xdr:rowOff>
    </xdr:from>
    <xdr:to>
      <xdr:col>111</xdr:col>
      <xdr:colOff>177800</xdr:colOff>
      <xdr:row>59</xdr:row>
      <xdr:rowOff>35630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47408"/>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31858</xdr:rowOff>
    </xdr:from>
    <xdr:to>
      <xdr:col>107</xdr:col>
      <xdr:colOff>50800</xdr:colOff>
      <xdr:row>59</xdr:row>
      <xdr:rowOff>32848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4740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32848</xdr:rowOff>
    </xdr:from>
    <xdr:to>
      <xdr:col>102</xdr:col>
      <xdr:colOff>114300</xdr:colOff>
      <xdr:row>59</xdr:row>
      <xdr:rowOff>33096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10148398"/>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158585</xdr:rowOff>
    </xdr:from>
    <xdr:to>
      <xdr:col>116</xdr:col>
      <xdr:colOff>114300</xdr:colOff>
      <xdr:row>59</xdr:row>
      <xdr:rowOff>88735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73512</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156280</xdr:rowOff>
    </xdr:from>
    <xdr:to>
      <xdr:col>112</xdr:col>
      <xdr:colOff>38100</xdr:colOff>
      <xdr:row>59</xdr:row>
      <xdr:rowOff>86430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77557</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93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152508</xdr:rowOff>
    </xdr:from>
    <xdr:to>
      <xdr:col>107</xdr:col>
      <xdr:colOff>101600</xdr:colOff>
      <xdr:row>59</xdr:row>
      <xdr:rowOff>82658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9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73785</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89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153498</xdr:rowOff>
    </xdr:from>
    <xdr:to>
      <xdr:col>102</xdr:col>
      <xdr:colOff>165100</xdr:colOff>
      <xdr:row>59</xdr:row>
      <xdr:rowOff>83648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74775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9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153746</xdr:rowOff>
    </xdr:from>
    <xdr:to>
      <xdr:col>98</xdr:col>
      <xdr:colOff>38100</xdr:colOff>
      <xdr:row>59</xdr:row>
      <xdr:rowOff>83896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75023</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9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114440</xdr:rowOff>
    </xdr:from>
    <xdr:to>
      <xdr:col>116</xdr:col>
      <xdr:colOff>63500</xdr:colOff>
      <xdr:row>74</xdr:row>
      <xdr:rowOff>2997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630290"/>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2997</xdr:rowOff>
    </xdr:from>
    <xdr:to>
      <xdr:col>111</xdr:col>
      <xdr:colOff>177800</xdr:colOff>
      <xdr:row>74</xdr:row>
      <xdr:rowOff>82093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690297"/>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162577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82093</xdr:rowOff>
    </xdr:from>
    <xdr:to>
      <xdr:col>107</xdr:col>
      <xdr:colOff>50800</xdr:colOff>
      <xdr:row>75</xdr:row>
      <xdr:rowOff>18580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769393"/>
          <a:ext cx="8890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18580</xdr:rowOff>
    </xdr:from>
    <xdr:to>
      <xdr:col>102</xdr:col>
      <xdr:colOff>114300</xdr:colOff>
      <xdr:row>75</xdr:row>
      <xdr:rowOff>67272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87733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63640</xdr:rowOff>
    </xdr:from>
    <xdr:to>
      <xdr:col>116</xdr:col>
      <xdr:colOff>114300</xdr:colOff>
      <xdr:row>73</xdr:row>
      <xdr:rowOff>165240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86517</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123647</xdr:rowOff>
    </xdr:from>
    <xdr:to>
      <xdr:col>112</xdr:col>
      <xdr:colOff>38100</xdr:colOff>
      <xdr:row>74</xdr:row>
      <xdr:rowOff>53797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70324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1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31293</xdr:rowOff>
    </xdr:from>
    <xdr:to>
      <xdr:col>107</xdr:col>
      <xdr:colOff>101600</xdr:colOff>
      <xdr:row>74</xdr:row>
      <xdr:rowOff>132893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149420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139230</xdr:rowOff>
    </xdr:from>
    <xdr:to>
      <xdr:col>102</xdr:col>
      <xdr:colOff>165100</xdr:colOff>
      <xdr:row>75</xdr:row>
      <xdr:rowOff>69380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85907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16472</xdr:rowOff>
    </xdr:from>
    <xdr:to>
      <xdr:col>98</xdr:col>
      <xdr:colOff>38100</xdr:colOff>
      <xdr:row>75</xdr:row>
      <xdr:rowOff>118072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109199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歳出決算総額は住民一人あたり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397,182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円となっており、主な構成項目としては、扶助費（</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125,489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円）、人件費（</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60,162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円）、物件費（</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56,394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円）、繰出金（</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45,163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円）、補助費等（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35,118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いる。補助費等については、令和２年度に特別定額給付金を支給したことから、令和３年度は大幅に減少している。扶助費については、令和３年度で児童手当やひとり親世帯臨時特別給付金、生活保護費が減少しているものの、子育て世帯臨時特別給付金、住民税非課税世帯等臨時特別給付金の給付を行ったことや、高齢化に伴う障がい者介護・訓練等給付事業費の増加などにより、令和２年度から増加している。繰出金については、後期高齢者医療や介護保険に係る繰出金が、今後も高齢化に伴い増加していく見込みであるため、今後は病気の予防や健康増進を推進することで、給付費等の抑制をめざ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101,838
101,100
109.63
40,509,972
40,448,230
19,481
22,484,206
29,063,420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103124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55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35458</xdr:rowOff>
    </xdr:from>
    <xdr:to>
      <xdr:col>19</xdr:col>
      <xdr:colOff>177800</xdr:colOff>
      <xdr:row>34</xdr:row>
      <xdr:rowOff>103124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4758"/>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9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8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35458</xdr:rowOff>
    </xdr:from>
    <xdr:to>
      <xdr:col>15</xdr:col>
      <xdr:colOff>50800</xdr:colOff>
      <xdr:row>34</xdr:row>
      <xdr:rowOff>93980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4758"/>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59233</xdr:rowOff>
    </xdr:from>
    <xdr:to>
      <xdr:col>10</xdr:col>
      <xdr:colOff>114300</xdr:colOff>
      <xdr:row>34</xdr:row>
      <xdr:rowOff>93980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8853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98874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85158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52324</xdr:rowOff>
    </xdr:from>
    <xdr:to>
      <xdr:col>20</xdr:col>
      <xdr:colOff>38100</xdr:colOff>
      <xdr:row>34</xdr:row>
      <xdr:rowOff>153924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156108</xdr:rowOff>
    </xdr:from>
    <xdr:to>
      <xdr:col>15</xdr:col>
      <xdr:colOff>101600</xdr:colOff>
      <xdr:row>34</xdr:row>
      <xdr:rowOff>86258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102785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43180</xdr:rowOff>
    </xdr:from>
    <xdr:to>
      <xdr:col>10</xdr:col>
      <xdr:colOff>165100</xdr:colOff>
      <xdr:row>34</xdr:row>
      <xdr:rowOff>144780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8433</xdr:rowOff>
    </xdr:from>
    <xdr:to>
      <xdr:col>6</xdr:col>
      <xdr:colOff>38100</xdr:colOff>
      <xdr:row>34</xdr:row>
      <xdr:rowOff>110033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126560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1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162757</xdr:rowOff>
    </xdr:from>
    <xdr:to>
      <xdr:col>24</xdr:col>
      <xdr:colOff>63500</xdr:colOff>
      <xdr:row>57</xdr:row>
      <xdr:rowOff>41901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21057"/>
          <a:ext cx="838200" cy="39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162757</xdr:rowOff>
    </xdr:from>
    <xdr:to>
      <xdr:col>19</xdr:col>
      <xdr:colOff>177800</xdr:colOff>
      <xdr:row>57</xdr:row>
      <xdr:rowOff>147513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21057"/>
          <a:ext cx="889000" cy="49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36533</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147513</xdr:rowOff>
    </xdr:from>
    <xdr:to>
      <xdr:col>15</xdr:col>
      <xdr:colOff>50800</xdr:colOff>
      <xdr:row>57</xdr:row>
      <xdr:rowOff>157435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920163"/>
          <a:ext cx="889000" cy="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157435</xdr:rowOff>
    </xdr:from>
    <xdr:to>
      <xdr:col>10</xdr:col>
      <xdr:colOff>114300</xdr:colOff>
      <xdr:row>57</xdr:row>
      <xdr:rowOff>163909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30085"/>
          <a:ext cx="889000" cy="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161714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162551</xdr:rowOff>
    </xdr:from>
    <xdr:to>
      <xdr:col>24</xdr:col>
      <xdr:colOff>114300</xdr:colOff>
      <xdr:row>57</xdr:row>
      <xdr:rowOff>92701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136443</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111957</xdr:rowOff>
    </xdr:from>
    <xdr:to>
      <xdr:col>20</xdr:col>
      <xdr:colOff>38100</xdr:colOff>
      <xdr:row>55</xdr:row>
      <xdr:rowOff>42107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33234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6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96713</xdr:rowOff>
    </xdr:from>
    <xdr:to>
      <xdr:col>15</xdr:col>
      <xdr:colOff>101600</xdr:colOff>
      <xdr:row>58</xdr:row>
      <xdr:rowOff>26863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17990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6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106635</xdr:rowOff>
    </xdr:from>
    <xdr:to>
      <xdr:col>10</xdr:col>
      <xdr:colOff>165100</xdr:colOff>
      <xdr:row>58</xdr:row>
      <xdr:rowOff>36785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27912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113109</xdr:rowOff>
    </xdr:from>
    <xdr:to>
      <xdr:col>6</xdr:col>
      <xdr:colOff>38100</xdr:colOff>
      <xdr:row>58</xdr:row>
      <xdr:rowOff>43259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34386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113342</xdr:rowOff>
    </xdr:from>
    <xdr:to>
      <xdr:col>24</xdr:col>
      <xdr:colOff>63500</xdr:colOff>
      <xdr:row>78</xdr:row>
      <xdr:rowOff>137109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314992"/>
          <a:ext cx="838200" cy="19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03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137109</xdr:rowOff>
    </xdr:from>
    <xdr:to>
      <xdr:col>19</xdr:col>
      <xdr:colOff>177800</xdr:colOff>
      <xdr:row>79</xdr:row>
      <xdr:rowOff>15647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510209"/>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39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15647</xdr:rowOff>
    </xdr:from>
    <xdr:to>
      <xdr:col>15</xdr:col>
      <xdr:colOff>50800</xdr:colOff>
      <xdr:row>79</xdr:row>
      <xdr:rowOff>75547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560197"/>
          <a:ext cx="889000" cy="5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4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73231</xdr:rowOff>
    </xdr:from>
    <xdr:to>
      <xdr:col>10</xdr:col>
      <xdr:colOff>114300</xdr:colOff>
      <xdr:row>79</xdr:row>
      <xdr:rowOff>75547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617781"/>
          <a:ext cx="8890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4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4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4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4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62542</xdr:rowOff>
    </xdr:from>
    <xdr:to>
      <xdr:col>24</xdr:col>
      <xdr:colOff>114300</xdr:colOff>
      <xdr:row>77</xdr:row>
      <xdr:rowOff>164142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40969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24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86309</xdr:rowOff>
    </xdr:from>
    <xdr:to>
      <xdr:col>20</xdr:col>
      <xdr:colOff>38100</xdr:colOff>
      <xdr:row>79</xdr:row>
      <xdr:rowOff>16459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7586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136297</xdr:rowOff>
    </xdr:from>
    <xdr:to>
      <xdr:col>15</xdr:col>
      <xdr:colOff>101600</xdr:colOff>
      <xdr:row>79</xdr:row>
      <xdr:rowOff>66447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5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57574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6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24747</xdr:rowOff>
    </xdr:from>
    <xdr:to>
      <xdr:col>10</xdr:col>
      <xdr:colOff>165100</xdr:colOff>
      <xdr:row>79</xdr:row>
      <xdr:rowOff>126347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5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117474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66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22431</xdr:rowOff>
    </xdr:from>
    <xdr:to>
      <xdr:col>6</xdr:col>
      <xdr:colOff>38100</xdr:colOff>
      <xdr:row>79</xdr:row>
      <xdr:rowOff>124031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5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115158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65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72766</xdr:rowOff>
    </xdr:from>
    <xdr:to>
      <xdr:col>24</xdr:col>
      <xdr:colOff>63500</xdr:colOff>
      <xdr:row>96</xdr:row>
      <xdr:rowOff>118097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531966"/>
          <a:ext cx="838200" cy="4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118097</xdr:rowOff>
    </xdr:from>
    <xdr:to>
      <xdr:col>19</xdr:col>
      <xdr:colOff>177800</xdr:colOff>
      <xdr:row>97</xdr:row>
      <xdr:rowOff>19982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577297"/>
          <a:ext cx="8890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41724</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19982</xdr:rowOff>
    </xdr:from>
    <xdr:to>
      <xdr:col>15</xdr:col>
      <xdr:colOff>50800</xdr:colOff>
      <xdr:row>97</xdr:row>
      <xdr:rowOff>129778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650632"/>
          <a:ext cx="889000" cy="1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66389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122258</xdr:rowOff>
    </xdr:from>
    <xdr:to>
      <xdr:col>10</xdr:col>
      <xdr:colOff>114300</xdr:colOff>
      <xdr:row>97</xdr:row>
      <xdr:rowOff>129778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752908"/>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21966</xdr:rowOff>
    </xdr:from>
    <xdr:to>
      <xdr:col>24</xdr:col>
      <xdr:colOff>114300</xdr:colOff>
      <xdr:row>96</xdr:row>
      <xdr:rowOff>123566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4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393</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4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67297</xdr:rowOff>
    </xdr:from>
    <xdr:to>
      <xdr:col>20</xdr:col>
      <xdr:colOff>38100</xdr:colOff>
      <xdr:row>96</xdr:row>
      <xdr:rowOff>168897</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5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13974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3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140632</xdr:rowOff>
    </xdr:from>
    <xdr:to>
      <xdr:col>15</xdr:col>
      <xdr:colOff>101600</xdr:colOff>
      <xdr:row>97</xdr:row>
      <xdr:rowOff>70782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5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87309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3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78978</xdr:rowOff>
    </xdr:from>
    <xdr:to>
      <xdr:col>10</xdr:col>
      <xdr:colOff>165100</xdr:colOff>
      <xdr:row>98</xdr:row>
      <xdr:rowOff>9128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0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71458</xdr:rowOff>
    </xdr:from>
    <xdr:to>
      <xdr:col>6</xdr:col>
      <xdr:colOff>38100</xdr:colOff>
      <xdr:row>98</xdr:row>
      <xdr:rowOff>1608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164185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7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105867</xdr:rowOff>
    </xdr:from>
    <xdr:to>
      <xdr:col>55</xdr:col>
      <xdr:colOff>0</xdr:colOff>
      <xdr:row>37</xdr:row>
      <xdr:rowOff>113182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449517"/>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113182</xdr:rowOff>
    </xdr:from>
    <xdr:to>
      <xdr:col>50</xdr:col>
      <xdr:colOff>114300</xdr:colOff>
      <xdr:row>37</xdr:row>
      <xdr:rowOff>115011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750300" y="64568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028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115011</xdr:rowOff>
    </xdr:from>
    <xdr:to>
      <xdr:col>45</xdr:col>
      <xdr:colOff>177800</xdr:colOff>
      <xdr:row>37</xdr:row>
      <xdr:rowOff>126898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458661"/>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9517</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01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126898</xdr:rowOff>
    </xdr:from>
    <xdr:to>
      <xdr:col>41</xdr:col>
      <xdr:colOff>50800</xdr:colOff>
      <xdr:row>37</xdr:row>
      <xdr:rowOff>136042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470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169994</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114673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55067</xdr:rowOff>
    </xdr:from>
    <xdr:to>
      <xdr:col>55</xdr:col>
      <xdr:colOff>50800</xdr:colOff>
      <xdr:row>37</xdr:row>
      <xdr:rowOff>156667</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33494</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37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62382</xdr:rowOff>
    </xdr:from>
    <xdr:to>
      <xdr:col>50</xdr:col>
      <xdr:colOff>165100</xdr:colOff>
      <xdr:row>37</xdr:row>
      <xdr:rowOff>163982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155109</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498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64211</xdr:rowOff>
    </xdr:from>
    <xdr:to>
      <xdr:col>46</xdr:col>
      <xdr:colOff>38100</xdr:colOff>
      <xdr:row>37</xdr:row>
      <xdr:rowOff>165812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156939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5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76098</xdr:rowOff>
    </xdr:from>
    <xdr:to>
      <xdr:col>41</xdr:col>
      <xdr:colOff>101600</xdr:colOff>
      <xdr:row>38</xdr:row>
      <xdr:rowOff>6248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168825</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85242</xdr:rowOff>
    </xdr:from>
    <xdr:to>
      <xdr:col>36</xdr:col>
      <xdr:colOff>165100</xdr:colOff>
      <xdr:row>38</xdr:row>
      <xdr:rowOff>15393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6519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157851</xdr:rowOff>
    </xdr:from>
    <xdr:to>
      <xdr:col>55</xdr:col>
      <xdr:colOff>0</xdr:colOff>
      <xdr:row>57</xdr:row>
      <xdr:rowOff>158079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93050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136682</xdr:rowOff>
    </xdr:from>
    <xdr:to>
      <xdr:col>50</xdr:col>
      <xdr:colOff>114300</xdr:colOff>
      <xdr:row>57</xdr:row>
      <xdr:rowOff>157851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8750300" y="9909332"/>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404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136682</xdr:rowOff>
    </xdr:from>
    <xdr:to>
      <xdr:col>45</xdr:col>
      <xdr:colOff>177800</xdr:colOff>
      <xdr:row>57</xdr:row>
      <xdr:rowOff>145461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909332"/>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515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120086</xdr:rowOff>
    </xdr:from>
    <xdr:to>
      <xdr:col>41</xdr:col>
      <xdr:colOff>50800</xdr:colOff>
      <xdr:row>57</xdr:row>
      <xdr:rowOff>145461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892736"/>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626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37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107279</xdr:rowOff>
    </xdr:from>
    <xdr:to>
      <xdr:col>55</xdr:col>
      <xdr:colOff>50800</xdr:colOff>
      <xdr:row>58</xdr:row>
      <xdr:rowOff>37429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85706</xdr:rowOff>
    </xdr:from>
    <xdr:ext cx="469744"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85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107051</xdr:rowOff>
    </xdr:from>
    <xdr:to>
      <xdr:col>50</xdr:col>
      <xdr:colOff>165100</xdr:colOff>
      <xdr:row>58</xdr:row>
      <xdr:rowOff>37201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8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28328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04428" y="997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85882</xdr:rowOff>
    </xdr:from>
    <xdr:to>
      <xdr:col>46</xdr:col>
      <xdr:colOff>38100</xdr:colOff>
      <xdr:row>58</xdr:row>
      <xdr:rowOff>16032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8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7159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995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94661</xdr:rowOff>
    </xdr:from>
    <xdr:to>
      <xdr:col>41</xdr:col>
      <xdr:colOff>101600</xdr:colOff>
      <xdr:row>58</xdr:row>
      <xdr:rowOff>24811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8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15938</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69286</xdr:rowOff>
    </xdr:from>
    <xdr:to>
      <xdr:col>36</xdr:col>
      <xdr:colOff>165100</xdr:colOff>
      <xdr:row>57</xdr:row>
      <xdr:rowOff>170886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162013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65176</xdr:rowOff>
    </xdr:from>
    <xdr:to>
      <xdr:col>55</xdr:col>
      <xdr:colOff>0</xdr:colOff>
      <xdr:row>79</xdr:row>
      <xdr:rowOff>28257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438276"/>
          <a:ext cx="838200" cy="1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65176</xdr:rowOff>
    </xdr:from>
    <xdr:to>
      <xdr:col>50</xdr:col>
      <xdr:colOff>114300</xdr:colOff>
      <xdr:row>79</xdr:row>
      <xdr:rowOff>58612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438276"/>
          <a:ext cx="889000" cy="16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58612</xdr:rowOff>
    </xdr:from>
    <xdr:to>
      <xdr:col>45</xdr:col>
      <xdr:colOff>177800</xdr:colOff>
      <xdr:row>79</xdr:row>
      <xdr:rowOff>61192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7861300" y="13603162"/>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515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61192</xdr:rowOff>
    </xdr:from>
    <xdr:to>
      <xdr:col>41</xdr:col>
      <xdr:colOff>50800</xdr:colOff>
      <xdr:row>79</xdr:row>
      <xdr:rowOff>63773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6972300" y="13605742"/>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26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37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148907</xdr:rowOff>
    </xdr:from>
    <xdr:to>
      <xdr:col>55</xdr:col>
      <xdr:colOff>50800</xdr:colOff>
      <xdr:row>79</xdr:row>
      <xdr:rowOff>79057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63834</xdr:rowOff>
    </xdr:from>
    <xdr:ext cx="469744"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43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14376</xdr:rowOff>
    </xdr:from>
    <xdr:to>
      <xdr:col>50</xdr:col>
      <xdr:colOff>165100</xdr:colOff>
      <xdr:row>78</xdr:row>
      <xdr:rowOff>115976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107103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48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7812</xdr:rowOff>
    </xdr:from>
    <xdr:to>
      <xdr:col>46</xdr:col>
      <xdr:colOff>38100</xdr:colOff>
      <xdr:row>79</xdr:row>
      <xdr:rowOff>109412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5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100539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15428" y="136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10392</xdr:rowOff>
    </xdr:from>
    <xdr:to>
      <xdr:col>41</xdr:col>
      <xdr:colOff>101600</xdr:colOff>
      <xdr:row>79</xdr:row>
      <xdr:rowOff>111992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5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103119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26428" y="1364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12973</xdr:rowOff>
    </xdr:from>
    <xdr:to>
      <xdr:col>36</xdr:col>
      <xdr:colOff>165100</xdr:colOff>
      <xdr:row>79</xdr:row>
      <xdr:rowOff>114573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35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105700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37428" y="136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15753</xdr:rowOff>
    </xdr:from>
    <xdr:to>
      <xdr:col>55</xdr:col>
      <xdr:colOff>0</xdr:colOff>
      <xdr:row>98</xdr:row>
      <xdr:rowOff>30124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817853"/>
          <a:ext cx="8382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514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30124</xdr:rowOff>
    </xdr:from>
    <xdr:to>
      <xdr:col>50</xdr:col>
      <xdr:colOff>114300</xdr:colOff>
      <xdr:row>98</xdr:row>
      <xdr:rowOff>36640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83222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44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35550</xdr:rowOff>
    </xdr:from>
    <xdr:to>
      <xdr:col>45</xdr:col>
      <xdr:colOff>177800</xdr:colOff>
      <xdr:row>98</xdr:row>
      <xdr:rowOff>36640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7861300" y="16837650"/>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166543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4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35550</xdr:rowOff>
    </xdr:from>
    <xdr:to>
      <xdr:col>41</xdr:col>
      <xdr:colOff>50800</xdr:colOff>
      <xdr:row>98</xdr:row>
      <xdr:rowOff>36373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83765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159036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4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136403</xdr:rowOff>
    </xdr:from>
    <xdr:to>
      <xdr:col>55</xdr:col>
      <xdr:colOff>50800</xdr:colOff>
      <xdr:row>98</xdr:row>
      <xdr:rowOff>66553</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76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51330</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68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150774</xdr:rowOff>
    </xdr:from>
    <xdr:to>
      <xdr:col>50</xdr:col>
      <xdr:colOff>165100</xdr:colOff>
      <xdr:row>98</xdr:row>
      <xdr:rowOff>80924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7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8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157290</xdr:rowOff>
    </xdr:from>
    <xdr:to>
      <xdr:col>46</xdr:col>
      <xdr:colOff>38100</xdr:colOff>
      <xdr:row>98</xdr:row>
      <xdr:rowOff>87440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7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78567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88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156200</xdr:rowOff>
    </xdr:from>
    <xdr:to>
      <xdr:col>41</xdr:col>
      <xdr:colOff>101600</xdr:colOff>
      <xdr:row>98</xdr:row>
      <xdr:rowOff>86350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7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77477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157023</xdr:rowOff>
    </xdr:from>
    <xdr:to>
      <xdr:col>36</xdr:col>
      <xdr:colOff>165100</xdr:colOff>
      <xdr:row>98</xdr:row>
      <xdr:rowOff>87173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78300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104267</xdr:rowOff>
    </xdr:from>
    <xdr:to>
      <xdr:col>85</xdr:col>
      <xdr:colOff>127000</xdr:colOff>
      <xdr:row>36</xdr:row>
      <xdr:rowOff>149987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7646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21844</xdr:rowOff>
    </xdr:from>
    <xdr:to>
      <xdr:col>81</xdr:col>
      <xdr:colOff>50800</xdr:colOff>
      <xdr:row>36</xdr:row>
      <xdr:rowOff>149987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194044"/>
          <a:ext cx="889000" cy="1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6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21844</xdr:rowOff>
    </xdr:from>
    <xdr:to>
      <xdr:col>76</xdr:col>
      <xdr:colOff>114300</xdr:colOff>
      <xdr:row>36</xdr:row>
      <xdr:rowOff>154559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194044"/>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154559</xdr:rowOff>
    </xdr:from>
    <xdr:to>
      <xdr:col>71</xdr:col>
      <xdr:colOff>177800</xdr:colOff>
      <xdr:row>37</xdr:row>
      <xdr:rowOff>65151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26759"/>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53467</xdr:rowOff>
    </xdr:from>
    <xdr:to>
      <xdr:col>85</xdr:col>
      <xdr:colOff>177800</xdr:colOff>
      <xdr:row>36</xdr:row>
      <xdr:rowOff>155067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31894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0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99187</xdr:rowOff>
    </xdr:from>
    <xdr:to>
      <xdr:col>81</xdr:col>
      <xdr:colOff>101600</xdr:colOff>
      <xdr:row>37</xdr:row>
      <xdr:rowOff>29337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20464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3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142494</xdr:rowOff>
    </xdr:from>
    <xdr:to>
      <xdr:col>76</xdr:col>
      <xdr:colOff>165100</xdr:colOff>
      <xdr:row>36</xdr:row>
      <xdr:rowOff>72644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63771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2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103759</xdr:rowOff>
    </xdr:from>
    <xdr:to>
      <xdr:col>72</xdr:col>
      <xdr:colOff>38100</xdr:colOff>
      <xdr:row>37</xdr:row>
      <xdr:rowOff>33909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25036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14351</xdr:rowOff>
    </xdr:from>
    <xdr:to>
      <xdr:col>67</xdr:col>
      <xdr:colOff>101600</xdr:colOff>
      <xdr:row>37</xdr:row>
      <xdr:rowOff>115951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107078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114154</xdr:rowOff>
    </xdr:from>
    <xdr:to>
      <xdr:col>85</xdr:col>
      <xdr:colOff>127000</xdr:colOff>
      <xdr:row>57</xdr:row>
      <xdr:rowOff>117545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86804"/>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114154</xdr:rowOff>
    </xdr:from>
    <xdr:to>
      <xdr:col>81</xdr:col>
      <xdr:colOff>50800</xdr:colOff>
      <xdr:row>57</xdr:row>
      <xdr:rowOff>121507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86804"/>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2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121507</xdr:rowOff>
    </xdr:from>
    <xdr:to>
      <xdr:col>76</xdr:col>
      <xdr:colOff>114300</xdr:colOff>
      <xdr:row>57</xdr:row>
      <xdr:rowOff>156121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94157"/>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156121</xdr:rowOff>
    </xdr:from>
    <xdr:to>
      <xdr:col>71</xdr:col>
      <xdr:colOff>177800</xdr:colOff>
      <xdr:row>58</xdr:row>
      <xdr:rowOff>29534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28771"/>
          <a:ext cx="8890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0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66745</xdr:rowOff>
    </xdr:from>
    <xdr:to>
      <xdr:col>85</xdr:col>
      <xdr:colOff>177800</xdr:colOff>
      <xdr:row>57</xdr:row>
      <xdr:rowOff>168345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45172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63354</xdr:rowOff>
    </xdr:from>
    <xdr:to>
      <xdr:col>81</xdr:col>
      <xdr:colOff>101600</xdr:colOff>
      <xdr:row>57</xdr:row>
      <xdr:rowOff>164954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156081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70707</xdr:rowOff>
    </xdr:from>
    <xdr:to>
      <xdr:col>76</xdr:col>
      <xdr:colOff>165100</xdr:colOff>
      <xdr:row>58</xdr:row>
      <xdr:rowOff>857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163434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105321</xdr:rowOff>
    </xdr:from>
    <xdr:to>
      <xdr:col>72</xdr:col>
      <xdr:colOff>38100</xdr:colOff>
      <xdr:row>58</xdr:row>
      <xdr:rowOff>35471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26598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150184</xdr:rowOff>
    </xdr:from>
    <xdr:to>
      <xdr:col>67</xdr:col>
      <xdr:colOff>101600</xdr:colOff>
      <xdr:row>58</xdr:row>
      <xdr:rowOff>80334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71461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105663</xdr:rowOff>
    </xdr:from>
    <xdr:to>
      <xdr:col>85</xdr:col>
      <xdr:colOff>127000</xdr:colOff>
      <xdr:row>79</xdr:row>
      <xdr:rowOff>26288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478763"/>
          <a:ext cx="838200" cy="9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1270</xdr:rowOff>
    </xdr:from>
    <xdr:to>
      <xdr:col>81</xdr:col>
      <xdr:colOff>50800</xdr:colOff>
      <xdr:row>78</xdr:row>
      <xdr:rowOff>105663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202920"/>
          <a:ext cx="889000" cy="2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74676</xdr:rowOff>
    </xdr:from>
    <xdr:to>
      <xdr:col>76</xdr:col>
      <xdr:colOff>114300</xdr:colOff>
      <xdr:row>77</xdr:row>
      <xdr:rowOff>1270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104876"/>
          <a:ext cx="889000" cy="9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98441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7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74676</xdr:rowOff>
    </xdr:from>
    <xdr:to>
      <xdr:col>71</xdr:col>
      <xdr:colOff>177800</xdr:colOff>
      <xdr:row>78</xdr:row>
      <xdr:rowOff>47244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10487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79012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7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56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146938</xdr:rowOff>
    </xdr:from>
    <xdr:to>
      <xdr:col>85</xdr:col>
      <xdr:colOff>177800</xdr:colOff>
      <xdr:row>79</xdr:row>
      <xdr:rowOff>77088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61865</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3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54863</xdr:rowOff>
    </xdr:from>
    <xdr:to>
      <xdr:col>81</xdr:col>
      <xdr:colOff>101600</xdr:colOff>
      <xdr:row>78</xdr:row>
      <xdr:rowOff>156463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147590</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520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121920</xdr:rowOff>
    </xdr:from>
    <xdr:to>
      <xdr:col>76</xdr:col>
      <xdr:colOff>165100</xdr:colOff>
      <xdr:row>77</xdr:row>
      <xdr:rowOff>52070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68597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292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23876</xdr:rowOff>
    </xdr:from>
    <xdr:to>
      <xdr:col>72</xdr:col>
      <xdr:colOff>38100</xdr:colOff>
      <xdr:row>76</xdr:row>
      <xdr:rowOff>125476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05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142003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82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167894</xdr:rowOff>
    </xdr:from>
    <xdr:to>
      <xdr:col>67</xdr:col>
      <xdr:colOff>101600</xdr:colOff>
      <xdr:row>78</xdr:row>
      <xdr:rowOff>98044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114571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14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152425</xdr:rowOff>
    </xdr:from>
    <xdr:to>
      <xdr:col>85</xdr:col>
      <xdr:colOff>127000</xdr:colOff>
      <xdr:row>95</xdr:row>
      <xdr:rowOff>154082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440175"/>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149568</xdr:rowOff>
    </xdr:from>
    <xdr:to>
      <xdr:col>81</xdr:col>
      <xdr:colOff>50800</xdr:colOff>
      <xdr:row>95</xdr:row>
      <xdr:rowOff>152425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37318"/>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149568</xdr:rowOff>
    </xdr:from>
    <xdr:to>
      <xdr:col>76</xdr:col>
      <xdr:colOff>114300</xdr:colOff>
      <xdr:row>95</xdr:row>
      <xdr:rowOff>163894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37318"/>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163894</xdr:rowOff>
    </xdr:from>
    <xdr:to>
      <xdr:col>71</xdr:col>
      <xdr:colOff>177800</xdr:colOff>
      <xdr:row>95</xdr:row>
      <xdr:rowOff>171286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51644"/>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103282</xdr:rowOff>
    </xdr:from>
    <xdr:to>
      <xdr:col>85</xdr:col>
      <xdr:colOff>177800</xdr:colOff>
      <xdr:row>96</xdr:row>
      <xdr:rowOff>33432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81709</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101625</xdr:rowOff>
    </xdr:from>
    <xdr:to>
      <xdr:col>81</xdr:col>
      <xdr:colOff>101600</xdr:colOff>
      <xdr:row>96</xdr:row>
      <xdr:rowOff>31775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22902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4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98768</xdr:rowOff>
    </xdr:from>
    <xdr:to>
      <xdr:col>76</xdr:col>
      <xdr:colOff>165100</xdr:colOff>
      <xdr:row>96</xdr:row>
      <xdr:rowOff>28918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20045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4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113094</xdr:rowOff>
    </xdr:from>
    <xdr:to>
      <xdr:col>72</xdr:col>
      <xdr:colOff>38100</xdr:colOff>
      <xdr:row>96</xdr:row>
      <xdr:rowOff>43244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34371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120486</xdr:rowOff>
    </xdr:from>
    <xdr:to>
      <xdr:col>67</xdr:col>
      <xdr:colOff>101600</xdr:colOff>
      <xdr:row>96</xdr:row>
      <xdr:rowOff>50636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41763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5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500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3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185,959</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よりは低い傾向にあるものの、高齢化に伴い、障がい者や後期高齢者医療に対する給付費の増加が今後も見込まれる。なお、令和３年度は子育て世帯臨時特別給付金や住民税非課税世帯等臨時特別給付金の給付を行ったことから、大幅に増加している。総務費については、令和３年度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58,891</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り、令和２年度から大幅に減少している。これは令和２年度に特別定額給付金の支給を行ったことによるもので、類似団体内平均値を引き続き下回っている。衛生費については、令和元年度に基金の積立てを行ったこと、令和２年度では保健センターの整備工事を行ったことから増加し、令和３年度は新型コロナウイルスワクチン接種の実施により、さらに増加し、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37,928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円となったが、類似団体内平均値は下回った。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財政調整基金については、平成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年度に取崩しを行ったものの、平成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年度以降は取り崩すことなく実質収支の黒字を確保できたため、残高は増加を続けている。平成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財政調整基金残高の標準財政規模比が大幅に減少しているのは、普通建設事業基金を特定目的基金に変更したことによるものである。令和２年度、令和３年度に減少しているのは、標準財政規模が増加したことによるものである。</a:t>
          </a:r>
        </a:p>
        <a:p>
          <a:r>
            <a:rPr kumimoji="1" lang="ja-JP" altLang="en-US" sz="1200">
              <a:solidFill>
                <a:sysClr val="windowText" lastClr="000000"/>
              </a:solidFill>
              <a:latin typeface="ＭＳ ゴシック" pitchFamily="49" charset="-128"/>
              <a:ea typeface="ＭＳ ゴシック" pitchFamily="49" charset="-128"/>
            </a:rPr>
            <a:t>　また、実質単年度収支も黒字となっており、実質収支額及び実質単年度収支の比率は、それぞれ</a:t>
          </a:r>
          <a:r>
            <a:rPr kumimoji="1" lang="en-US" altLang="ja-JP" sz="1200">
              <a:solidFill>
                <a:sysClr val="windowText" lastClr="000000"/>
              </a:solidFill>
              <a:latin typeface="ＭＳ ゴシック" pitchFamily="49" charset="-128"/>
              <a:ea typeface="ＭＳ ゴシック" pitchFamily="49" charset="-128"/>
            </a:rPr>
            <a:t>0.09</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0.12</a:t>
          </a:r>
          <a:r>
            <a:rPr kumimoji="1" lang="ja-JP" altLang="en-US" sz="1200">
              <a:solidFill>
                <a:sysClr val="windowText" lastClr="000000"/>
              </a:solidFill>
              <a:latin typeface="ＭＳ ゴシック" pitchFamily="49" charset="-128"/>
              <a:ea typeface="ＭＳ ゴシック" pitchFamily="49" charset="-128"/>
            </a:rPr>
            <a:t>％となった。</a:t>
          </a:r>
        </a:p>
        <a:p>
          <a:r>
            <a:rPr kumimoji="1" lang="ja-JP" altLang="en-US" sz="1200">
              <a:solidFill>
                <a:sysClr val="windowText" lastClr="000000"/>
              </a:solidFill>
              <a:latin typeface="ＭＳ ゴシック" pitchFamily="49" charset="-128"/>
              <a:ea typeface="ＭＳ ゴシック" pitchFamily="49" charset="-128"/>
            </a:rPr>
            <a:t>　今後も財政調整基金に頼らない財政運営をめざす。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３年度は、水道事業会計において、事業を繰越したことにより未払金及び未払い費用が増加し、流動負債が増加したことにより実質収支額が減少した。下水道事業会計においては、人口減少や新型コロナウイルス感染症の影響による巣ごもり需要が減少したことなどから現金預金が減少し、実質収支額が減少した。介護保険特別会計においては、介護給付費の執行額が計画を下回ったことにより実質収支額が増加した。その他、後期高齢者医療特別会計、一般会計及び国民健康保険事業勘定特別会計においても実質収支額が増加したが、全会計としては黒字額は減少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今後も、既存事業を見直すことで、健全な財政運営を持続していく。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40509972</v>
      </c>
      <c r="BO4" s="489"/>
      <c r="BP4" s="489"/>
      <c r="BQ4" s="489"/>
      <c r="BR4" s="489"/>
      <c r="BS4" s="489"/>
      <c r="BT4" s="489"/>
      <c r="BU4" s="490"/>
      <c r="BV4" s="488">
        <v>47858241</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0.1</v>
      </c>
      <c r="CU4" s="629"/>
      <c r="CV4" s="629"/>
      <c r="CW4" s="629"/>
      <c r="CX4" s="629"/>
      <c r="CY4" s="629"/>
      <c r="CZ4" s="629"/>
      <c r="DA4" s="630"/>
      <c r="DB4" s="628">
        <v>0.1</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40448230</v>
      </c>
      <c r="BO5" s="460"/>
      <c r="BP5" s="460"/>
      <c r="BQ5" s="460"/>
      <c r="BR5" s="460"/>
      <c r="BS5" s="460"/>
      <c r="BT5" s="460"/>
      <c r="BU5" s="461"/>
      <c r="BV5" s="459">
        <v>47793196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92.5</v>
      </c>
      <c r="CU5" s="457"/>
      <c r="CV5" s="457"/>
      <c r="CW5" s="457"/>
      <c r="CX5" s="457"/>
      <c r="CY5" s="457"/>
      <c r="CZ5" s="457"/>
      <c r="DA5" s="458"/>
      <c r="DB5" s="456">
        <v>98.6</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61742</v>
      </c>
      <c r="BO6" s="460"/>
      <c r="BP6" s="460"/>
      <c r="BQ6" s="460"/>
      <c r="BR6" s="460"/>
      <c r="BS6" s="460"/>
      <c r="BT6" s="460"/>
      <c r="BU6" s="461"/>
      <c r="BV6" s="459">
        <v>65045</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98.1</v>
      </c>
      <c r="CU6" s="603"/>
      <c r="CV6" s="603"/>
      <c r="CW6" s="603"/>
      <c r="CX6" s="603"/>
      <c r="CY6" s="603"/>
      <c r="CZ6" s="603"/>
      <c r="DA6" s="604"/>
      <c r="DB6" s="602">
        <v>102.1</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42261</v>
      </c>
      <c r="BO7" s="460"/>
      <c r="BP7" s="460"/>
      <c r="BQ7" s="460"/>
      <c r="BR7" s="460"/>
      <c r="BS7" s="460"/>
      <c r="BT7" s="460"/>
      <c r="BU7" s="461"/>
      <c r="BV7" s="459">
        <v>48183</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22484206</v>
      </c>
      <c r="CU7" s="460"/>
      <c r="CV7" s="460"/>
      <c r="CW7" s="460"/>
      <c r="CX7" s="460"/>
      <c r="CY7" s="460"/>
      <c r="CZ7" s="460"/>
      <c r="DA7" s="461"/>
      <c r="DB7" s="459">
        <v>21603013</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19481</v>
      </c>
      <c r="BO8" s="460"/>
      <c r="BP8" s="460"/>
      <c r="BQ8" s="460"/>
      <c r="BR8" s="460"/>
      <c r="BS8" s="460"/>
      <c r="BT8" s="460"/>
      <c r="BU8" s="461"/>
      <c r="BV8" s="459">
        <v>16862</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0.61</v>
      </c>
      <c r="CU8" s="563"/>
      <c r="CV8" s="563"/>
      <c r="CW8" s="563"/>
      <c r="CX8" s="563"/>
      <c r="CY8" s="563"/>
      <c r="CZ8" s="563"/>
      <c r="DA8" s="564"/>
      <c r="DB8" s="562">
        <v>0.63</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101692</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2619</v>
      </c>
      <c r="BO9" s="460"/>
      <c r="BP9" s="460"/>
      <c r="BQ9" s="460"/>
      <c r="BR9" s="460"/>
      <c r="BS9" s="460"/>
      <c r="BT9" s="460"/>
      <c r="BU9" s="461"/>
      <c r="BV9" s="459">
        <v>3825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12.2</v>
      </c>
      <c r="CU9" s="457"/>
      <c r="CV9" s="457"/>
      <c r="CW9" s="457"/>
      <c r="CX9" s="457"/>
      <c r="CY9" s="457"/>
      <c r="CZ9" s="457"/>
      <c r="DA9" s="458"/>
      <c r="DB9" s="456">
        <v>12.9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106987</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24800</v>
      </c>
      <c r="BO10" s="460"/>
      <c r="BP10" s="460"/>
      <c r="BQ10" s="460"/>
      <c r="BR10" s="460"/>
      <c r="BS10" s="460"/>
      <c r="BT10" s="460"/>
      <c r="BU10" s="461"/>
      <c r="BV10" s="459">
        <v>23100</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101838</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130</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140</v>
      </c>
      <c r="N13" s="544"/>
      <c r="O13" s="544"/>
      <c r="P13" s="544"/>
      <c r="Q13" s="545"/>
      <c r="R13" s="546">
        <v>101100</v>
      </c>
      <c r="S13" s="547"/>
      <c r="T13" s="547"/>
      <c r="U13" s="547"/>
      <c r="V13" s="548"/>
      <c r="W13" s="549" t="s">
        <v>141</v>
      </c>
      <c r="X13" s="445"/>
      <c r="Y13" s="445"/>
      <c r="Z13" s="445"/>
      <c r="AA13" s="445"/>
      <c r="AB13" s="446"/>
      <c r="AC13" s="412">
        <v>465</v>
      </c>
      <c r="AD13" s="413"/>
      <c r="AE13" s="413"/>
      <c r="AF13" s="413"/>
      <c r="AG13" s="414"/>
      <c r="AH13" s="412">
        <v>491</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27419</v>
      </c>
      <c r="BO13" s="460"/>
      <c r="BP13" s="460"/>
      <c r="BQ13" s="460"/>
      <c r="BR13" s="460"/>
      <c r="BS13" s="460"/>
      <c r="BT13" s="460"/>
      <c r="BU13" s="461"/>
      <c r="BV13" s="459">
        <v>26925</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2.1</v>
      </c>
      <c r="CU13" s="457"/>
      <c r="CV13" s="457"/>
      <c r="CW13" s="457"/>
      <c r="CX13" s="457"/>
      <c r="CY13" s="457"/>
      <c r="CZ13" s="457"/>
      <c r="DA13" s="458"/>
      <c r="DB13" s="456">
        <v>2.2999999999999998</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146</v>
      </c>
      <c r="M14" s="586"/>
      <c r="N14" s="586"/>
      <c r="O14" s="586"/>
      <c r="P14" s="586"/>
      <c r="Q14" s="587"/>
      <c r="R14" s="546">
        <v>103332</v>
      </c>
      <c r="S14" s="547"/>
      <c r="T14" s="547"/>
      <c r="U14" s="547"/>
      <c r="V14" s="548"/>
      <c r="W14" s="550"/>
      <c r="X14" s="448"/>
      <c r="Y14" s="448"/>
      <c r="Z14" s="448"/>
      <c r="AA14" s="448"/>
      <c r="AB14" s="449"/>
      <c r="AC14" s="539">
        <v>1.2</v>
      </c>
      <c r="AD14" s="540"/>
      <c r="AE14" s="540"/>
      <c r="AF14" s="540"/>
      <c r="AG14" s="541"/>
      <c r="AH14" s="539">
        <v>1.2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t="s">
        <v>139</v>
      </c>
      <c r="CU14" s="557"/>
      <c r="CV14" s="557"/>
      <c r="CW14" s="557"/>
      <c r="CX14" s="557"/>
      <c r="CY14" s="557"/>
      <c r="CZ14" s="557"/>
      <c r="DA14" s="558"/>
      <c r="DB14" s="556" t="s">
        <v>130</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140</v>
      </c>
      <c r="N15" s="544"/>
      <c r="O15" s="544"/>
      <c r="P15" s="544"/>
      <c r="Q15" s="545"/>
      <c r="R15" s="546">
        <v>102628</v>
      </c>
      <c r="S15" s="547"/>
      <c r="T15" s="547"/>
      <c r="U15" s="547"/>
      <c r="V15" s="548"/>
      <c r="W15" s="549" t="s">
        <v>148</v>
      </c>
      <c r="X15" s="445"/>
      <c r="Y15" s="445"/>
      <c r="Z15" s="445"/>
      <c r="AA15" s="445"/>
      <c r="AB15" s="446"/>
      <c r="AC15" s="412">
        <v>8027</v>
      </c>
      <c r="AD15" s="413"/>
      <c r="AE15" s="413"/>
      <c r="AF15" s="413"/>
      <c r="AG15" s="414"/>
      <c r="AH15" s="412">
        <v>8560</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10482923</v>
      </c>
      <c r="BO15" s="489"/>
      <c r="BP15" s="489"/>
      <c r="BQ15" s="489"/>
      <c r="BR15" s="489"/>
      <c r="BS15" s="489"/>
      <c r="BT15" s="489"/>
      <c r="BU15" s="490"/>
      <c r="BV15" s="488">
        <v>10925354</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20.2</v>
      </c>
      <c r="AD16" s="540"/>
      <c r="AE16" s="540"/>
      <c r="AF16" s="540"/>
      <c r="AG16" s="541"/>
      <c r="AH16" s="539">
        <v>21.4</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18205058</v>
      </c>
      <c r="BO16" s="460"/>
      <c r="BP16" s="460"/>
      <c r="BQ16" s="460"/>
      <c r="BR16" s="460"/>
      <c r="BS16" s="460"/>
      <c r="BT16" s="460"/>
      <c r="BU16" s="461"/>
      <c r="BV16" s="459">
        <v>17423805</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31180</v>
      </c>
      <c r="AD17" s="413"/>
      <c r="AE17" s="413"/>
      <c r="AF17" s="413"/>
      <c r="AG17" s="414"/>
      <c r="AH17" s="412">
        <v>30981</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13201593</v>
      </c>
      <c r="BO17" s="460"/>
      <c r="BP17" s="460"/>
      <c r="BQ17" s="460"/>
      <c r="BR17" s="460"/>
      <c r="BS17" s="460"/>
      <c r="BT17" s="460"/>
      <c r="BU17" s="461"/>
      <c r="BV17" s="459">
        <v>13781949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158</v>
      </c>
      <c r="C18" s="510"/>
      <c r="D18" s="510"/>
      <c r="E18" s="511"/>
      <c r="F18" s="511"/>
      <c r="G18" s="511"/>
      <c r="H18" s="511"/>
      <c r="I18" s="511"/>
      <c r="J18" s="511"/>
      <c r="K18" s="511"/>
      <c r="L18" s="512">
        <v>109.63</v>
      </c>
      <c r="M18" s="512"/>
      <c r="N18" s="512"/>
      <c r="O18" s="512"/>
      <c r="P18" s="512"/>
      <c r="Q18" s="512"/>
      <c r="R18" s="513"/>
      <c r="S18" s="513"/>
      <c r="T18" s="513"/>
      <c r="U18" s="513"/>
      <c r="V18" s="514"/>
      <c r="W18" s="530"/>
      <c r="X18" s="531"/>
      <c r="Y18" s="531"/>
      <c r="Z18" s="531"/>
      <c r="AA18" s="531"/>
      <c r="AB18" s="555"/>
      <c r="AC18" s="429">
        <v>78.599999999999994</v>
      </c>
      <c r="AD18" s="430"/>
      <c r="AE18" s="430"/>
      <c r="AF18" s="430"/>
      <c r="AG18" s="515"/>
      <c r="AH18" s="429">
        <v>77.400000000000006</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21262060</v>
      </c>
      <c r="BO18" s="460"/>
      <c r="BP18" s="460"/>
      <c r="BQ18" s="460"/>
      <c r="BR18" s="460"/>
      <c r="BS18" s="460"/>
      <c r="BT18" s="460"/>
      <c r="BU18" s="461"/>
      <c r="BV18" s="459">
        <v>20977600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160</v>
      </c>
      <c r="C19" s="510"/>
      <c r="D19" s="510"/>
      <c r="E19" s="511"/>
      <c r="F19" s="511"/>
      <c r="G19" s="511"/>
      <c r="H19" s="511"/>
      <c r="I19" s="511"/>
      <c r="J19" s="511"/>
      <c r="K19" s="511"/>
      <c r="L19" s="519">
        <v>928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24956952</v>
      </c>
      <c r="BO19" s="460"/>
      <c r="BP19" s="460"/>
      <c r="BQ19" s="460"/>
      <c r="BR19" s="460"/>
      <c r="BS19" s="460"/>
      <c r="BT19" s="460"/>
      <c r="BU19" s="461"/>
      <c r="BV19" s="459">
        <v>23968989</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162</v>
      </c>
      <c r="C20" s="510"/>
      <c r="D20" s="510"/>
      <c r="E20" s="511"/>
      <c r="F20" s="511"/>
      <c r="G20" s="511"/>
      <c r="H20" s="511"/>
      <c r="I20" s="511"/>
      <c r="J20" s="511"/>
      <c r="K20" s="511"/>
      <c r="L20" s="519">
        <v>42367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29063420</v>
      </c>
      <c r="BO22" s="489"/>
      <c r="BP22" s="489"/>
      <c r="BQ22" s="489"/>
      <c r="BR22" s="489"/>
      <c r="BS22" s="489"/>
      <c r="BT22" s="489"/>
      <c r="BU22" s="490"/>
      <c r="BV22" s="488">
        <v>29759952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25554746</v>
      </c>
      <c r="BO23" s="460"/>
      <c r="BP23" s="460"/>
      <c r="BQ23" s="460"/>
      <c r="BR23" s="460"/>
      <c r="BS23" s="460"/>
      <c r="BT23" s="460"/>
      <c r="BU23" s="461"/>
      <c r="BV23" s="459">
        <v>25987414</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172</v>
      </c>
      <c r="F24" s="416"/>
      <c r="G24" s="416"/>
      <c r="H24" s="416"/>
      <c r="I24" s="416"/>
      <c r="J24" s="416"/>
      <c r="K24" s="417"/>
      <c r="L24" s="412">
        <v>1</v>
      </c>
      <c r="M24" s="413"/>
      <c r="N24" s="413"/>
      <c r="O24" s="413"/>
      <c r="P24" s="414"/>
      <c r="Q24" s="412">
        <v>9000</v>
      </c>
      <c r="R24" s="413"/>
      <c r="S24" s="413"/>
      <c r="T24" s="413"/>
      <c r="U24" s="413"/>
      <c r="V24" s="414"/>
      <c r="W24" s="502"/>
      <c r="X24" s="439"/>
      <c r="Y24" s="440"/>
      <c r="Z24" s="415" t="s">
        <v>173</v>
      </c>
      <c r="AA24" s="416"/>
      <c r="AB24" s="416"/>
      <c r="AC24" s="416"/>
      <c r="AD24" s="416"/>
      <c r="AE24" s="416"/>
      <c r="AF24" s="416"/>
      <c r="AG24" s="417"/>
      <c r="AH24" s="412">
        <v>521</v>
      </c>
      <c r="AI24" s="413"/>
      <c r="AJ24" s="413"/>
      <c r="AK24" s="413"/>
      <c r="AL24" s="414"/>
      <c r="AM24" s="412">
        <v>1657822</v>
      </c>
      <c r="AN24" s="413"/>
      <c r="AO24" s="413"/>
      <c r="AP24" s="413"/>
      <c r="AQ24" s="413"/>
      <c r="AR24" s="414"/>
      <c r="AS24" s="412">
        <v>3182</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11876094</v>
      </c>
      <c r="BO24" s="460"/>
      <c r="BP24" s="460"/>
      <c r="BQ24" s="460"/>
      <c r="BR24" s="460"/>
      <c r="BS24" s="460"/>
      <c r="BT24" s="460"/>
      <c r="BU24" s="461"/>
      <c r="BV24" s="459">
        <v>12364805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175</v>
      </c>
      <c r="F25" s="416"/>
      <c r="G25" s="416"/>
      <c r="H25" s="416"/>
      <c r="I25" s="416"/>
      <c r="J25" s="416"/>
      <c r="K25" s="417"/>
      <c r="L25" s="412">
        <v>2</v>
      </c>
      <c r="M25" s="413"/>
      <c r="N25" s="413"/>
      <c r="O25" s="413"/>
      <c r="P25" s="414"/>
      <c r="Q25" s="412">
        <v>7470</v>
      </c>
      <c r="R25" s="413"/>
      <c r="S25" s="413"/>
      <c r="T25" s="413"/>
      <c r="U25" s="413"/>
      <c r="V25" s="414"/>
      <c r="W25" s="502"/>
      <c r="X25" s="439"/>
      <c r="Y25" s="440"/>
      <c r="Z25" s="415" t="s">
        <v>176</v>
      </c>
      <c r="AA25" s="416"/>
      <c r="AB25" s="416"/>
      <c r="AC25" s="416"/>
      <c r="AD25" s="416"/>
      <c r="AE25" s="416"/>
      <c r="AF25" s="416"/>
      <c r="AG25" s="417"/>
      <c r="AH25" s="412">
        <v>117</v>
      </c>
      <c r="AI25" s="413"/>
      <c r="AJ25" s="413"/>
      <c r="AK25" s="413"/>
      <c r="AL25" s="414"/>
      <c r="AM25" s="412">
        <v>360126</v>
      </c>
      <c r="AN25" s="413"/>
      <c r="AO25" s="413"/>
      <c r="AP25" s="413"/>
      <c r="AQ25" s="413"/>
      <c r="AR25" s="414"/>
      <c r="AS25" s="412">
        <v>3078</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3461360</v>
      </c>
      <c r="BO25" s="489"/>
      <c r="BP25" s="489"/>
      <c r="BQ25" s="489"/>
      <c r="BR25" s="489"/>
      <c r="BS25" s="489"/>
      <c r="BT25" s="489"/>
      <c r="BU25" s="490"/>
      <c r="BV25" s="488">
        <v>1646228</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6570</v>
      </c>
      <c r="R26" s="413"/>
      <c r="S26" s="413"/>
      <c r="T26" s="413"/>
      <c r="U26" s="413"/>
      <c r="V26" s="414"/>
      <c r="W26" s="502"/>
      <c r="X26" s="439"/>
      <c r="Y26" s="440"/>
      <c r="Z26" s="415" t="s">
        <v>179</v>
      </c>
      <c r="AA26" s="470"/>
      <c r="AB26" s="470"/>
      <c r="AC26" s="470"/>
      <c r="AD26" s="470"/>
      <c r="AE26" s="470"/>
      <c r="AF26" s="470"/>
      <c r="AG26" s="471"/>
      <c r="AH26" s="412">
        <v>7</v>
      </c>
      <c r="AI26" s="413"/>
      <c r="AJ26" s="413"/>
      <c r="AK26" s="413"/>
      <c r="AL26" s="414"/>
      <c r="AM26" s="412">
        <v>26180</v>
      </c>
      <c r="AN26" s="413"/>
      <c r="AO26" s="413"/>
      <c r="AP26" s="413"/>
      <c r="AQ26" s="413"/>
      <c r="AR26" s="414"/>
      <c r="AS26" s="412">
        <v>3740</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139</v>
      </c>
      <c r="BO26" s="460"/>
      <c r="BP26" s="460"/>
      <c r="BQ26" s="460"/>
      <c r="BR26" s="460"/>
      <c r="BS26" s="460"/>
      <c r="BT26" s="460"/>
      <c r="BU26" s="461"/>
      <c r="BV26" s="459" t="s">
        <v>139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6600</v>
      </c>
      <c r="R27" s="413"/>
      <c r="S27" s="413"/>
      <c r="T27" s="413"/>
      <c r="U27" s="413"/>
      <c r="V27" s="414"/>
      <c r="W27" s="502"/>
      <c r="X27" s="439"/>
      <c r="Y27" s="440"/>
      <c r="Z27" s="415" t="s">
        <v>182</v>
      </c>
      <c r="AA27" s="416"/>
      <c r="AB27" s="416"/>
      <c r="AC27" s="416"/>
      <c r="AD27" s="416"/>
      <c r="AE27" s="416"/>
      <c r="AF27" s="416"/>
      <c r="AG27" s="417"/>
      <c r="AH27" s="412">
        <v>10</v>
      </c>
      <c r="AI27" s="413"/>
      <c r="AJ27" s="413"/>
      <c r="AK27" s="413"/>
      <c r="AL27" s="414"/>
      <c r="AM27" s="412">
        <v>46160</v>
      </c>
      <c r="AN27" s="413"/>
      <c r="AO27" s="413"/>
      <c r="AP27" s="413"/>
      <c r="AQ27" s="413"/>
      <c r="AR27" s="414"/>
      <c r="AS27" s="412">
        <v>4616</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1074509</v>
      </c>
      <c r="BO27" s="494"/>
      <c r="BP27" s="494"/>
      <c r="BQ27" s="494"/>
      <c r="BR27" s="494"/>
      <c r="BS27" s="494"/>
      <c r="BT27" s="494"/>
      <c r="BU27" s="495"/>
      <c r="BV27" s="493">
        <v>1074509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6100</v>
      </c>
      <c r="R28" s="413"/>
      <c r="S28" s="413"/>
      <c r="T28" s="413"/>
      <c r="U28" s="413"/>
      <c r="V28" s="414"/>
      <c r="W28" s="502"/>
      <c r="X28" s="439"/>
      <c r="Y28" s="440"/>
      <c r="Z28" s="415" t="s">
        <v>185</v>
      </c>
      <c r="AA28" s="416"/>
      <c r="AB28" s="416"/>
      <c r="AC28" s="416"/>
      <c r="AD28" s="416"/>
      <c r="AE28" s="416"/>
      <c r="AF28" s="416"/>
      <c r="AG28" s="417"/>
      <c r="AH28" s="412" t="s">
        <v>139</v>
      </c>
      <c r="AI28" s="413"/>
      <c r="AJ28" s="413"/>
      <c r="AK28" s="413"/>
      <c r="AL28" s="414"/>
      <c r="AM28" s="412" t="s">
        <v>139</v>
      </c>
      <c r="AN28" s="413"/>
      <c r="AO28" s="413"/>
      <c r="AP28" s="413"/>
      <c r="AQ28" s="413"/>
      <c r="AR28" s="414"/>
      <c r="AS28" s="412" t="s">
        <v>186</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2494535</v>
      </c>
      <c r="BO28" s="489"/>
      <c r="BP28" s="489"/>
      <c r="BQ28" s="489"/>
      <c r="BR28" s="489"/>
      <c r="BS28" s="489"/>
      <c r="BT28" s="489"/>
      <c r="BU28" s="490"/>
      <c r="BV28" s="488">
        <v>2469735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188</v>
      </c>
      <c r="F29" s="416"/>
      <c r="G29" s="416"/>
      <c r="H29" s="416"/>
      <c r="I29" s="416"/>
      <c r="J29" s="416"/>
      <c r="K29" s="417"/>
      <c r="L29" s="412">
        <v>16</v>
      </c>
      <c r="M29" s="413"/>
      <c r="N29" s="413"/>
      <c r="O29" s="413"/>
      <c r="P29" s="414"/>
      <c r="Q29" s="412">
        <v>5700</v>
      </c>
      <c r="R29" s="413"/>
      <c r="S29" s="413"/>
      <c r="T29" s="413"/>
      <c r="U29" s="413"/>
      <c r="V29" s="414"/>
      <c r="W29" s="503"/>
      <c r="X29" s="504"/>
      <c r="Y29" s="505"/>
      <c r="Z29" s="415" t="s">
        <v>189</v>
      </c>
      <c r="AA29" s="416"/>
      <c r="AB29" s="416"/>
      <c r="AC29" s="416"/>
      <c r="AD29" s="416"/>
      <c r="AE29" s="416"/>
      <c r="AF29" s="416"/>
      <c r="AG29" s="417"/>
      <c r="AH29" s="412">
        <v>531</v>
      </c>
      <c r="AI29" s="413"/>
      <c r="AJ29" s="413"/>
      <c r="AK29" s="413"/>
      <c r="AL29" s="414"/>
      <c r="AM29" s="412">
        <v>1703982</v>
      </c>
      <c r="AN29" s="413"/>
      <c r="AO29" s="413"/>
      <c r="AP29" s="413"/>
      <c r="AQ29" s="413"/>
      <c r="AR29" s="414"/>
      <c r="AS29" s="412">
        <v>3209</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2152753</v>
      </c>
      <c r="BO29" s="460"/>
      <c r="BP29" s="460"/>
      <c r="BQ29" s="460"/>
      <c r="BR29" s="460"/>
      <c r="BS29" s="460"/>
      <c r="BT29" s="460"/>
      <c r="BU29" s="461"/>
      <c r="BV29" s="459">
        <v>515274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97.5</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6568780</v>
      </c>
      <c r="BO30" s="494"/>
      <c r="BP30" s="494"/>
      <c r="BQ30" s="494"/>
      <c r="BR30" s="494"/>
      <c r="BS30" s="494"/>
      <c r="BT30" s="494"/>
      <c r="BU30" s="495"/>
      <c r="BV30" s="493">
        <v>5989118</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200</v>
      </c>
      <c r="X33" s="410"/>
      <c r="Y33" s="410"/>
      <c r="Z33" s="410"/>
      <c r="AA33" s="410"/>
      <c r="AB33" s="410"/>
      <c r="AC33" s="410"/>
      <c r="AD33" s="410"/>
      <c r="AE33" s="410"/>
      <c r="AF33" s="410"/>
      <c r="AG33" s="410"/>
      <c r="AH33" s="410"/>
      <c r="AI33" s="410"/>
      <c r="AJ33" s="410"/>
      <c r="AK33" s="410"/>
      <c r="AL33" s="203"/>
      <c r="AM33" s="411" t="s">
        <v>198</v>
      </c>
      <c r="AN33" s="411"/>
      <c r="AO33" s="410" t="s">
        <v>200</v>
      </c>
      <c r="AP33" s="410"/>
      <c r="AQ33" s="410"/>
      <c r="AR33" s="410"/>
      <c r="AS33" s="410"/>
      <c r="AT33" s="410"/>
      <c r="AU33" s="410"/>
      <c r="AV33" s="410"/>
      <c r="AW33" s="410"/>
      <c r="AX33" s="410"/>
      <c r="AY33" s="410"/>
      <c r="AZ33" s="410"/>
      <c r="BA33" s="410"/>
      <c r="BB33" s="410"/>
      <c r="BC33" s="410"/>
      <c r="BD33" s="204"/>
      <c r="BE33" s="410" t="s">
        <v>201</v>
      </c>
      <c r="BF33" s="410"/>
      <c r="BG33" s="410" t="s">
        <v>202</v>
      </c>
      <c r="BH33" s="410"/>
      <c r="BI33" s="410"/>
      <c r="BJ33" s="410"/>
      <c r="BK33" s="410"/>
      <c r="BL33" s="410"/>
      <c r="BM33" s="410"/>
      <c r="BN33" s="410"/>
      <c r="BO33" s="410"/>
      <c r="BP33" s="410"/>
      <c r="BQ33" s="410"/>
      <c r="BR33" s="410"/>
      <c r="BS33" s="410"/>
      <c r="BT33" s="410"/>
      <c r="BU33" s="410"/>
      <c r="BV33" s="204"/>
      <c r="BW33" s="411" t="s">
        <v>201</v>
      </c>
      <c r="BX33" s="411"/>
      <c r="BY33" s="410" t="s">
        <v>203</v>
      </c>
      <c r="BZ33" s="410"/>
      <c r="CA33" s="410"/>
      <c r="CB33" s="410"/>
      <c r="CC33" s="410"/>
      <c r="CD33" s="410"/>
      <c r="CE33" s="410"/>
      <c r="CF33" s="410"/>
      <c r="CG33" s="410"/>
      <c r="CH33" s="410"/>
      <c r="CI33" s="410"/>
      <c r="CJ33" s="410"/>
      <c r="CK33" s="410"/>
      <c r="CL33" s="410"/>
      <c r="CM33" s="410"/>
      <c r="CN33" s="203"/>
      <c r="CO33" s="411" t="s">
        <v>198</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国民健康保険事業勘定特別会計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南河内環境事業組合（一般会計）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13</v>
      </c>
      <c r="CP34" s="407"/>
      <c r="CQ34" s="408" t="str">
        <f>IF('各会計、関係団体の財政状況及び健全化判断比率'!BS7="","",'各会計、関係団体の財政状況及び健全化判断比率'!BS7)</f>
        <v>河内長野市公園緑化協会</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土地取得特別会計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大阪府後期高齢者医療広域連合（一般会計）</v>
      </c>
      <c r="BZ35" s="408"/>
      <c r="CA35" s="408"/>
      <c r="CB35" s="408"/>
      <c r="CC35" s="408"/>
      <c r="CD35" s="408"/>
      <c r="CE35" s="408"/>
      <c r="CF35" s="408"/>
      <c r="CG35" s="408"/>
      <c r="CH35" s="408"/>
      <c r="CI35" s="408"/>
      <c r="CJ35" s="408"/>
      <c r="CK35" s="408"/>
      <c r="CL35" s="408"/>
      <c r="CM35" s="408"/>
      <c r="CN35" s="178"/>
      <c r="CO35" s="407">
        <f t="shared" ref="CO35:CO43" si="3">IF(CQ35="","",CO34+1)</f>
        <v>14</v>
      </c>
      <c r="CP35" s="407"/>
      <c r="CQ35" s="408" t="str">
        <f>IF('各会計、関係団体の財政状況及び健全化判断比率'!BS8="","",'各会計、関係団体の財政状況及び健全化判断比率'!BS8)</f>
        <v>河内長野市勤労者福祉サービスセンター</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大阪府後期高齢者医療広域連合（後期高齢者医療特別会計）</v>
      </c>
      <c r="BZ36" s="408"/>
      <c r="CA36" s="408"/>
      <c r="CB36" s="408"/>
      <c r="CC36" s="408"/>
      <c r="CD36" s="408"/>
      <c r="CE36" s="408"/>
      <c r="CF36" s="408"/>
      <c r="CG36" s="408"/>
      <c r="CH36" s="408"/>
      <c r="CI36" s="408"/>
      <c r="CJ36" s="408"/>
      <c r="CK36" s="408"/>
      <c r="CL36" s="408"/>
      <c r="CM36" s="408"/>
      <c r="CN36" s="178"/>
      <c r="CO36" s="407">
        <f t="shared" si="3"/>
        <v>15</v>
      </c>
      <c r="CP36" s="407"/>
      <c r="CQ36" s="408" t="str">
        <f>IF('各会計、関係団体の財政状況及び健全化判断比率'!BS9="","",'各会計、関係団体の財政状況及び健全化判断比率'!BS9)</f>
        <v>河内長野市文化振興財団</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大阪府広域水道企業団水道事業会計（水道用水供給事業）</v>
      </c>
      <c r="BZ37" s="408"/>
      <c r="CA37" s="408"/>
      <c r="CB37" s="408"/>
      <c r="CC37" s="408"/>
      <c r="CD37" s="408"/>
      <c r="CE37" s="408"/>
      <c r="CF37" s="408"/>
      <c r="CG37" s="408"/>
      <c r="CH37" s="408"/>
      <c r="CI37" s="408"/>
      <c r="CJ37" s="408"/>
      <c r="CK37" s="408"/>
      <c r="CL37" s="408"/>
      <c r="CM37" s="408"/>
      <c r="CN37" s="178"/>
      <c r="CO37" s="407">
        <f t="shared" si="3"/>
        <v>16</v>
      </c>
      <c r="CP37" s="407"/>
      <c r="CQ37" s="408" t="str">
        <f>IF('各会計、関係団体の財政状況及び健全化判断比率'!BS10="","",'各会計、関係団体の財政状況及び健全化判断比率'!BS10)</f>
        <v>河内長野都市開発</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大阪広域水道企業団（工業用水供給事業）</v>
      </c>
      <c r="BZ38" s="408"/>
      <c r="CA38" s="408"/>
      <c r="CB38" s="408"/>
      <c r="CC38" s="408"/>
      <c r="CD38" s="408"/>
      <c r="CE38" s="408"/>
      <c r="CF38" s="408"/>
      <c r="CG38" s="408"/>
      <c r="CH38" s="408"/>
      <c r="CI38" s="408"/>
      <c r="CJ38" s="408"/>
      <c r="CK38" s="408"/>
      <c r="CL38" s="408"/>
      <c r="CM38" s="408"/>
      <c r="CN38" s="178"/>
      <c r="CO38" s="407">
        <f t="shared" si="3"/>
        <v>17</v>
      </c>
      <c r="CP38" s="407"/>
      <c r="CQ38" s="408" t="str">
        <f>IF('各会計、関係団体の財政状況及び健全化判断比率'!BS11="","",'各会計、関係団体の財政状況及び健全化判断比率'!BS11)</f>
        <v>三日市都市開発</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f t="shared" si="3"/>
        <v>18</v>
      </c>
      <c r="CP39" s="407"/>
      <c r="CQ39" s="408" t="str">
        <f>IF('各会計、関係団体の財政状況及び健全化判断比率'!BS12="","",'各会計、関係団体の財政状況及び健全化判断比率'!BS12)</f>
        <v>三日市町駅整備</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536</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496</v>
      </c>
      <c r="G33" s="29" t="s">
        <v>497</v>
      </c>
      <c r="H33" s="29" t="s">
        <v>498</v>
      </c>
      <c r="I33" s="29" t="s">
        <v>499</v>
      </c>
      <c r="J33" s="30" t="s">
        <v>500</v>
      </c>
      <c r="K33" s="22"/>
      <c r="L33" s="22"/>
      <c r="M33" s="22"/>
      <c r="N33" s="22"/>
      <c r="O33" s="22"/>
      <c r="P33" s="22"/>
    </row>
    <row r="34" spans="1:16" ht="39" customHeight="1" x14ac:dyDescent="0.15">
      <c r="A34" s="22"/>
      <c r="B34" s="31"/>
      <c r="C34" s="1220" t="s">
        <v>501</v>
      </c>
      <c r="D34" s="1220"/>
      <c r="E34" s="1221"/>
      <c r="F34" s="32">
        <v>11.33</v>
      </c>
      <c r="G34" s="33">
        <v>12.94</v>
      </c>
      <c r="H34" s="33">
        <v>14.29</v>
      </c>
      <c r="I34" s="33">
        <v>14.54</v>
      </c>
      <c r="J34" s="34">
        <v>13.88</v>
      </c>
      <c r="K34" s="22"/>
      <c r="L34" s="22"/>
      <c r="M34" s="22"/>
      <c r="N34" s="22"/>
      <c r="O34" s="22"/>
      <c r="P34" s="22"/>
    </row>
    <row r="35" spans="1:16" ht="39" customHeight="1" x14ac:dyDescent="0.15">
      <c r="A35" s="22"/>
      <c r="B35" s="35"/>
      <c r="C35" s="1214" t="s">
        <v>502</v>
      </c>
      <c r="D35" s="1215"/>
      <c r="E35" s="1216"/>
      <c r="F35" s="36">
        <v>1.4</v>
      </c>
      <c r="G35" s="37">
        <v>0.77</v>
      </c>
      <c r="H35" s="37">
        <v>0.81</v>
      </c>
      <c r="I35" s="37">
        <v>0.97</v>
      </c>
      <c r="J35" s="38">
        <v>1</v>
      </c>
      <c r="K35" s="22"/>
      <c r="L35" s="22"/>
      <c r="M35" s="22"/>
      <c r="N35" s="22"/>
      <c r="O35" s="22"/>
      <c r="P35" s="22"/>
    </row>
    <row r="36" spans="1:16" ht="39" customHeight="1" x14ac:dyDescent="0.15">
      <c r="A36" s="22"/>
      <c r="B36" s="35"/>
      <c r="C36" s="1214" t="s">
        <v>503</v>
      </c>
      <c r="D36" s="1215"/>
      <c r="E36" s="1216"/>
      <c r="F36" s="36">
        <v>0.9</v>
      </c>
      <c r="G36" s="37">
        <v>0.4</v>
      </c>
      <c r="H36" s="37">
        <v>0.79</v>
      </c>
      <c r="I36" s="37">
        <v>1.1200000000000001</v>
      </c>
      <c r="J36" s="38">
        <v>0.88</v>
      </c>
      <c r="K36" s="22"/>
      <c r="L36" s="22"/>
      <c r="M36" s="22"/>
      <c r="N36" s="22"/>
      <c r="O36" s="22"/>
      <c r="P36" s="22"/>
    </row>
    <row r="37" spans="1:16" ht="39" customHeight="1" x14ac:dyDescent="0.15">
      <c r="A37" s="22"/>
      <c r="B37" s="35"/>
      <c r="C37" s="1214" t="s">
        <v>504</v>
      </c>
      <c r="D37" s="1215"/>
      <c r="E37" s="1216"/>
      <c r="F37" s="36">
        <v>0.27</v>
      </c>
      <c r="G37" s="37">
        <v>0.27</v>
      </c>
      <c r="H37" s="37">
        <v>0.27</v>
      </c>
      <c r="I37" s="37">
        <v>0.28000000000000003</v>
      </c>
      <c r="J37" s="38">
        <v>0.28000000000000003</v>
      </c>
      <c r="K37" s="22"/>
      <c r="L37" s="22"/>
      <c r="M37" s="22"/>
      <c r="N37" s="22"/>
      <c r="O37" s="22"/>
      <c r="P37" s="22"/>
    </row>
    <row r="38" spans="1:16" ht="39" customHeight="1" x14ac:dyDescent="0.15">
      <c r="A38" s="22"/>
      <c r="B38" s="35"/>
      <c r="C38" s="1214" t="s">
        <v>505</v>
      </c>
      <c r="D38" s="1215"/>
      <c r="E38" s="1216"/>
      <c r="F38" s="36">
        <v>4.0999999999999996</v>
      </c>
      <c r="G38" s="37">
        <v>0.41</v>
      </c>
      <c r="H38" s="37">
        <v>0</v>
      </c>
      <c r="I38" s="37">
        <v>7.0000000000000007E-2</v>
      </c>
      <c r="J38" s="38">
        <v>0.13</v>
      </c>
      <c r="K38" s="22"/>
      <c r="L38" s="22"/>
      <c r="M38" s="22"/>
      <c r="N38" s="22"/>
      <c r="O38" s="22"/>
      <c r="P38" s="22"/>
    </row>
    <row r="39" spans="1:16" ht="39" customHeight="1" x14ac:dyDescent="0.15">
      <c r="A39" s="22"/>
      <c r="B39" s="35"/>
      <c r="C39" s="1214" t="s">
        <v>506</v>
      </c>
      <c r="D39" s="1215"/>
      <c r="E39" s="1216"/>
      <c r="F39" s="36">
        <v>0.18</v>
      </c>
      <c r="G39" s="37">
        <v>0</v>
      </c>
      <c r="H39" s="37">
        <v>0.06</v>
      </c>
      <c r="I39" s="37">
        <v>7.0000000000000007E-2</v>
      </c>
      <c r="J39" s="38">
        <v>0.08</v>
      </c>
      <c r="K39" s="22"/>
      <c r="L39" s="22"/>
      <c r="M39" s="22"/>
      <c r="N39" s="22"/>
      <c r="O39" s="22"/>
      <c r="P39" s="22"/>
    </row>
    <row r="40" spans="1:16" ht="39" customHeight="1" x14ac:dyDescent="0.15">
      <c r="A40" s="22"/>
      <c r="B40" s="35"/>
      <c r="C40" s="1214" t="s">
        <v>507</v>
      </c>
      <c r="D40" s="1215"/>
      <c r="E40" s="1216"/>
      <c r="F40" s="36">
        <v>0</v>
      </c>
      <c r="G40" s="37">
        <v>0</v>
      </c>
      <c r="H40" s="37">
        <v>0</v>
      </c>
      <c r="I40" s="37">
        <v>0</v>
      </c>
      <c r="J40" s="38">
        <v>0</v>
      </c>
      <c r="K40" s="22"/>
      <c r="L40" s="22"/>
      <c r="M40" s="22"/>
      <c r="N40" s="22"/>
      <c r="O40" s="22"/>
      <c r="P40" s="22"/>
    </row>
    <row r="41" spans="1:16" ht="39" customHeight="1" x14ac:dyDescent="0.15">
      <c r="A41" s="22"/>
      <c r="B41" s="35"/>
      <c r="C41" s="1214"/>
      <c r="D41" s="1215"/>
      <c r="E41" s="1216"/>
      <c r="F41" s="36"/>
      <c r="G41" s="37"/>
      <c r="H41" s="37"/>
      <c r="I41" s="37"/>
      <c r="J41" s="38"/>
      <c r="K41" s="22"/>
      <c r="L41" s="22"/>
      <c r="M41" s="22"/>
      <c r="N41" s="22"/>
      <c r="O41" s="22"/>
      <c r="P41" s="22"/>
    </row>
    <row r="42" spans="1:16" ht="39" customHeight="1" x14ac:dyDescent="0.15">
      <c r="A42" s="22"/>
      <c r="B42" s="39"/>
      <c r="C42" s="1214" t="s">
        <v>508</v>
      </c>
      <c r="D42" s="1215"/>
      <c r="E42" s="1216"/>
      <c r="F42" s="36" t="s">
        <v>455</v>
      </c>
      <c r="G42" s="37" t="s">
        <v>455</v>
      </c>
      <c r="H42" s="37" t="s">
        <v>455</v>
      </c>
      <c r="I42" s="37" t="s">
        <v>455</v>
      </c>
      <c r="J42" s="38" t="s">
        <v>455</v>
      </c>
      <c r="K42" s="22"/>
      <c r="L42" s="22"/>
      <c r="M42" s="22"/>
      <c r="N42" s="22"/>
      <c r="O42" s="22"/>
      <c r="P42" s="22"/>
    </row>
    <row r="43" spans="1:16" ht="39" customHeight="1" thickBot="1" x14ac:dyDescent="0.2">
      <c r="A43" s="22"/>
      <c r="B43" s="40"/>
      <c r="C43" s="1217" t="s">
        <v>509</v>
      </c>
      <c r="D43" s="1218"/>
      <c r="E43" s="1219"/>
      <c r="F43" s="41" t="s">
        <v>455</v>
      </c>
      <c r="G43" s="42" t="s">
        <v>455</v>
      </c>
      <c r="H43" s="42" t="s">
        <v>455</v>
      </c>
      <c r="I43" s="42" t="s">
        <v>455</v>
      </c>
      <c r="J43" s="43" t="s">
        <v>455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Kg0s9gH35YTN9KtqJJvQtD8tSlcQfC596rA86zCymBvbar2xKFgwhXCT/UM/Ibt+kB6uCjy4kuAolCDHgB6Lw==" saltValue="1AuzCCn1yn7dpL+zTz9V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496</v>
      </c>
      <c r="L44" s="56" t="s">
        <v>497</v>
      </c>
      <c r="M44" s="56" t="s">
        <v>498</v>
      </c>
      <c r="N44" s="56" t="s">
        <v>499</v>
      </c>
      <c r="O44" s="57" t="s">
        <v>500</v>
      </c>
      <c r="P44" s="48"/>
      <c r="Q44" s="48"/>
      <c r="R44" s="48"/>
      <c r="S44" s="48"/>
      <c r="T44" s="48"/>
      <c r="U44" s="48"/>
    </row>
    <row r="45" spans="1:21" ht="30.75" customHeight="1" x14ac:dyDescent="0.15">
      <c r="A45" s="48"/>
      <c r="B45" s="1240" t="s">
        <v>11</v>
      </c>
      <c r="C45" s="1241"/>
      <c r="D45" s="58"/>
      <c r="E45" s="1246" t="s">
        <v>12</v>
      </c>
      <c r="F45" s="1246"/>
      <c r="G45" s="1246"/>
      <c r="H45" s="1246"/>
      <c r="I45" s="1246"/>
      <c r="J45" s="1247"/>
      <c r="K45" s="59">
        <v>3147</v>
      </c>
      <c r="L45" s="60">
        <v>3149</v>
      </c>
      <c r="M45" s="60">
        <v>3182</v>
      </c>
      <c r="N45" s="60">
        <v>3134</v>
      </c>
      <c r="O45" s="61">
        <v>3080</v>
      </c>
      <c r="P45" s="48"/>
      <c r="Q45" s="48"/>
      <c r="R45" s="48"/>
      <c r="S45" s="48"/>
      <c r="T45" s="48"/>
      <c r="U45" s="48"/>
    </row>
    <row r="46" spans="1:21" ht="30.75" customHeight="1" x14ac:dyDescent="0.15">
      <c r="A46" s="48"/>
      <c r="B46" s="1242"/>
      <c r="C46" s="1243"/>
      <c r="D46" s="62"/>
      <c r="E46" s="1224" t="s">
        <v>13</v>
      </c>
      <c r="F46" s="1224"/>
      <c r="G46" s="1224"/>
      <c r="H46" s="1224"/>
      <c r="I46" s="1224"/>
      <c r="J46" s="1225"/>
      <c r="K46" s="63" t="s">
        <v>455</v>
      </c>
      <c r="L46" s="64" t="s">
        <v>455</v>
      </c>
      <c r="M46" s="64" t="s">
        <v>455</v>
      </c>
      <c r="N46" s="64" t="s">
        <v>455</v>
      </c>
      <c r="O46" s="65" t="s">
        <v>455</v>
      </c>
      <c r="P46" s="48"/>
      <c r="Q46" s="48"/>
      <c r="R46" s="48"/>
      <c r="S46" s="48"/>
      <c r="T46" s="48"/>
      <c r="U46" s="48"/>
    </row>
    <row r="47" spans="1:21" ht="30.75" customHeight="1" x14ac:dyDescent="0.15">
      <c r="A47" s="48"/>
      <c r="B47" s="1242"/>
      <c r="C47" s="1243"/>
      <c r="D47" s="62"/>
      <c r="E47" s="1224" t="s">
        <v>14</v>
      </c>
      <c r="F47" s="1224"/>
      <c r="G47" s="1224"/>
      <c r="H47" s="1224"/>
      <c r="I47" s="1224"/>
      <c r="J47" s="1225"/>
      <c r="K47" s="63" t="s">
        <v>455</v>
      </c>
      <c r="L47" s="64" t="s">
        <v>455</v>
      </c>
      <c r="M47" s="64" t="s">
        <v>455</v>
      </c>
      <c r="N47" s="64" t="s">
        <v>455</v>
      </c>
      <c r="O47" s="65" t="s">
        <v>455</v>
      </c>
      <c r="P47" s="48"/>
      <c r="Q47" s="48"/>
      <c r="R47" s="48"/>
      <c r="S47" s="48"/>
      <c r="T47" s="48"/>
      <c r="U47" s="48"/>
    </row>
    <row r="48" spans="1:21" ht="30.75" customHeight="1" x14ac:dyDescent="0.15">
      <c r="A48" s="48"/>
      <c r="B48" s="1242"/>
      <c r="C48" s="1243"/>
      <c r="D48" s="62"/>
      <c r="E48" s="1224" t="s">
        <v>15</v>
      </c>
      <c r="F48" s="1224"/>
      <c r="G48" s="1224"/>
      <c r="H48" s="1224"/>
      <c r="I48" s="1224"/>
      <c r="J48" s="1225"/>
      <c r="K48" s="63">
        <v>1070</v>
      </c>
      <c r="L48" s="64">
        <v>1114</v>
      </c>
      <c r="M48" s="64">
        <v>1037</v>
      </c>
      <c r="N48" s="64">
        <v>1050</v>
      </c>
      <c r="O48" s="65">
        <v>1049</v>
      </c>
      <c r="P48" s="48"/>
      <c r="Q48" s="48"/>
      <c r="R48" s="48"/>
      <c r="S48" s="48"/>
      <c r="T48" s="48"/>
      <c r="U48" s="48"/>
    </row>
    <row r="49" spans="1:21" ht="30.75" customHeight="1" x14ac:dyDescent="0.15">
      <c r="A49" s="48"/>
      <c r="B49" s="1242"/>
      <c r="C49" s="1243"/>
      <c r="D49" s="62"/>
      <c r="E49" s="1224" t="s">
        <v>16</v>
      </c>
      <c r="F49" s="1224"/>
      <c r="G49" s="1224"/>
      <c r="H49" s="1224"/>
      <c r="I49" s="1224"/>
      <c r="J49" s="1225"/>
      <c r="K49" s="63">
        <v>2</v>
      </c>
      <c r="L49" s="64">
        <v>2</v>
      </c>
      <c r="M49" s="64">
        <v>2</v>
      </c>
      <c r="N49" s="64">
        <v>2</v>
      </c>
      <c r="O49" s="65">
        <v>3</v>
      </c>
      <c r="P49" s="48"/>
      <c r="Q49" s="48"/>
      <c r="R49" s="48"/>
      <c r="S49" s="48"/>
      <c r="T49" s="48"/>
      <c r="U49" s="48"/>
    </row>
    <row r="50" spans="1:21" ht="30.75" customHeight="1" x14ac:dyDescent="0.15">
      <c r="A50" s="48"/>
      <c r="B50" s="1242"/>
      <c r="C50" s="1243"/>
      <c r="D50" s="62"/>
      <c r="E50" s="1224" t="s">
        <v>17</v>
      </c>
      <c r="F50" s="1224"/>
      <c r="G50" s="1224"/>
      <c r="H50" s="1224"/>
      <c r="I50" s="1224"/>
      <c r="J50" s="1225"/>
      <c r="K50" s="63" t="s">
        <v>455</v>
      </c>
      <c r="L50" s="64" t="s">
        <v>455</v>
      </c>
      <c r="M50" s="64" t="s">
        <v>455</v>
      </c>
      <c r="N50" s="64" t="s">
        <v>455</v>
      </c>
      <c r="O50" s="65" t="s">
        <v>455</v>
      </c>
      <c r="P50" s="48"/>
      <c r="Q50" s="48"/>
      <c r="R50" s="48"/>
      <c r="S50" s="48"/>
      <c r="T50" s="48"/>
      <c r="U50" s="48"/>
    </row>
    <row r="51" spans="1:21" ht="30.75" customHeight="1" x14ac:dyDescent="0.15">
      <c r="A51" s="48"/>
      <c r="B51" s="1244"/>
      <c r="C51" s="1245"/>
      <c r="D51" s="66"/>
      <c r="E51" s="1224" t="s">
        <v>18</v>
      </c>
      <c r="F51" s="1224"/>
      <c r="G51" s="1224"/>
      <c r="H51" s="1224"/>
      <c r="I51" s="1224"/>
      <c r="J51" s="1225"/>
      <c r="K51" s="63">
        <v>0</v>
      </c>
      <c r="L51" s="64">
        <v>0</v>
      </c>
      <c r="M51" s="64">
        <v>0</v>
      </c>
      <c r="N51" s="64">
        <v>0</v>
      </c>
      <c r="O51" s="65">
        <v>0</v>
      </c>
      <c r="P51" s="48"/>
      <c r="Q51" s="48"/>
      <c r="R51" s="48"/>
      <c r="S51" s="48"/>
      <c r="T51" s="48"/>
      <c r="U51" s="48"/>
    </row>
    <row r="52" spans="1:21" ht="30.75" customHeight="1" x14ac:dyDescent="0.15">
      <c r="A52" s="48"/>
      <c r="B52" s="1222" t="s">
        <v>19</v>
      </c>
      <c r="C52" s="1223"/>
      <c r="D52" s="66"/>
      <c r="E52" s="1224" t="s">
        <v>20</v>
      </c>
      <c r="F52" s="1224"/>
      <c r="G52" s="1224"/>
      <c r="H52" s="1224"/>
      <c r="I52" s="1224"/>
      <c r="J52" s="1225"/>
      <c r="K52" s="63">
        <v>3834</v>
      </c>
      <c r="L52" s="64">
        <v>3825</v>
      </c>
      <c r="M52" s="64">
        <v>3795</v>
      </c>
      <c r="N52" s="64">
        <v>3772</v>
      </c>
      <c r="O52" s="65">
        <v>3754</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385</v>
      </c>
      <c r="L53" s="69">
        <v>440</v>
      </c>
      <c r="M53" s="69">
        <v>426</v>
      </c>
      <c r="N53" s="69">
        <v>414</v>
      </c>
      <c r="O53" s="70">
        <v>378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510</v>
      </c>
      <c r="P55" s="48"/>
      <c r="Q55" s="48"/>
      <c r="R55" s="48"/>
      <c r="S55" s="48"/>
      <c r="T55" s="48"/>
      <c r="U55" s="48"/>
    </row>
    <row r="56" spans="1:21" ht="31.5" customHeight="1" thickBot="1" x14ac:dyDescent="0.2">
      <c r="A56" s="48"/>
      <c r="B56" s="76"/>
      <c r="C56" s="77"/>
      <c r="D56" s="77"/>
      <c r="E56" s="78"/>
      <c r="F56" s="78"/>
      <c r="G56" s="78"/>
      <c r="H56" s="78"/>
      <c r="I56" s="78"/>
      <c r="J56" s="79" t="s">
        <v>2</v>
      </c>
      <c r="K56" s="80" t="s">
        <v>511</v>
      </c>
      <c r="L56" s="81" t="s">
        <v>512</v>
      </c>
      <c r="M56" s="81" t="s">
        <v>513</v>
      </c>
      <c r="N56" s="81" t="s">
        <v>514</v>
      </c>
      <c r="O56" s="82" t="s">
        <v>515</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535</v>
      </c>
      <c r="L57" s="84" t="s">
        <v>535</v>
      </c>
      <c r="M57" s="84" t="s">
        <v>535</v>
      </c>
      <c r="N57" s="84" t="s">
        <v>535</v>
      </c>
      <c r="O57" s="85" t="s">
        <v>535</v>
      </c>
    </row>
    <row r="58" spans="1:21" ht="31.5" customHeight="1" thickBot="1" x14ac:dyDescent="0.2">
      <c r="B58" s="1232"/>
      <c r="C58" s="1233"/>
      <c r="D58" s="1237" t="s">
        <v>27</v>
      </c>
      <c r="E58" s="1238"/>
      <c r="F58" s="1238"/>
      <c r="G58" s="1238"/>
      <c r="H58" s="1238"/>
      <c r="I58" s="1238"/>
      <c r="J58" s="1239"/>
      <c r="K58" s="86" t="s">
        <v>535</v>
      </c>
      <c r="L58" s="87" t="s">
        <v>535</v>
      </c>
      <c r="M58" s="87" t="s">
        <v>535</v>
      </c>
      <c r="N58" s="87" t="s">
        <v>535</v>
      </c>
      <c r="O58" s="88" t="s">
        <v>535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4ICtWisuba22iqAZbs5vwalK2HMP/PUj2B1x5PPwbJ0p1rebNLQRkn9WEizhf/QX8+W2HcakqQ4nbkBTQiSlA==" saltValue="oK/WXpJ+yi+di0McqVN4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496</v>
      </c>
      <c r="J40" s="100" t="s">
        <v>497</v>
      </c>
      <c r="K40" s="100" t="s">
        <v>498</v>
      </c>
      <c r="L40" s="100" t="s">
        <v>499</v>
      </c>
      <c r="M40" s="101" t="s">
        <v>500</v>
      </c>
    </row>
    <row r="41" spans="2:13" ht="27.75" customHeight="1" x14ac:dyDescent="0.15">
      <c r="B41" s="1260" t="s">
        <v>30</v>
      </c>
      <c r="C41" s="1261"/>
      <c r="D41" s="102"/>
      <c r="E41" s="1262" t="s">
        <v>31</v>
      </c>
      <c r="F41" s="1262"/>
      <c r="G41" s="1262"/>
      <c r="H41" s="1263"/>
      <c r="I41" s="351">
        <v>31871</v>
      </c>
      <c r="J41" s="352">
        <v>31370</v>
      </c>
      <c r="K41" s="352">
        <v>30876</v>
      </c>
      <c r="L41" s="352">
        <v>29760</v>
      </c>
      <c r="M41" s="353">
        <v>29063</v>
      </c>
    </row>
    <row r="42" spans="2:13" ht="27.75" customHeight="1" x14ac:dyDescent="0.15">
      <c r="B42" s="1250"/>
      <c r="C42" s="1251"/>
      <c r="D42" s="103"/>
      <c r="E42" s="1254" t="s">
        <v>32</v>
      </c>
      <c r="F42" s="1254"/>
      <c r="G42" s="1254"/>
      <c r="H42" s="1255"/>
      <c r="I42" s="354" t="s">
        <v>455</v>
      </c>
      <c r="J42" s="355" t="s">
        <v>455</v>
      </c>
      <c r="K42" s="355" t="s">
        <v>455</v>
      </c>
      <c r="L42" s="355" t="s">
        <v>455</v>
      </c>
      <c r="M42" s="356" t="s">
        <v>455</v>
      </c>
    </row>
    <row r="43" spans="2:13" ht="27.75" customHeight="1" x14ac:dyDescent="0.15">
      <c r="B43" s="1250"/>
      <c r="C43" s="1251"/>
      <c r="D43" s="103"/>
      <c r="E43" s="1254" t="s">
        <v>33</v>
      </c>
      <c r="F43" s="1254"/>
      <c r="G43" s="1254"/>
      <c r="H43" s="1255"/>
      <c r="I43" s="354">
        <v>16113</v>
      </c>
      <c r="J43" s="355">
        <v>16176</v>
      </c>
      <c r="K43" s="355">
        <v>14855</v>
      </c>
      <c r="L43" s="355">
        <v>14278</v>
      </c>
      <c r="M43" s="356">
        <v>13380</v>
      </c>
    </row>
    <row r="44" spans="2:13" ht="27.75" customHeight="1" x14ac:dyDescent="0.15">
      <c r="B44" s="1250"/>
      <c r="C44" s="1251"/>
      <c r="D44" s="103"/>
      <c r="E44" s="1254" t="s">
        <v>34</v>
      </c>
      <c r="F44" s="1254"/>
      <c r="G44" s="1254"/>
      <c r="H44" s="1255"/>
      <c r="I44" s="354">
        <v>6</v>
      </c>
      <c r="J44" s="355">
        <v>4</v>
      </c>
      <c r="K44" s="355">
        <v>20</v>
      </c>
      <c r="L44" s="355">
        <v>309</v>
      </c>
      <c r="M44" s="356">
        <v>516</v>
      </c>
    </row>
    <row r="45" spans="2:13" ht="27.75" customHeight="1" x14ac:dyDescent="0.15">
      <c r="B45" s="1250"/>
      <c r="C45" s="1251"/>
      <c r="D45" s="103"/>
      <c r="E45" s="1254" t="s">
        <v>35</v>
      </c>
      <c r="F45" s="1254"/>
      <c r="G45" s="1254"/>
      <c r="H45" s="1255"/>
      <c r="I45" s="354">
        <v>4679</v>
      </c>
      <c r="J45" s="355">
        <v>4499</v>
      </c>
      <c r="K45" s="355">
        <v>4289</v>
      </c>
      <c r="L45" s="355">
        <v>3968</v>
      </c>
      <c r="M45" s="356">
        <v>3874</v>
      </c>
    </row>
    <row r="46" spans="2:13" ht="27.75" customHeight="1" x14ac:dyDescent="0.15">
      <c r="B46" s="1250"/>
      <c r="C46" s="1251"/>
      <c r="D46" s="104"/>
      <c r="E46" s="1254" t="s">
        <v>36</v>
      </c>
      <c r="F46" s="1254"/>
      <c r="G46" s="1254"/>
      <c r="H46" s="1255"/>
      <c r="I46" s="354">
        <v>0</v>
      </c>
      <c r="J46" s="355">
        <v>0</v>
      </c>
      <c r="K46" s="355">
        <v>0</v>
      </c>
      <c r="L46" s="355">
        <v>0</v>
      </c>
      <c r="M46" s="356">
        <v>0</v>
      </c>
    </row>
    <row r="47" spans="2:13" ht="27.75" customHeight="1" x14ac:dyDescent="0.15">
      <c r="B47" s="1250"/>
      <c r="C47" s="1251"/>
      <c r="D47" s="105"/>
      <c r="E47" s="1264" t="s">
        <v>37</v>
      </c>
      <c r="F47" s="1265"/>
      <c r="G47" s="1265"/>
      <c r="H47" s="1266"/>
      <c r="I47" s="354" t="s">
        <v>455</v>
      </c>
      <c r="J47" s="355" t="s">
        <v>455</v>
      </c>
      <c r="K47" s="355" t="s">
        <v>455</v>
      </c>
      <c r="L47" s="355" t="s">
        <v>455</v>
      </c>
      <c r="M47" s="356" t="s">
        <v>455</v>
      </c>
    </row>
    <row r="48" spans="2:13" ht="27.75" customHeight="1" x14ac:dyDescent="0.15">
      <c r="B48" s="1250"/>
      <c r="C48" s="1251"/>
      <c r="D48" s="103"/>
      <c r="E48" s="1254" t="s">
        <v>38</v>
      </c>
      <c r="F48" s="1254"/>
      <c r="G48" s="1254"/>
      <c r="H48" s="1255"/>
      <c r="I48" s="354" t="s">
        <v>455</v>
      </c>
      <c r="J48" s="355" t="s">
        <v>455</v>
      </c>
      <c r="K48" s="355" t="s">
        <v>455</v>
      </c>
      <c r="L48" s="355" t="s">
        <v>455</v>
      </c>
      <c r="M48" s="356" t="s">
        <v>455</v>
      </c>
    </row>
    <row r="49" spans="2:13" ht="27.75" customHeight="1" x14ac:dyDescent="0.15">
      <c r="B49" s="1252"/>
      <c r="C49" s="1253"/>
      <c r="D49" s="103"/>
      <c r="E49" s="1254" t="s">
        <v>39</v>
      </c>
      <c r="F49" s="1254"/>
      <c r="G49" s="1254"/>
      <c r="H49" s="1255"/>
      <c r="I49" s="354" t="s">
        <v>455</v>
      </c>
      <c r="J49" s="355" t="s">
        <v>455</v>
      </c>
      <c r="K49" s="355" t="s">
        <v>455</v>
      </c>
      <c r="L49" s="355" t="s">
        <v>455</v>
      </c>
      <c r="M49" s="356" t="s">
        <v>455</v>
      </c>
    </row>
    <row r="50" spans="2:13" ht="27.75" customHeight="1" x14ac:dyDescent="0.15">
      <c r="B50" s="1248" t="s">
        <v>40</v>
      </c>
      <c r="C50" s="1249"/>
      <c r="D50" s="106"/>
      <c r="E50" s="1254" t="s">
        <v>41</v>
      </c>
      <c r="F50" s="1254"/>
      <c r="G50" s="1254"/>
      <c r="H50" s="1255"/>
      <c r="I50" s="354">
        <v>8176</v>
      </c>
      <c r="J50" s="355">
        <v>9374</v>
      </c>
      <c r="K50" s="355">
        <v>10379</v>
      </c>
      <c r="L50" s="355">
        <v>11009</v>
      </c>
      <c r="M50" s="356">
        <v>13437</v>
      </c>
    </row>
    <row r="51" spans="2:13" ht="27.75" customHeight="1" x14ac:dyDescent="0.15">
      <c r="B51" s="1250"/>
      <c r="C51" s="1251"/>
      <c r="D51" s="103"/>
      <c r="E51" s="1254" t="s">
        <v>42</v>
      </c>
      <c r="F51" s="1254"/>
      <c r="G51" s="1254"/>
      <c r="H51" s="1255"/>
      <c r="I51" s="354">
        <v>11663</v>
      </c>
      <c r="J51" s="355">
        <v>11158</v>
      </c>
      <c r="K51" s="355">
        <v>10802</v>
      </c>
      <c r="L51" s="355">
        <v>10560</v>
      </c>
      <c r="M51" s="356">
        <v>10334</v>
      </c>
    </row>
    <row r="52" spans="2:13" ht="27.75" customHeight="1" x14ac:dyDescent="0.15">
      <c r="B52" s="1252"/>
      <c r="C52" s="1253"/>
      <c r="D52" s="103"/>
      <c r="E52" s="1254" t="s">
        <v>43</v>
      </c>
      <c r="F52" s="1254"/>
      <c r="G52" s="1254"/>
      <c r="H52" s="1255"/>
      <c r="I52" s="354">
        <v>36150</v>
      </c>
      <c r="J52" s="355">
        <v>35724</v>
      </c>
      <c r="K52" s="355">
        <v>35071</v>
      </c>
      <c r="L52" s="355">
        <v>34192</v>
      </c>
      <c r="M52" s="356">
        <v>33531</v>
      </c>
    </row>
    <row r="53" spans="2:13" ht="27.75" customHeight="1" thickBot="1" x14ac:dyDescent="0.2">
      <c r="B53" s="1256" t="s">
        <v>44</v>
      </c>
      <c r="C53" s="1257"/>
      <c r="D53" s="107"/>
      <c r="E53" s="1258" t="s">
        <v>45</v>
      </c>
      <c r="F53" s="1258"/>
      <c r="G53" s="1258"/>
      <c r="H53" s="1259"/>
      <c r="I53" s="357">
        <v>-3320</v>
      </c>
      <c r="J53" s="358">
        <v>-4207</v>
      </c>
      <c r="K53" s="358">
        <v>-6213</v>
      </c>
      <c r="L53" s="358">
        <v>-7447</v>
      </c>
      <c r="M53" s="359">
        <v>-10469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02yWc2rYXWWXVa5Dugn1z8QDKZNcMt7B1oEPm+W0PnviwZVHo+DU+1Hmn1hH4aOklkgRFI2yAEE3kFoaUpkrA==" saltValue="IYUJutC3zmrR4RnETc6f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498</v>
      </c>
      <c r="G54" s="116" t="s">
        <v>499</v>
      </c>
      <c r="H54" s="117" t="s">
        <v>500</v>
      </c>
    </row>
    <row r="55" spans="2:8" ht="52.5" customHeight="1" x14ac:dyDescent="0.15">
      <c r="B55" s="118"/>
      <c r="C55" s="1275" t="s">
        <v>48</v>
      </c>
      <c r="D55" s="1275"/>
      <c r="E55" s="1276"/>
      <c r="F55" s="119">
        <v>2447</v>
      </c>
      <c r="G55" s="119">
        <v>2470</v>
      </c>
      <c r="H55" s="120">
        <v>2495</v>
      </c>
    </row>
    <row r="56" spans="2:8" ht="52.5" customHeight="1" x14ac:dyDescent="0.15">
      <c r="B56" s="121"/>
      <c r="C56" s="1277" t="s">
        <v>49</v>
      </c>
      <c r="D56" s="1277"/>
      <c r="E56" s="1278"/>
      <c r="F56" s="122">
        <v>487</v>
      </c>
      <c r="G56" s="122">
        <v>515</v>
      </c>
      <c r="H56" s="123">
        <v>2153</v>
      </c>
    </row>
    <row r="57" spans="2:8" ht="53.25" customHeight="1" x14ac:dyDescent="0.15">
      <c r="B57" s="121"/>
      <c r="C57" s="1279" t="s">
        <v>50</v>
      </c>
      <c r="D57" s="1279"/>
      <c r="E57" s="1280"/>
      <c r="F57" s="124">
        <v>5555</v>
      </c>
      <c r="G57" s="124">
        <v>5989</v>
      </c>
      <c r="H57" s="125">
        <v>6569</v>
      </c>
    </row>
    <row r="58" spans="2:8" ht="45.75" customHeight="1" x14ac:dyDescent="0.15">
      <c r="B58" s="126"/>
      <c r="C58" s="1267" t="s">
        <v>530</v>
      </c>
      <c r="D58" s="1268"/>
      <c r="E58" s="1269"/>
      <c r="F58" s="127">
        <v>1869</v>
      </c>
      <c r="G58" s="127">
        <v>2171</v>
      </c>
      <c r="H58" s="128">
        <v>2473</v>
      </c>
    </row>
    <row r="59" spans="2:8" ht="45.75" customHeight="1" x14ac:dyDescent="0.15">
      <c r="B59" s="126"/>
      <c r="C59" s="1267" t="s">
        <v>531</v>
      </c>
      <c r="D59" s="1268"/>
      <c r="E59" s="1269"/>
      <c r="F59" s="127">
        <v>1216</v>
      </c>
      <c r="G59" s="127">
        <v>1229</v>
      </c>
      <c r="H59" s="128">
        <v>1242</v>
      </c>
    </row>
    <row r="60" spans="2:8" ht="45.75" customHeight="1" x14ac:dyDescent="0.15">
      <c r="B60" s="126"/>
      <c r="C60" s="1267" t="s">
        <v>532</v>
      </c>
      <c r="D60" s="1268"/>
      <c r="E60" s="1269"/>
      <c r="F60" s="127">
        <v>766</v>
      </c>
      <c r="G60" s="127">
        <v>722</v>
      </c>
      <c r="H60" s="128">
        <v>705</v>
      </c>
    </row>
    <row r="61" spans="2:8" ht="45.75" customHeight="1" x14ac:dyDescent="0.15">
      <c r="B61" s="126"/>
      <c r="C61" s="1267" t="s">
        <v>533</v>
      </c>
      <c r="D61" s="1268"/>
      <c r="E61" s="1269"/>
      <c r="F61" s="127">
        <v>178</v>
      </c>
      <c r="G61" s="127">
        <v>328</v>
      </c>
      <c r="H61" s="128">
        <v>629</v>
      </c>
    </row>
    <row r="62" spans="2:8" ht="45.75" customHeight="1" thickBot="1" x14ac:dyDescent="0.2">
      <c r="B62" s="129"/>
      <c r="C62" s="1270" t="s">
        <v>534</v>
      </c>
      <c r="D62" s="1271"/>
      <c r="E62" s="1272"/>
      <c r="F62" s="130">
        <v>462</v>
      </c>
      <c r="G62" s="130">
        <v>459</v>
      </c>
      <c r="H62" s="131">
        <v>454</v>
      </c>
    </row>
    <row r="63" spans="2:8" ht="52.5" customHeight="1" thickBot="1" x14ac:dyDescent="0.2">
      <c r="B63" s="132"/>
      <c r="C63" s="1273" t="s">
        <v>51</v>
      </c>
      <c r="D63" s="1273"/>
      <c r="E63" s="1274"/>
      <c r="F63" s="133">
        <v>8488</v>
      </c>
      <c r="G63" s="133">
        <v>8974</v>
      </c>
      <c r="H63" s="134">
        <v>11216</v>
      </c>
    </row>
    <row r="64" spans="2:8" x14ac:dyDescent="0.15"/>
  </sheetData>
  <sheetProtection algorithmName="SHA-512" hashValue="IDCBQ3Rf8ExjTWxtUw5631Z6jB0Fpi0q5HZxRG7pSLhcVkqFQsSWy8wU3UxtFH/MEHLG6WfWrcsQL4RLCSu4wQ==" saltValue="QF9oAf48xDnFJgB+LfKT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612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613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3" t="s">
        <v>614</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376"/>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376"/>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376"/>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376"/>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615</v>
      </c>
    </row>
    <row r="50" spans="1:109" x14ac:dyDescent="0.15">
      <c r="B50" s="376"/>
      <c r="G50" s="1287"/>
      <c r="H50" s="1287"/>
      <c r="I50" s="1287"/>
      <c r="J50" s="1287"/>
      <c r="K50" s="386"/>
      <c r="L50" s="386"/>
      <c r="M50" s="387"/>
      <c r="N50" s="387"/>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496</v>
      </c>
      <c r="BQ50" s="1286"/>
      <c r="BR50" s="1286"/>
      <c r="BS50" s="1286"/>
      <c r="BT50" s="1286"/>
      <c r="BU50" s="1286"/>
      <c r="BV50" s="1286"/>
      <c r="BW50" s="1286"/>
      <c r="BX50" s="1286" t="s">
        <v>497</v>
      </c>
      <c r="BY50" s="1286"/>
      <c r="BZ50" s="1286"/>
      <c r="CA50" s="1286"/>
      <c r="CB50" s="1286"/>
      <c r="CC50" s="1286"/>
      <c r="CD50" s="1286"/>
      <c r="CE50" s="1286"/>
      <c r="CF50" s="1286" t="s">
        <v>498</v>
      </c>
      <c r="CG50" s="1286"/>
      <c r="CH50" s="1286"/>
      <c r="CI50" s="1286"/>
      <c r="CJ50" s="1286"/>
      <c r="CK50" s="1286"/>
      <c r="CL50" s="1286"/>
      <c r="CM50" s="1286"/>
      <c r="CN50" s="1286" t="s">
        <v>499</v>
      </c>
      <c r="CO50" s="1286"/>
      <c r="CP50" s="1286"/>
      <c r="CQ50" s="1286"/>
      <c r="CR50" s="1286"/>
      <c r="CS50" s="1286"/>
      <c r="CT50" s="1286"/>
      <c r="CU50" s="1286"/>
      <c r="CV50" s="1286" t="s">
        <v>500</v>
      </c>
      <c r="CW50" s="1286"/>
      <c r="CX50" s="1286"/>
      <c r="CY50" s="1286"/>
      <c r="CZ50" s="1286"/>
      <c r="DA50" s="1286"/>
      <c r="DB50" s="1286"/>
      <c r="DC50" s="1286"/>
    </row>
    <row r="51" spans="1:109" ht="13.5" customHeight="1" x14ac:dyDescent="0.15">
      <c r="B51" s="376"/>
      <c r="G51" s="1289"/>
      <c r="H51" s="1289"/>
      <c r="I51" s="1302"/>
      <c r="J51" s="1302"/>
      <c r="K51" s="1288"/>
      <c r="L51" s="1288"/>
      <c r="M51" s="1288"/>
      <c r="N51" s="1288"/>
      <c r="AM51" s="385"/>
      <c r="AN51" s="1284" t="s">
        <v>616</v>
      </c>
      <c r="AO51" s="1284"/>
      <c r="AP51" s="1284"/>
      <c r="AQ51" s="1284"/>
      <c r="AR51" s="1284"/>
      <c r="AS51" s="1284"/>
      <c r="AT51" s="1284"/>
      <c r="AU51" s="1284"/>
      <c r="AV51" s="1284"/>
      <c r="AW51" s="1284"/>
      <c r="AX51" s="1284"/>
      <c r="AY51" s="1284"/>
      <c r="AZ51" s="1284"/>
      <c r="BA51" s="1284"/>
      <c r="BB51" s="1284" t="s">
        <v>617</v>
      </c>
      <c r="BC51" s="1284"/>
      <c r="BD51" s="1284"/>
      <c r="BE51" s="1284"/>
      <c r="BF51" s="1284"/>
      <c r="BG51" s="1284"/>
      <c r="BH51" s="1284"/>
      <c r="BI51" s="1284"/>
      <c r="BJ51" s="1284"/>
      <c r="BK51" s="1284"/>
      <c r="BL51" s="1284"/>
      <c r="BM51" s="1284"/>
      <c r="BN51" s="1284"/>
      <c r="BO51" s="1284"/>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6"/>
      <c r="G52" s="1289"/>
      <c r="H52" s="1289"/>
      <c r="I52" s="1302"/>
      <c r="J52" s="1302"/>
      <c r="K52" s="1288"/>
      <c r="L52" s="1288"/>
      <c r="M52" s="1288"/>
      <c r="N52" s="1288"/>
      <c r="AM52" s="385"/>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4"/>
      <c r="B53" s="376"/>
      <c r="G53" s="1289"/>
      <c r="H53" s="1289"/>
      <c r="I53" s="1287"/>
      <c r="J53" s="1287"/>
      <c r="K53" s="1288"/>
      <c r="L53" s="1288"/>
      <c r="M53" s="1288"/>
      <c r="N53" s="1288"/>
      <c r="AM53" s="385"/>
      <c r="AN53" s="1284"/>
      <c r="AO53" s="1284"/>
      <c r="AP53" s="1284"/>
      <c r="AQ53" s="1284"/>
      <c r="AR53" s="1284"/>
      <c r="AS53" s="1284"/>
      <c r="AT53" s="1284"/>
      <c r="AU53" s="1284"/>
      <c r="AV53" s="1284"/>
      <c r="AW53" s="1284"/>
      <c r="AX53" s="1284"/>
      <c r="AY53" s="1284"/>
      <c r="AZ53" s="1284"/>
      <c r="BA53" s="1284"/>
      <c r="BB53" s="1284" t="s">
        <v>618</v>
      </c>
      <c r="BC53" s="1284"/>
      <c r="BD53" s="1284"/>
      <c r="BE53" s="1284"/>
      <c r="BF53" s="1284"/>
      <c r="BG53" s="1284"/>
      <c r="BH53" s="1284"/>
      <c r="BI53" s="1284"/>
      <c r="BJ53" s="1284"/>
      <c r="BK53" s="1284"/>
      <c r="BL53" s="1284"/>
      <c r="BM53" s="1284"/>
      <c r="BN53" s="1284"/>
      <c r="BO53" s="1284"/>
      <c r="BP53" s="1281">
        <v>67.3</v>
      </c>
      <c r="BQ53" s="1281"/>
      <c r="BR53" s="1281"/>
      <c r="BS53" s="1281"/>
      <c r="BT53" s="1281"/>
      <c r="BU53" s="1281"/>
      <c r="BV53" s="1281"/>
      <c r="BW53" s="1281"/>
      <c r="BX53" s="1281">
        <v>68.8</v>
      </c>
      <c r="BY53" s="1281"/>
      <c r="BZ53" s="1281"/>
      <c r="CA53" s="1281"/>
      <c r="CB53" s="1281"/>
      <c r="CC53" s="1281"/>
      <c r="CD53" s="1281"/>
      <c r="CE53" s="1281"/>
      <c r="CF53" s="1281">
        <v>70.2</v>
      </c>
      <c r="CG53" s="1281"/>
      <c r="CH53" s="1281"/>
      <c r="CI53" s="1281"/>
      <c r="CJ53" s="1281"/>
      <c r="CK53" s="1281"/>
      <c r="CL53" s="1281"/>
      <c r="CM53" s="1281"/>
      <c r="CN53" s="1281">
        <v>71.3</v>
      </c>
      <c r="CO53" s="1281"/>
      <c r="CP53" s="1281"/>
      <c r="CQ53" s="1281"/>
      <c r="CR53" s="1281"/>
      <c r="CS53" s="1281"/>
      <c r="CT53" s="1281"/>
      <c r="CU53" s="1281"/>
      <c r="CV53" s="1281">
        <v>72.5</v>
      </c>
      <c r="CW53" s="1281"/>
      <c r="CX53" s="1281"/>
      <c r="CY53" s="1281"/>
      <c r="CZ53" s="1281"/>
      <c r="DA53" s="1281"/>
      <c r="DB53" s="1281"/>
      <c r="DC53" s="1281"/>
    </row>
    <row r="54" spans="1:109" x14ac:dyDescent="0.15">
      <c r="A54" s="384"/>
      <c r="B54" s="376"/>
      <c r="G54" s="1289"/>
      <c r="H54" s="1289"/>
      <c r="I54" s="1287"/>
      <c r="J54" s="1287"/>
      <c r="K54" s="1288"/>
      <c r="L54" s="1288"/>
      <c r="M54" s="1288"/>
      <c r="N54" s="1288"/>
      <c r="AM54" s="385"/>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4"/>
      <c r="B55" s="376"/>
      <c r="G55" s="1287"/>
      <c r="H55" s="1287"/>
      <c r="I55" s="1287"/>
      <c r="J55" s="1287"/>
      <c r="K55" s="1288"/>
      <c r="L55" s="1288"/>
      <c r="M55" s="1288"/>
      <c r="N55" s="1288"/>
      <c r="AN55" s="1286" t="s">
        <v>619</v>
      </c>
      <c r="AO55" s="1286"/>
      <c r="AP55" s="1286"/>
      <c r="AQ55" s="1286"/>
      <c r="AR55" s="1286"/>
      <c r="AS55" s="1286"/>
      <c r="AT55" s="1286"/>
      <c r="AU55" s="1286"/>
      <c r="AV55" s="1286"/>
      <c r="AW55" s="1286"/>
      <c r="AX55" s="1286"/>
      <c r="AY55" s="1286"/>
      <c r="AZ55" s="1286"/>
      <c r="BA55" s="1286"/>
      <c r="BB55" s="1284" t="s">
        <v>617</v>
      </c>
      <c r="BC55" s="1284"/>
      <c r="BD55" s="1284"/>
      <c r="BE55" s="1284"/>
      <c r="BF55" s="1284"/>
      <c r="BG55" s="1284"/>
      <c r="BH55" s="1284"/>
      <c r="BI55" s="1284"/>
      <c r="BJ55" s="1284"/>
      <c r="BK55" s="1284"/>
      <c r="BL55" s="1284"/>
      <c r="BM55" s="1284"/>
      <c r="BN55" s="1284"/>
      <c r="BO55" s="1284"/>
      <c r="BP55" s="1281">
        <v>12.2</v>
      </c>
      <c r="BQ55" s="1281"/>
      <c r="BR55" s="1281"/>
      <c r="BS55" s="1281"/>
      <c r="BT55" s="1281"/>
      <c r="BU55" s="1281"/>
      <c r="BV55" s="1281"/>
      <c r="BW55" s="1281"/>
      <c r="BX55" s="1281">
        <v>5</v>
      </c>
      <c r="BY55" s="1281"/>
      <c r="BZ55" s="1281"/>
      <c r="CA55" s="1281"/>
      <c r="CB55" s="1281"/>
      <c r="CC55" s="1281"/>
      <c r="CD55" s="1281"/>
      <c r="CE55" s="1281"/>
      <c r="CF55" s="1281">
        <v>5.4</v>
      </c>
      <c r="CG55" s="1281"/>
      <c r="CH55" s="1281"/>
      <c r="CI55" s="1281"/>
      <c r="CJ55" s="1281"/>
      <c r="CK55" s="1281"/>
      <c r="CL55" s="1281"/>
      <c r="CM55" s="1281"/>
      <c r="CN55" s="1281">
        <v>3.9</v>
      </c>
      <c r="CO55" s="1281"/>
      <c r="CP55" s="1281"/>
      <c r="CQ55" s="1281"/>
      <c r="CR55" s="1281"/>
      <c r="CS55" s="1281"/>
      <c r="CT55" s="1281"/>
      <c r="CU55" s="1281"/>
      <c r="CV55" s="1281">
        <v>0</v>
      </c>
      <c r="CW55" s="1281"/>
      <c r="CX55" s="1281"/>
      <c r="CY55" s="1281"/>
      <c r="CZ55" s="1281"/>
      <c r="DA55" s="1281"/>
      <c r="DB55" s="1281"/>
      <c r="DC55" s="1281"/>
    </row>
    <row r="56" spans="1:109" x14ac:dyDescent="0.15">
      <c r="A56" s="384"/>
      <c r="B56" s="376"/>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4" customFormat="1" x14ac:dyDescent="0.15">
      <c r="B57" s="388"/>
      <c r="G57" s="1287"/>
      <c r="H57" s="1287"/>
      <c r="I57" s="1282"/>
      <c r="J57" s="1282"/>
      <c r="K57" s="1288"/>
      <c r="L57" s="1288"/>
      <c r="M57" s="1288"/>
      <c r="N57" s="1288"/>
      <c r="AM57" s="370"/>
      <c r="AN57" s="1286"/>
      <c r="AO57" s="1286"/>
      <c r="AP57" s="1286"/>
      <c r="AQ57" s="1286"/>
      <c r="AR57" s="1286"/>
      <c r="AS57" s="1286"/>
      <c r="AT57" s="1286"/>
      <c r="AU57" s="1286"/>
      <c r="AV57" s="1286"/>
      <c r="AW57" s="1286"/>
      <c r="AX57" s="1286"/>
      <c r="AY57" s="1286"/>
      <c r="AZ57" s="1286"/>
      <c r="BA57" s="1286"/>
      <c r="BB57" s="1284" t="s">
        <v>618</v>
      </c>
      <c r="BC57" s="1284"/>
      <c r="BD57" s="1284"/>
      <c r="BE57" s="1284"/>
      <c r="BF57" s="1284"/>
      <c r="BG57" s="1284"/>
      <c r="BH57" s="1284"/>
      <c r="BI57" s="1284"/>
      <c r="BJ57" s="1284"/>
      <c r="BK57" s="1284"/>
      <c r="BL57" s="1284"/>
      <c r="BM57" s="1284"/>
      <c r="BN57" s="1284"/>
      <c r="BO57" s="1284"/>
      <c r="BP57" s="1281">
        <v>61.2</v>
      </c>
      <c r="BQ57" s="1281"/>
      <c r="BR57" s="1281"/>
      <c r="BS57" s="1281"/>
      <c r="BT57" s="1281"/>
      <c r="BU57" s="1281"/>
      <c r="BV57" s="1281"/>
      <c r="BW57" s="1281"/>
      <c r="BX57" s="1281">
        <v>61.6</v>
      </c>
      <c r="BY57" s="1281"/>
      <c r="BZ57" s="1281"/>
      <c r="CA57" s="1281"/>
      <c r="CB57" s="1281"/>
      <c r="CC57" s="1281"/>
      <c r="CD57" s="1281"/>
      <c r="CE57" s="1281"/>
      <c r="CF57" s="1281">
        <v>62.5</v>
      </c>
      <c r="CG57" s="1281"/>
      <c r="CH57" s="1281"/>
      <c r="CI57" s="1281"/>
      <c r="CJ57" s="1281"/>
      <c r="CK57" s="1281"/>
      <c r="CL57" s="1281"/>
      <c r="CM57" s="1281"/>
      <c r="CN57" s="1281">
        <v>63.1</v>
      </c>
      <c r="CO57" s="1281"/>
      <c r="CP57" s="1281"/>
      <c r="CQ57" s="1281"/>
      <c r="CR57" s="1281"/>
      <c r="CS57" s="1281"/>
      <c r="CT57" s="1281"/>
      <c r="CU57" s="1281"/>
      <c r="CV57" s="1281">
        <v>63</v>
      </c>
      <c r="CW57" s="1281"/>
      <c r="CX57" s="1281"/>
      <c r="CY57" s="1281"/>
      <c r="CZ57" s="1281"/>
      <c r="DA57" s="1281"/>
      <c r="DB57" s="1281"/>
      <c r="DC57" s="1281"/>
      <c r="DD57" s="389"/>
      <c r="DE57" s="388"/>
    </row>
    <row r="58" spans="1:109" s="384" customFormat="1" x14ac:dyDescent="0.15">
      <c r="A58" s="370"/>
      <c r="B58" s="388"/>
      <c r="G58" s="1287"/>
      <c r="H58" s="1287"/>
      <c r="I58" s="1282"/>
      <c r="J58" s="1282"/>
      <c r="K58" s="1288"/>
      <c r="L58" s="1288"/>
      <c r="M58" s="1288"/>
      <c r="N58" s="1288"/>
      <c r="AM58" s="370"/>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620</v>
      </c>
    </row>
    <row r="64" spans="1:109" x14ac:dyDescent="0.15">
      <c r="B64" s="376"/>
      <c r="G64" s="383"/>
      <c r="I64" s="396"/>
      <c r="J64" s="396"/>
      <c r="K64" s="396"/>
      <c r="L64" s="396"/>
      <c r="M64" s="396"/>
      <c r="N64" s="397"/>
      <c r="AM64" s="383"/>
      <c r="AN64" s="383" t="s">
        <v>613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3" t="s">
        <v>621</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376"/>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376"/>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376"/>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376"/>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615</v>
      </c>
    </row>
    <row r="72" spans="2:107" x14ac:dyDescent="0.15">
      <c r="B72" s="376"/>
      <c r="G72" s="1287"/>
      <c r="H72" s="1287"/>
      <c r="I72" s="1287"/>
      <c r="J72" s="1287"/>
      <c r="K72" s="386"/>
      <c r="L72" s="386"/>
      <c r="M72" s="387"/>
      <c r="N72" s="387"/>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496</v>
      </c>
      <c r="BQ72" s="1286"/>
      <c r="BR72" s="1286"/>
      <c r="BS72" s="1286"/>
      <c r="BT72" s="1286"/>
      <c r="BU72" s="1286"/>
      <c r="BV72" s="1286"/>
      <c r="BW72" s="1286"/>
      <c r="BX72" s="1286" t="s">
        <v>497</v>
      </c>
      <c r="BY72" s="1286"/>
      <c r="BZ72" s="1286"/>
      <c r="CA72" s="1286"/>
      <c r="CB72" s="1286"/>
      <c r="CC72" s="1286"/>
      <c r="CD72" s="1286"/>
      <c r="CE72" s="1286"/>
      <c r="CF72" s="1286" t="s">
        <v>498</v>
      </c>
      <c r="CG72" s="1286"/>
      <c r="CH72" s="1286"/>
      <c r="CI72" s="1286"/>
      <c r="CJ72" s="1286"/>
      <c r="CK72" s="1286"/>
      <c r="CL72" s="1286"/>
      <c r="CM72" s="1286"/>
      <c r="CN72" s="1286" t="s">
        <v>499</v>
      </c>
      <c r="CO72" s="1286"/>
      <c r="CP72" s="1286"/>
      <c r="CQ72" s="1286"/>
      <c r="CR72" s="1286"/>
      <c r="CS72" s="1286"/>
      <c r="CT72" s="1286"/>
      <c r="CU72" s="1286"/>
      <c r="CV72" s="1286" t="s">
        <v>500</v>
      </c>
      <c r="CW72" s="1286"/>
      <c r="CX72" s="1286"/>
      <c r="CY72" s="1286"/>
      <c r="CZ72" s="1286"/>
      <c r="DA72" s="1286"/>
      <c r="DB72" s="1286"/>
      <c r="DC72" s="1286"/>
    </row>
    <row r="73" spans="2:107" x14ac:dyDescent="0.15">
      <c r="B73" s="376"/>
      <c r="G73" s="1289"/>
      <c r="H73" s="1289"/>
      <c r="I73" s="1289"/>
      <c r="J73" s="1289"/>
      <c r="K73" s="1285"/>
      <c r="L73" s="1285"/>
      <c r="M73" s="1285"/>
      <c r="N73" s="1285"/>
      <c r="AM73" s="385"/>
      <c r="AN73" s="1284" t="s">
        <v>616</v>
      </c>
      <c r="AO73" s="1284"/>
      <c r="AP73" s="1284"/>
      <c r="AQ73" s="1284"/>
      <c r="AR73" s="1284"/>
      <c r="AS73" s="1284"/>
      <c r="AT73" s="1284"/>
      <c r="AU73" s="1284"/>
      <c r="AV73" s="1284"/>
      <c r="AW73" s="1284"/>
      <c r="AX73" s="1284"/>
      <c r="AY73" s="1284"/>
      <c r="AZ73" s="1284"/>
      <c r="BA73" s="1284"/>
      <c r="BB73" s="1284" t="s">
        <v>617</v>
      </c>
      <c r="BC73" s="1284"/>
      <c r="BD73" s="1284"/>
      <c r="BE73" s="1284"/>
      <c r="BF73" s="1284"/>
      <c r="BG73" s="1284"/>
      <c r="BH73" s="1284"/>
      <c r="BI73" s="1284"/>
      <c r="BJ73" s="1284"/>
      <c r="BK73" s="1284"/>
      <c r="BL73" s="1284"/>
      <c r="BM73" s="1284"/>
      <c r="BN73" s="1284"/>
      <c r="BO73" s="1284"/>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6"/>
      <c r="G74" s="1289"/>
      <c r="H74" s="1289"/>
      <c r="I74" s="1289"/>
      <c r="J74" s="1289"/>
      <c r="K74" s="1285"/>
      <c r="L74" s="1285"/>
      <c r="M74" s="1285"/>
      <c r="N74" s="1285"/>
      <c r="AM74" s="385"/>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6"/>
      <c r="G75" s="1289"/>
      <c r="H75" s="1289"/>
      <c r="I75" s="1287"/>
      <c r="J75" s="1287"/>
      <c r="K75" s="1288"/>
      <c r="L75" s="1288"/>
      <c r="M75" s="1288"/>
      <c r="N75" s="1288"/>
      <c r="AM75" s="385"/>
      <c r="AN75" s="1284"/>
      <c r="AO75" s="1284"/>
      <c r="AP75" s="1284"/>
      <c r="AQ75" s="1284"/>
      <c r="AR75" s="1284"/>
      <c r="AS75" s="1284"/>
      <c r="AT75" s="1284"/>
      <c r="AU75" s="1284"/>
      <c r="AV75" s="1284"/>
      <c r="AW75" s="1284"/>
      <c r="AX75" s="1284"/>
      <c r="AY75" s="1284"/>
      <c r="AZ75" s="1284"/>
      <c r="BA75" s="1284"/>
      <c r="BB75" s="1284" t="s">
        <v>622</v>
      </c>
      <c r="BC75" s="1284"/>
      <c r="BD75" s="1284"/>
      <c r="BE75" s="1284"/>
      <c r="BF75" s="1284"/>
      <c r="BG75" s="1284"/>
      <c r="BH75" s="1284"/>
      <c r="BI75" s="1284"/>
      <c r="BJ75" s="1284"/>
      <c r="BK75" s="1284"/>
      <c r="BL75" s="1284"/>
      <c r="BM75" s="1284"/>
      <c r="BN75" s="1284"/>
      <c r="BO75" s="1284"/>
      <c r="BP75" s="1281">
        <v>1.3</v>
      </c>
      <c r="BQ75" s="1281"/>
      <c r="BR75" s="1281"/>
      <c r="BS75" s="1281"/>
      <c r="BT75" s="1281"/>
      <c r="BU75" s="1281"/>
      <c r="BV75" s="1281"/>
      <c r="BW75" s="1281"/>
      <c r="BX75" s="1281">
        <v>1.9</v>
      </c>
      <c r="BY75" s="1281"/>
      <c r="BZ75" s="1281"/>
      <c r="CA75" s="1281"/>
      <c r="CB75" s="1281"/>
      <c r="CC75" s="1281"/>
      <c r="CD75" s="1281"/>
      <c r="CE75" s="1281"/>
      <c r="CF75" s="1281">
        <v>2.2999999999999998</v>
      </c>
      <c r="CG75" s="1281"/>
      <c r="CH75" s="1281"/>
      <c r="CI75" s="1281"/>
      <c r="CJ75" s="1281"/>
      <c r="CK75" s="1281"/>
      <c r="CL75" s="1281"/>
      <c r="CM75" s="1281"/>
      <c r="CN75" s="1281">
        <v>2.2999999999999998</v>
      </c>
      <c r="CO75" s="1281"/>
      <c r="CP75" s="1281"/>
      <c r="CQ75" s="1281"/>
      <c r="CR75" s="1281"/>
      <c r="CS75" s="1281"/>
      <c r="CT75" s="1281"/>
      <c r="CU75" s="1281"/>
      <c r="CV75" s="1281">
        <v>2.1</v>
      </c>
      <c r="CW75" s="1281"/>
      <c r="CX75" s="1281"/>
      <c r="CY75" s="1281"/>
      <c r="CZ75" s="1281"/>
      <c r="DA75" s="1281"/>
      <c r="DB75" s="1281"/>
      <c r="DC75" s="1281"/>
    </row>
    <row r="76" spans="2:107" x14ac:dyDescent="0.15">
      <c r="B76" s="376"/>
      <c r="G76" s="1289"/>
      <c r="H76" s="1289"/>
      <c r="I76" s="1287"/>
      <c r="J76" s="1287"/>
      <c r="K76" s="1288"/>
      <c r="L76" s="1288"/>
      <c r="M76" s="1288"/>
      <c r="N76" s="1288"/>
      <c r="AM76" s="385"/>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6"/>
      <c r="G77" s="1287"/>
      <c r="H77" s="1287"/>
      <c r="I77" s="1287"/>
      <c r="J77" s="1287"/>
      <c r="K77" s="1285"/>
      <c r="L77" s="1285"/>
      <c r="M77" s="1285"/>
      <c r="N77" s="1285"/>
      <c r="AN77" s="1286" t="s">
        <v>619</v>
      </c>
      <c r="AO77" s="1286"/>
      <c r="AP77" s="1286"/>
      <c r="AQ77" s="1286"/>
      <c r="AR77" s="1286"/>
      <c r="AS77" s="1286"/>
      <c r="AT77" s="1286"/>
      <c r="AU77" s="1286"/>
      <c r="AV77" s="1286"/>
      <c r="AW77" s="1286"/>
      <c r="AX77" s="1286"/>
      <c r="AY77" s="1286"/>
      <c r="AZ77" s="1286"/>
      <c r="BA77" s="1286"/>
      <c r="BB77" s="1284" t="s">
        <v>617</v>
      </c>
      <c r="BC77" s="1284"/>
      <c r="BD77" s="1284"/>
      <c r="BE77" s="1284"/>
      <c r="BF77" s="1284"/>
      <c r="BG77" s="1284"/>
      <c r="BH77" s="1284"/>
      <c r="BI77" s="1284"/>
      <c r="BJ77" s="1284"/>
      <c r="BK77" s="1284"/>
      <c r="BL77" s="1284"/>
      <c r="BM77" s="1284"/>
      <c r="BN77" s="1284"/>
      <c r="BO77" s="1284"/>
      <c r="BP77" s="1281">
        <v>12.2</v>
      </c>
      <c r="BQ77" s="1281"/>
      <c r="BR77" s="1281"/>
      <c r="BS77" s="1281"/>
      <c r="BT77" s="1281"/>
      <c r="BU77" s="1281"/>
      <c r="BV77" s="1281"/>
      <c r="BW77" s="1281"/>
      <c r="BX77" s="1281">
        <v>5</v>
      </c>
      <c r="BY77" s="1281"/>
      <c r="BZ77" s="1281"/>
      <c r="CA77" s="1281"/>
      <c r="CB77" s="1281"/>
      <c r="CC77" s="1281"/>
      <c r="CD77" s="1281"/>
      <c r="CE77" s="1281"/>
      <c r="CF77" s="1281">
        <v>5.4</v>
      </c>
      <c r="CG77" s="1281"/>
      <c r="CH77" s="1281"/>
      <c r="CI77" s="1281"/>
      <c r="CJ77" s="1281"/>
      <c r="CK77" s="1281"/>
      <c r="CL77" s="1281"/>
      <c r="CM77" s="1281"/>
      <c r="CN77" s="1281">
        <v>3.9</v>
      </c>
      <c r="CO77" s="1281"/>
      <c r="CP77" s="1281"/>
      <c r="CQ77" s="1281"/>
      <c r="CR77" s="1281"/>
      <c r="CS77" s="1281"/>
      <c r="CT77" s="1281"/>
      <c r="CU77" s="1281"/>
      <c r="CV77" s="1281">
        <v>0</v>
      </c>
      <c r="CW77" s="1281"/>
      <c r="CX77" s="1281"/>
      <c r="CY77" s="1281"/>
      <c r="CZ77" s="1281"/>
      <c r="DA77" s="1281"/>
      <c r="DB77" s="1281"/>
      <c r="DC77" s="1281"/>
    </row>
    <row r="78" spans="2:107" x14ac:dyDescent="0.15">
      <c r="B78" s="376"/>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6"/>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622</v>
      </c>
      <c r="BC79" s="1284"/>
      <c r="BD79" s="1284"/>
      <c r="BE79" s="1284"/>
      <c r="BF79" s="1284"/>
      <c r="BG79" s="1284"/>
      <c r="BH79" s="1284"/>
      <c r="BI79" s="1284"/>
      <c r="BJ79" s="1284"/>
      <c r="BK79" s="1284"/>
      <c r="BL79" s="1284"/>
      <c r="BM79" s="1284"/>
      <c r="BN79" s="1284"/>
      <c r="BO79" s="1284"/>
      <c r="BP79" s="1281">
        <v>4.8</v>
      </c>
      <c r="BQ79" s="1281"/>
      <c r="BR79" s="1281"/>
      <c r="BS79" s="1281"/>
      <c r="BT79" s="1281"/>
      <c r="BU79" s="1281"/>
      <c r="BV79" s="1281"/>
      <c r="BW79" s="1281"/>
      <c r="BX79" s="1281">
        <v>4.5</v>
      </c>
      <c r="BY79" s="1281"/>
      <c r="BZ79" s="1281"/>
      <c r="CA79" s="1281"/>
      <c r="CB79" s="1281"/>
      <c r="CC79" s="1281"/>
      <c r="CD79" s="1281"/>
      <c r="CE79" s="1281"/>
      <c r="CF79" s="1281">
        <v>4.2</v>
      </c>
      <c r="CG79" s="1281"/>
      <c r="CH79" s="1281"/>
      <c r="CI79" s="1281"/>
      <c r="CJ79" s="1281"/>
      <c r="CK79" s="1281"/>
      <c r="CL79" s="1281"/>
      <c r="CM79" s="1281"/>
      <c r="CN79" s="1281">
        <v>4.2</v>
      </c>
      <c r="CO79" s="1281"/>
      <c r="CP79" s="1281"/>
      <c r="CQ79" s="1281"/>
      <c r="CR79" s="1281"/>
      <c r="CS79" s="1281"/>
      <c r="CT79" s="1281"/>
      <c r="CU79" s="1281"/>
      <c r="CV79" s="1281">
        <v>4.5</v>
      </c>
      <c r="CW79" s="1281"/>
      <c r="CX79" s="1281"/>
      <c r="CY79" s="1281"/>
      <c r="CZ79" s="1281"/>
      <c r="DA79" s="1281"/>
      <c r="DB79" s="1281"/>
      <c r="DC79" s="1281"/>
    </row>
    <row r="80" spans="2:107" x14ac:dyDescent="0.15">
      <c r="B80" s="376"/>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pQjw5L1aKH2Qk12ZYlhUfrRGCSJfbnsvbYiMPyfXzS2GqlRgFcNOKlRggvzEemR4W2d2Pn6S3FBym8tOrMkoEw==" saltValue="LLh7XW4fRec+I4WCavJm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LoalVCmZPDdWnJ0acz8gdNm3N4KClfnwMwiXX1VPZX0mSy5mTjB/nPnJr/FEOZglr8CIuhIjdxVdD35pZlETFw==" saltValue="YOpygLWItcVnI/MWNH+b0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443</v>
      </c>
    </row>
  </sheetData>
  <sheetProtection algorithmName="SHA-512" hashValue="7R8MFGhXPCRumWN/TEEmIb8vBkTzGBkfCc8T1FbxE1fT/aemrg9r0zDOG05PuAVQuXryFCr+4U1KScBzPsgMZw==" saltValue="EqgckFf8889dAcGJR0m4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493</v>
      </c>
      <c r="G2" s="148"/>
      <c r="H2" s="149"/>
    </row>
    <row r="3" spans="1:8" x14ac:dyDescent="0.15">
      <c r="A3" s="145" t="s">
        <v>486</v>
      </c>
      <c r="B3" s="150"/>
      <c r="C3" s="151"/>
      <c r="D3" s="152">
        <v>12092</v>
      </c>
      <c r="E3" s="153"/>
      <c r="F3" s="154">
        <v>42651</v>
      </c>
      <c r="G3" s="155"/>
      <c r="H3" s="156"/>
    </row>
    <row r="4" spans="1:8" x14ac:dyDescent="0.15">
      <c r="A4" s="157"/>
      <c r="B4" s="158"/>
      <c r="C4" s="159"/>
      <c r="D4" s="160">
        <v>5780</v>
      </c>
      <c r="E4" s="161"/>
      <c r="F4" s="162">
        <v>22675</v>
      </c>
      <c r="G4" s="163"/>
      <c r="H4" s="164"/>
    </row>
    <row r="5" spans="1:8" x14ac:dyDescent="0.15">
      <c r="A5" s="145" t="s">
        <v>488</v>
      </c>
      <c r="B5" s="150"/>
      <c r="C5" s="151"/>
      <c r="D5" s="152">
        <v>12563</v>
      </c>
      <c r="E5" s="153"/>
      <c r="F5" s="154">
        <v>43226</v>
      </c>
      <c r="G5" s="155"/>
      <c r="H5" s="156"/>
    </row>
    <row r="6" spans="1:8" x14ac:dyDescent="0.15">
      <c r="A6" s="157"/>
      <c r="B6" s="158"/>
      <c r="C6" s="159"/>
      <c r="D6" s="160">
        <v>6700</v>
      </c>
      <c r="E6" s="161"/>
      <c r="F6" s="162">
        <v>22622</v>
      </c>
      <c r="G6" s="163"/>
      <c r="H6" s="164"/>
    </row>
    <row r="7" spans="1:8" x14ac:dyDescent="0.15">
      <c r="A7" s="145" t="s">
        <v>489</v>
      </c>
      <c r="B7" s="150"/>
      <c r="C7" s="151"/>
      <c r="D7" s="152">
        <v>15677</v>
      </c>
      <c r="E7" s="153"/>
      <c r="F7" s="154">
        <v>42836</v>
      </c>
      <c r="G7" s="155"/>
      <c r="H7" s="156"/>
    </row>
    <row r="8" spans="1:8" x14ac:dyDescent="0.15">
      <c r="A8" s="157"/>
      <c r="B8" s="158"/>
      <c r="C8" s="159"/>
      <c r="D8" s="160">
        <v>9918</v>
      </c>
      <c r="E8" s="161"/>
      <c r="F8" s="162">
        <v>22936</v>
      </c>
      <c r="G8" s="163"/>
      <c r="H8" s="164"/>
    </row>
    <row r="9" spans="1:8" x14ac:dyDescent="0.15">
      <c r="A9" s="145" t="s">
        <v>490</v>
      </c>
      <c r="B9" s="150"/>
      <c r="C9" s="151"/>
      <c r="D9" s="152">
        <v>19984</v>
      </c>
      <c r="E9" s="153"/>
      <c r="F9" s="154">
        <v>44161</v>
      </c>
      <c r="G9" s="155"/>
      <c r="H9" s="156"/>
    </row>
    <row r="10" spans="1:8" x14ac:dyDescent="0.15">
      <c r="A10" s="157"/>
      <c r="B10" s="158"/>
      <c r="C10" s="159"/>
      <c r="D10" s="160">
        <v>11737</v>
      </c>
      <c r="E10" s="161"/>
      <c r="F10" s="162">
        <v>23644</v>
      </c>
      <c r="G10" s="163"/>
      <c r="H10" s="164"/>
    </row>
    <row r="11" spans="1:8" x14ac:dyDescent="0.15">
      <c r="A11" s="145" t="s">
        <v>491</v>
      </c>
      <c r="B11" s="150"/>
      <c r="C11" s="151"/>
      <c r="D11" s="152">
        <v>18389</v>
      </c>
      <c r="E11" s="153"/>
      <c r="F11" s="154">
        <v>43955</v>
      </c>
      <c r="G11" s="155"/>
      <c r="H11" s="156"/>
    </row>
    <row r="12" spans="1:8" x14ac:dyDescent="0.15">
      <c r="A12" s="157"/>
      <c r="B12" s="158"/>
      <c r="C12" s="165"/>
      <c r="D12" s="160">
        <v>8809</v>
      </c>
      <c r="E12" s="161"/>
      <c r="F12" s="162">
        <v>21318</v>
      </c>
      <c r="G12" s="163"/>
      <c r="H12" s="164"/>
    </row>
    <row r="13" spans="1:8" x14ac:dyDescent="0.15">
      <c r="A13" s="145"/>
      <c r="B13" s="150"/>
      <c r="C13" s="166"/>
      <c r="D13" s="167">
        <v>15741</v>
      </c>
      <c r="E13" s="168"/>
      <c r="F13" s="169">
        <v>43366</v>
      </c>
      <c r="G13" s="170"/>
      <c r="H13" s="156"/>
    </row>
    <row r="14" spans="1:8" x14ac:dyDescent="0.15">
      <c r="A14" s="157"/>
      <c r="B14" s="158"/>
      <c r="C14" s="159"/>
      <c r="D14" s="160">
        <v>8589</v>
      </c>
      <c r="E14" s="161"/>
      <c r="F14" s="162">
        <v>22639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0.18</v>
      </c>
      <c r="C19" s="171">
        <f>ROUND(VALUE(SUBSTITUTE(実質収支比率等に係る経年分析!G$48,"▲","-")),2)</f>
        <v>0</v>
      </c>
      <c r="D19" s="171">
        <f>ROUND(VALUE(SUBSTITUTE(実質収支比率等に係る経年分析!H$48,"▲","-")),2)</f>
        <v>0.06</v>
      </c>
      <c r="E19" s="171">
        <f>ROUND(VALUE(SUBSTITUTE(実質収支比率等に係る経年分析!I$48,"▲","-")),2)</f>
        <v>0.08</v>
      </c>
      <c r="F19" s="171">
        <f>ROUND(VALUE(SUBSTITUTE(実質収支比率等に係る経年分析!J$48,"▲","-")),2)</f>
        <v>0.09</v>
      </c>
    </row>
    <row r="20" spans="1:11" x14ac:dyDescent="0.15">
      <c r="A20" s="171" t="s">
        <v>55</v>
      </c>
      <c r="B20" s="171">
        <f>ROUND(VALUE(SUBSTITUTE(実質収支比率等に係る経年分析!F$47,"▲","-")),2)</f>
        <v>17.03</v>
      </c>
      <c r="C20" s="171">
        <f>ROUND(VALUE(SUBSTITUTE(実質収支比率等に係る経年分析!G$47,"▲","-")),2)</f>
        <v>11.6</v>
      </c>
      <c r="D20" s="171">
        <f>ROUND(VALUE(SUBSTITUTE(実質収支比率等に係る経年分析!H$47,"▲","-")),2)</f>
        <v>11.69</v>
      </c>
      <c r="E20" s="171">
        <f>ROUND(VALUE(SUBSTITUTE(実質収支比率等に係る経年分析!I$47,"▲","-")),2)</f>
        <v>11.43</v>
      </c>
      <c r="F20" s="171">
        <f>ROUND(VALUE(SUBSTITUTE(実質収支比率等に係る経年分析!J$47,"▲","-")),2)</f>
        <v>11.09</v>
      </c>
    </row>
    <row r="21" spans="1:11" x14ac:dyDescent="0.15">
      <c r="A21" s="171" t="s">
        <v>56</v>
      </c>
      <c r="B21" s="171">
        <f>IF(ISNUMBER(VALUE(SUBSTITUTE(実質収支比率等に係る経年分析!F$49,"▲","-"))),ROUND(VALUE(SUBSTITUTE(実質収支比率等に係る経年分析!F$49,"▲","-")),2),NA())</f>
        <v>0.24</v>
      </c>
      <c r="C21" s="171">
        <f>IF(ISNUMBER(VALUE(SUBSTITUTE(実質収支比率等に係る経年分析!G$49,"▲","-"))),ROUND(VALUE(SUBSTITUTE(実質収支比率等に係る経年分析!G$49,"▲","-")),2),NA())</f>
        <v>0.14000000000000001</v>
      </c>
      <c r="D21" s="171">
        <f>IF(ISNUMBER(VALUE(SUBSTITUTE(実質収支比率等に係る経年分析!H$49,"▲","-"))),ROUND(VALUE(SUBSTITUTE(実質収支比率等に係る経年分析!H$49,"▲","-")),2),NA())</f>
        <v>0.26</v>
      </c>
      <c r="E21" s="171">
        <f>IF(ISNUMBER(VALUE(SUBSTITUTE(実質収支比率等に係る経年分析!I$49,"▲","-"))),ROUND(VALUE(SUBSTITUTE(実質収支比率等に係る経年分析!I$49,"▲","-")),2),NA())</f>
        <v>0.12</v>
      </c>
      <c r="F21" s="171">
        <f>IF(ISNUMBER(VALUE(SUBSTITUTE(実質収支比率等に係る経年分析!J$49,"▲","-"))),ROUND(VALUE(SUBSTITUTE(実質収支比率等に係る経年分析!J$49,"▲","-")),2),NA())</f>
        <v>0.12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土地取得特別会計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一般会計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国民健康保険事業勘定特別会計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4.0999999999999996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7.0000000000000007E-2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0.28000000000000003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1.1200000000000001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0.88</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11.33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12.94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14.29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3834</v>
      </c>
      <c r="E42" s="173"/>
      <c r="F42" s="173"/>
      <c r="G42" s="173">
        <f>'実質公債費比率（分子）の構造'!L$52</f>
        <v>3825</v>
      </c>
      <c r="H42" s="173"/>
      <c r="I42" s="173"/>
      <c r="J42" s="173">
        <f>'実質公債費比率（分子）の構造'!M$52</f>
        <v>3795</v>
      </c>
      <c r="K42" s="173"/>
      <c r="L42" s="173"/>
      <c r="M42" s="173">
        <f>'実質公債費比率（分子）の構造'!N$52</f>
        <v>3772</v>
      </c>
      <c r="N42" s="173"/>
      <c r="O42" s="173"/>
      <c r="P42" s="173">
        <f>'実質公債費比率（分子）の構造'!O$52</f>
        <v>3754</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3</v>
      </c>
      <c r="O45" s="173"/>
      <c r="P45" s="173"/>
    </row>
    <row r="46" spans="1:16" x14ac:dyDescent="0.15">
      <c r="A46" s="173" t="s">
        <v>67</v>
      </c>
      <c r="B46" s="173">
        <f>'実質公債費比率（分子）の構造'!K$48</f>
        <v>1070</v>
      </c>
      <c r="C46" s="173"/>
      <c r="D46" s="173"/>
      <c r="E46" s="173">
        <f>'実質公債費比率（分子）の構造'!L$48</f>
        <v>1114</v>
      </c>
      <c r="F46" s="173"/>
      <c r="G46" s="173"/>
      <c r="H46" s="173">
        <f>'実質公債費比率（分子）の構造'!M$48</f>
        <v>1037</v>
      </c>
      <c r="I46" s="173"/>
      <c r="J46" s="173"/>
      <c r="K46" s="173">
        <f>'実質公債費比率（分子）の構造'!N$48</f>
        <v>1050</v>
      </c>
      <c r="L46" s="173"/>
      <c r="M46" s="173"/>
      <c r="N46" s="173">
        <f>'実質公債費比率（分子）の構造'!O$48</f>
        <v>1049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3147</v>
      </c>
      <c r="C49" s="173"/>
      <c r="D49" s="173"/>
      <c r="E49" s="173">
        <f>'実質公債費比率（分子）の構造'!L$45</f>
        <v>3149</v>
      </c>
      <c r="F49" s="173"/>
      <c r="G49" s="173"/>
      <c r="H49" s="173">
        <f>'実質公債費比率（分子）の構造'!M$45</f>
        <v>3182</v>
      </c>
      <c r="I49" s="173"/>
      <c r="J49" s="173"/>
      <c r="K49" s="173">
        <f>'実質公債費比率（分子）の構造'!N$45</f>
        <v>3134</v>
      </c>
      <c r="L49" s="173"/>
      <c r="M49" s="173"/>
      <c r="N49" s="173">
        <f>'実質公債費比率（分子）の構造'!O$45</f>
        <v>3080</v>
      </c>
      <c r="O49" s="173"/>
      <c r="P49" s="173"/>
    </row>
    <row r="50" spans="1:16" x14ac:dyDescent="0.15">
      <c r="A50" s="173" t="s">
        <v>71</v>
      </c>
      <c r="B50" s="173" t="e">
        <f>NA()</f>
        <v>#N/A</v>
      </c>
      <c r="C50" s="173">
        <f>IF(ISNUMBER('実質公債費比率（分子）の構造'!K$53),'実質公債費比率（分子）の構造'!K$53,NA())</f>
        <v>385</v>
      </c>
      <c r="D50" s="173" t="e">
        <f>NA()</f>
        <v>#N/A</v>
      </c>
      <c r="E50" s="173" t="e">
        <f>NA()</f>
        <v>#N/A</v>
      </c>
      <c r="F50" s="173">
        <f>IF(ISNUMBER('実質公債費比率（分子）の構造'!L$53),'実質公債費比率（分子）の構造'!L$53,NA())</f>
        <v>440</v>
      </c>
      <c r="G50" s="173" t="e">
        <f>NA()</f>
        <v>#N/A</v>
      </c>
      <c r="H50" s="173" t="e">
        <f>NA()</f>
        <v>#N/A</v>
      </c>
      <c r="I50" s="173">
        <f>IF(ISNUMBER('実質公債費比率（分子）の構造'!M$53),'実質公債費比率（分子）の構造'!M$53,NA())</f>
        <v>426</v>
      </c>
      <c r="J50" s="173" t="e">
        <f>NA()</f>
        <v>#N/A</v>
      </c>
      <c r="K50" s="173" t="e">
        <f>NA()</f>
        <v>#N/A</v>
      </c>
      <c r="L50" s="173">
        <f>IF(ISNUMBER('実質公債費比率（分子）の構造'!N$53),'実質公債費比率（分子）の構造'!N$53,NA())</f>
        <v>414</v>
      </c>
      <c r="M50" s="173" t="e">
        <f>NA()</f>
        <v>#N/A</v>
      </c>
      <c r="N50" s="173" t="e">
        <f>NA()</f>
        <v>#N/A</v>
      </c>
      <c r="O50" s="173">
        <f>IF(ISNUMBER('実質公債費比率（分子）の構造'!O$53),'実質公債費比率（分子）の構造'!O$53,NA())</f>
        <v>378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36150</v>
      </c>
      <c r="E56" s="172"/>
      <c r="F56" s="172"/>
      <c r="G56" s="172">
        <f>'将来負担比率（分子）の構造'!J$52</f>
        <v>35724</v>
      </c>
      <c r="H56" s="172"/>
      <c r="I56" s="172"/>
      <c r="J56" s="172">
        <f>'将来負担比率（分子）の構造'!K$52</f>
        <v>35071</v>
      </c>
      <c r="K56" s="172"/>
      <c r="L56" s="172"/>
      <c r="M56" s="172">
        <f>'将来負担比率（分子）の構造'!L$52</f>
        <v>34192</v>
      </c>
      <c r="N56" s="172"/>
      <c r="O56" s="172"/>
      <c r="P56" s="172">
        <f>'将来負担比率（分子）の構造'!M$52</f>
        <v>33531</v>
      </c>
    </row>
    <row r="57" spans="1:16" x14ac:dyDescent="0.15">
      <c r="A57" s="172" t="s">
        <v>42</v>
      </c>
      <c r="B57" s="172"/>
      <c r="C57" s="172"/>
      <c r="D57" s="172">
        <f>'将来負担比率（分子）の構造'!I$51</f>
        <v>11663</v>
      </c>
      <c r="E57" s="172"/>
      <c r="F57" s="172"/>
      <c r="G57" s="172">
        <f>'将来負担比率（分子）の構造'!J$51</f>
        <v>11158</v>
      </c>
      <c r="H57" s="172"/>
      <c r="I57" s="172"/>
      <c r="J57" s="172">
        <f>'将来負担比率（分子）の構造'!K$51</f>
        <v>10802</v>
      </c>
      <c r="K57" s="172"/>
      <c r="L57" s="172"/>
      <c r="M57" s="172">
        <f>'将来負担比率（分子）の構造'!L$51</f>
        <v>10560</v>
      </c>
      <c r="N57" s="172"/>
      <c r="O57" s="172"/>
      <c r="P57" s="172">
        <f>'将来負担比率（分子）の構造'!M$51</f>
        <v>10334</v>
      </c>
    </row>
    <row r="58" spans="1:16" x14ac:dyDescent="0.15">
      <c r="A58" s="172" t="s">
        <v>41</v>
      </c>
      <c r="B58" s="172"/>
      <c r="C58" s="172"/>
      <c r="D58" s="172">
        <f>'将来負担比率（分子）の構造'!I$50</f>
        <v>8176</v>
      </c>
      <c r="E58" s="172"/>
      <c r="F58" s="172"/>
      <c r="G58" s="172">
        <f>'将来負担比率（分子）の構造'!J$50</f>
        <v>9374</v>
      </c>
      <c r="H58" s="172"/>
      <c r="I58" s="172"/>
      <c r="J58" s="172">
        <f>'将来負担比率（分子）の構造'!K$50</f>
        <v>10379</v>
      </c>
      <c r="K58" s="172"/>
      <c r="L58" s="172"/>
      <c r="M58" s="172">
        <f>'将来負担比率（分子）の構造'!L$50</f>
        <v>11009</v>
      </c>
      <c r="N58" s="172"/>
      <c r="O58" s="172"/>
      <c r="P58" s="172">
        <f>'将来負担比率（分子）の構造'!M$50</f>
        <v>13437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0</v>
      </c>
      <c r="C61" s="172"/>
      <c r="D61" s="172"/>
      <c r="E61" s="172">
        <f>'将来負担比率（分子）の構造'!J$46</f>
        <v>0</v>
      </c>
      <c r="F61" s="172"/>
      <c r="G61" s="172"/>
      <c r="H61" s="172">
        <f>'将来負担比率（分子）の構造'!K$46</f>
        <v>0</v>
      </c>
      <c r="I61" s="172"/>
      <c r="J61" s="172"/>
      <c r="K61" s="172">
        <f>'将来負担比率（分子）の構造'!L$46</f>
        <v>0</v>
      </c>
      <c r="L61" s="172"/>
      <c r="M61" s="172"/>
      <c r="N61" s="172">
        <f>'将来負担比率（分子）の構造'!M$46</f>
        <v>0</v>
      </c>
      <c r="O61" s="172"/>
      <c r="P61" s="172"/>
    </row>
    <row r="62" spans="1:16" x14ac:dyDescent="0.15">
      <c r="A62" s="172" t="s">
        <v>35</v>
      </c>
      <c r="B62" s="172">
        <f>'将来負担比率（分子）の構造'!I$45</f>
        <v>4679</v>
      </c>
      <c r="C62" s="172"/>
      <c r="D62" s="172"/>
      <c r="E62" s="172">
        <f>'将来負担比率（分子）の構造'!J$45</f>
        <v>4499</v>
      </c>
      <c r="F62" s="172"/>
      <c r="G62" s="172"/>
      <c r="H62" s="172">
        <f>'将来負担比率（分子）の構造'!K$45</f>
        <v>4289</v>
      </c>
      <c r="I62" s="172"/>
      <c r="J62" s="172"/>
      <c r="K62" s="172">
        <f>'将来負担比率（分子）の構造'!L$45</f>
        <v>3968</v>
      </c>
      <c r="L62" s="172"/>
      <c r="M62" s="172"/>
      <c r="N62" s="172">
        <f>'将来負担比率（分子）の構造'!M$45</f>
        <v>3874</v>
      </c>
      <c r="O62" s="172"/>
      <c r="P62" s="172"/>
    </row>
    <row r="63" spans="1:16" x14ac:dyDescent="0.15">
      <c r="A63" s="172" t="s">
        <v>34</v>
      </c>
      <c r="B63" s="172">
        <f>'将来負担比率（分子）の構造'!I$44</f>
        <v>6</v>
      </c>
      <c r="C63" s="172"/>
      <c r="D63" s="172"/>
      <c r="E63" s="172">
        <f>'将来負担比率（分子）の構造'!J$44</f>
        <v>4</v>
      </c>
      <c r="F63" s="172"/>
      <c r="G63" s="172"/>
      <c r="H63" s="172">
        <f>'将来負担比率（分子）の構造'!K$44</f>
        <v>20</v>
      </c>
      <c r="I63" s="172"/>
      <c r="J63" s="172"/>
      <c r="K63" s="172">
        <f>'将来負担比率（分子）の構造'!L$44</f>
        <v>309</v>
      </c>
      <c r="L63" s="172"/>
      <c r="M63" s="172"/>
      <c r="N63" s="172">
        <f>'将来負担比率（分子）の構造'!M$44</f>
        <v>516</v>
      </c>
      <c r="O63" s="172"/>
      <c r="P63" s="172"/>
    </row>
    <row r="64" spans="1:16" x14ac:dyDescent="0.15">
      <c r="A64" s="172" t="s">
        <v>33</v>
      </c>
      <c r="B64" s="172">
        <f>'将来負担比率（分子）の構造'!I$43</f>
        <v>16113</v>
      </c>
      <c r="C64" s="172"/>
      <c r="D64" s="172"/>
      <c r="E64" s="172">
        <f>'将来負担比率（分子）の構造'!J$43</f>
        <v>16176</v>
      </c>
      <c r="F64" s="172"/>
      <c r="G64" s="172"/>
      <c r="H64" s="172">
        <f>'将来負担比率（分子）の構造'!K$43</f>
        <v>14855</v>
      </c>
      <c r="I64" s="172"/>
      <c r="J64" s="172"/>
      <c r="K64" s="172">
        <f>'将来負担比率（分子）の構造'!L$43</f>
        <v>14278</v>
      </c>
      <c r="L64" s="172"/>
      <c r="M64" s="172"/>
      <c r="N64" s="172">
        <f>'将来負担比率（分子）の構造'!M$43</f>
        <v>13380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31871</v>
      </c>
      <c r="C66" s="172"/>
      <c r="D66" s="172"/>
      <c r="E66" s="172">
        <f>'将来負担比率（分子）の構造'!J$41</f>
        <v>31370</v>
      </c>
      <c r="F66" s="172"/>
      <c r="G66" s="172"/>
      <c r="H66" s="172">
        <f>'将来負担比率（分子）の構造'!K$41</f>
        <v>30876</v>
      </c>
      <c r="I66" s="172"/>
      <c r="J66" s="172"/>
      <c r="K66" s="172">
        <f>'将来負担比率（分子）の構造'!L$41</f>
        <v>29760</v>
      </c>
      <c r="L66" s="172"/>
      <c r="M66" s="172"/>
      <c r="N66" s="172">
        <f>'将来負担比率（分子）の構造'!M$41</f>
        <v>29063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2447</v>
      </c>
      <c r="C72" s="176">
        <f>基金残高に係る経年分析!G55</f>
        <v>2470</v>
      </c>
      <c r="D72" s="176">
        <f>基金残高に係る経年分析!H55</f>
        <v>2495</v>
      </c>
    </row>
    <row r="73" spans="1:16" x14ac:dyDescent="0.15">
      <c r="A73" s="175" t="s">
        <v>78</v>
      </c>
      <c r="B73" s="176">
        <f>基金残高に係る経年分析!F56</f>
        <v>487</v>
      </c>
      <c r="C73" s="176">
        <f>基金残高に係る経年分析!G56</f>
        <v>515</v>
      </c>
      <c r="D73" s="176">
        <f>基金残高に係る経年分析!H56</f>
        <v>2153</v>
      </c>
    </row>
    <row r="74" spans="1:16" x14ac:dyDescent="0.15">
      <c r="A74" s="175" t="s">
        <v>79</v>
      </c>
      <c r="B74" s="176">
        <f>基金残高に係る経年分析!F57</f>
        <v>5555</v>
      </c>
      <c r="C74" s="176">
        <f>基金残高に係る経年分析!G57</f>
        <v>5989</v>
      </c>
      <c r="D74" s="176">
        <f>基金残高に係る経年分析!H57</f>
        <v>6569</v>
      </c>
    </row>
  </sheetData>
  <sheetProtection algorithmName="SHA-512" hashValue="QxNgkkuTWw3Uq2rL0qurnF3rW4BscJOabtlm9ci7DjYR/J4CMd6vDZjzGUZZbVGJlvJj6HZ8oOdvNN5j0SrZzg==" saltValue="YEF46Z24i+19tVmzLb5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9" t="s">
        <v>611</v>
      </c>
      <c r="DI1" s="650"/>
      <c r="DJ1" s="650"/>
      <c r="DK1" s="650"/>
      <c r="DL1" s="650"/>
      <c r="DM1" s="650"/>
      <c r="DN1" s="651"/>
      <c r="DO1" s="212"/>
      <c r="DP1" s="649" t="s">
        <v>610</v>
      </c>
      <c r="DQ1" s="650"/>
      <c r="DR1" s="650"/>
      <c r="DS1" s="650"/>
      <c r="DT1" s="650"/>
      <c r="DU1" s="650"/>
      <c r="DV1" s="650"/>
      <c r="DW1" s="650"/>
      <c r="DX1" s="650"/>
      <c r="DY1" s="650"/>
      <c r="DZ1" s="650"/>
      <c r="EA1" s="650"/>
      <c r="EB1" s="650"/>
      <c r="EC1" s="651"/>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2" t="s">
        <v>215</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2" t="s">
        <v>216</v>
      </c>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4"/>
      <c r="CD3" s="645" t="s">
        <v>609</v>
      </c>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7"/>
    </row>
    <row r="4" spans="2:143" ht="11.25" customHeight="1" x14ac:dyDescent="0.15">
      <c r="B4" s="642" t="s">
        <v>1</v>
      </c>
      <c r="C4" s="643"/>
      <c r="D4" s="643"/>
      <c r="E4" s="643"/>
      <c r="F4" s="643"/>
      <c r="G4" s="643"/>
      <c r="H4" s="643"/>
      <c r="I4" s="643"/>
      <c r="J4" s="643"/>
      <c r="K4" s="643"/>
      <c r="L4" s="643"/>
      <c r="M4" s="643"/>
      <c r="N4" s="643"/>
      <c r="O4" s="643"/>
      <c r="P4" s="643"/>
      <c r="Q4" s="644"/>
      <c r="R4" s="642" t="s">
        <v>217</v>
      </c>
      <c r="S4" s="643"/>
      <c r="T4" s="643"/>
      <c r="U4" s="643"/>
      <c r="V4" s="643"/>
      <c r="W4" s="643"/>
      <c r="X4" s="643"/>
      <c r="Y4" s="644"/>
      <c r="Z4" s="642" t="s">
        <v>218</v>
      </c>
      <c r="AA4" s="643"/>
      <c r="AB4" s="643"/>
      <c r="AC4" s="644"/>
      <c r="AD4" s="642" t="s">
        <v>219</v>
      </c>
      <c r="AE4" s="643"/>
      <c r="AF4" s="643"/>
      <c r="AG4" s="643"/>
      <c r="AH4" s="643"/>
      <c r="AI4" s="643"/>
      <c r="AJ4" s="643"/>
      <c r="AK4" s="644"/>
      <c r="AL4" s="642" t="s">
        <v>218</v>
      </c>
      <c r="AM4" s="643"/>
      <c r="AN4" s="643"/>
      <c r="AO4" s="644"/>
      <c r="AP4" s="648" t="s">
        <v>220</v>
      </c>
      <c r="AQ4" s="648"/>
      <c r="AR4" s="648"/>
      <c r="AS4" s="648"/>
      <c r="AT4" s="648"/>
      <c r="AU4" s="648"/>
      <c r="AV4" s="648"/>
      <c r="AW4" s="648"/>
      <c r="AX4" s="648"/>
      <c r="AY4" s="648"/>
      <c r="AZ4" s="648"/>
      <c r="BA4" s="648"/>
      <c r="BB4" s="648"/>
      <c r="BC4" s="648"/>
      <c r="BD4" s="648"/>
      <c r="BE4" s="648"/>
      <c r="BF4" s="648"/>
      <c r="BG4" s="648" t="s">
        <v>221</v>
      </c>
      <c r="BH4" s="648"/>
      <c r="BI4" s="648"/>
      <c r="BJ4" s="648"/>
      <c r="BK4" s="648"/>
      <c r="BL4" s="648"/>
      <c r="BM4" s="648"/>
      <c r="BN4" s="648"/>
      <c r="BO4" s="648" t="s">
        <v>218</v>
      </c>
      <c r="BP4" s="648"/>
      <c r="BQ4" s="648"/>
      <c r="BR4" s="648"/>
      <c r="BS4" s="648" t="s">
        <v>222</v>
      </c>
      <c r="BT4" s="648"/>
      <c r="BU4" s="648"/>
      <c r="BV4" s="648"/>
      <c r="BW4" s="648"/>
      <c r="BX4" s="648"/>
      <c r="BY4" s="648"/>
      <c r="BZ4" s="648"/>
      <c r="CA4" s="648"/>
      <c r="CB4" s="648"/>
      <c r="CD4" s="645" t="s">
        <v>608</v>
      </c>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7"/>
    </row>
    <row r="5" spans="2:143" s="363" customFormat="1" ht="11.25" customHeight="1" x14ac:dyDescent="0.15">
      <c r="B5" s="664" t="s">
        <v>223</v>
      </c>
      <c r="C5" s="665"/>
      <c r="D5" s="665"/>
      <c r="E5" s="665"/>
      <c r="F5" s="665"/>
      <c r="G5" s="665"/>
      <c r="H5" s="665"/>
      <c r="I5" s="665"/>
      <c r="J5" s="665"/>
      <c r="K5" s="665"/>
      <c r="L5" s="665"/>
      <c r="M5" s="665"/>
      <c r="N5" s="665"/>
      <c r="O5" s="665"/>
      <c r="P5" s="665"/>
      <c r="Q5" s="666"/>
      <c r="R5" s="667">
        <v>11631490</v>
      </c>
      <c r="S5" s="668"/>
      <c r="T5" s="668"/>
      <c r="U5" s="668"/>
      <c r="V5" s="668"/>
      <c r="W5" s="668"/>
      <c r="X5" s="668"/>
      <c r="Y5" s="669"/>
      <c r="Z5" s="670">
        <v>28.7</v>
      </c>
      <c r="AA5" s="670"/>
      <c r="AB5" s="670"/>
      <c r="AC5" s="670"/>
      <c r="AD5" s="671">
        <v>10739631</v>
      </c>
      <c r="AE5" s="671"/>
      <c r="AF5" s="671"/>
      <c r="AG5" s="671"/>
      <c r="AH5" s="671"/>
      <c r="AI5" s="671"/>
      <c r="AJ5" s="671"/>
      <c r="AK5" s="671"/>
      <c r="AL5" s="672">
        <v>49.5</v>
      </c>
      <c r="AM5" s="673"/>
      <c r="AN5" s="673"/>
      <c r="AO5" s="674"/>
      <c r="AP5" s="664" t="s">
        <v>224</v>
      </c>
      <c r="AQ5" s="665"/>
      <c r="AR5" s="665"/>
      <c r="AS5" s="665"/>
      <c r="AT5" s="665"/>
      <c r="AU5" s="665"/>
      <c r="AV5" s="665"/>
      <c r="AW5" s="665"/>
      <c r="AX5" s="665"/>
      <c r="AY5" s="665"/>
      <c r="AZ5" s="665"/>
      <c r="BA5" s="665"/>
      <c r="BB5" s="665"/>
      <c r="BC5" s="665"/>
      <c r="BD5" s="665"/>
      <c r="BE5" s="665"/>
      <c r="BF5" s="666"/>
      <c r="BG5" s="656">
        <v>10738097</v>
      </c>
      <c r="BH5" s="657"/>
      <c r="BI5" s="657"/>
      <c r="BJ5" s="657"/>
      <c r="BK5" s="657"/>
      <c r="BL5" s="657"/>
      <c r="BM5" s="657"/>
      <c r="BN5" s="658"/>
      <c r="BO5" s="652">
        <v>92.3</v>
      </c>
      <c r="BP5" s="652"/>
      <c r="BQ5" s="652"/>
      <c r="BR5" s="652"/>
      <c r="BS5" s="659">
        <v>70459</v>
      </c>
      <c r="BT5" s="659"/>
      <c r="BU5" s="659"/>
      <c r="BV5" s="659"/>
      <c r="BW5" s="659"/>
      <c r="BX5" s="659"/>
      <c r="BY5" s="659"/>
      <c r="BZ5" s="659"/>
      <c r="CA5" s="659"/>
      <c r="CB5" s="663"/>
      <c r="CD5" s="645" t="s">
        <v>220</v>
      </c>
      <c r="CE5" s="646"/>
      <c r="CF5" s="646"/>
      <c r="CG5" s="646"/>
      <c r="CH5" s="646"/>
      <c r="CI5" s="646"/>
      <c r="CJ5" s="646"/>
      <c r="CK5" s="646"/>
      <c r="CL5" s="646"/>
      <c r="CM5" s="646"/>
      <c r="CN5" s="646"/>
      <c r="CO5" s="646"/>
      <c r="CP5" s="646"/>
      <c r="CQ5" s="647"/>
      <c r="CR5" s="645" t="s">
        <v>225</v>
      </c>
      <c r="CS5" s="646"/>
      <c r="CT5" s="646"/>
      <c r="CU5" s="646"/>
      <c r="CV5" s="646"/>
      <c r="CW5" s="646"/>
      <c r="CX5" s="646"/>
      <c r="CY5" s="647"/>
      <c r="CZ5" s="645" t="s">
        <v>218</v>
      </c>
      <c r="DA5" s="646"/>
      <c r="DB5" s="646"/>
      <c r="DC5" s="647"/>
      <c r="DD5" s="645" t="s">
        <v>226</v>
      </c>
      <c r="DE5" s="646"/>
      <c r="DF5" s="646"/>
      <c r="DG5" s="646"/>
      <c r="DH5" s="646"/>
      <c r="DI5" s="646"/>
      <c r="DJ5" s="646"/>
      <c r="DK5" s="646"/>
      <c r="DL5" s="646"/>
      <c r="DM5" s="646"/>
      <c r="DN5" s="646"/>
      <c r="DO5" s="646"/>
      <c r="DP5" s="647"/>
      <c r="DQ5" s="645" t="s">
        <v>227</v>
      </c>
      <c r="DR5" s="646"/>
      <c r="DS5" s="646"/>
      <c r="DT5" s="646"/>
      <c r="DU5" s="646"/>
      <c r="DV5" s="646"/>
      <c r="DW5" s="646"/>
      <c r="DX5" s="646"/>
      <c r="DY5" s="646"/>
      <c r="DZ5" s="646"/>
      <c r="EA5" s="646"/>
      <c r="EB5" s="646"/>
      <c r="EC5" s="647"/>
    </row>
    <row r="6" spans="2:143" ht="11.25" customHeight="1" x14ac:dyDescent="0.15">
      <c r="B6" s="653" t="s">
        <v>607</v>
      </c>
      <c r="C6" s="654"/>
      <c r="D6" s="654"/>
      <c r="E6" s="654"/>
      <c r="F6" s="654"/>
      <c r="G6" s="654"/>
      <c r="H6" s="654"/>
      <c r="I6" s="654"/>
      <c r="J6" s="654"/>
      <c r="K6" s="654"/>
      <c r="L6" s="654"/>
      <c r="M6" s="654"/>
      <c r="N6" s="654"/>
      <c r="O6" s="654"/>
      <c r="P6" s="654"/>
      <c r="Q6" s="655"/>
      <c r="R6" s="656">
        <v>249373</v>
      </c>
      <c r="S6" s="657"/>
      <c r="T6" s="657"/>
      <c r="U6" s="657"/>
      <c r="V6" s="657"/>
      <c r="W6" s="657"/>
      <c r="X6" s="657"/>
      <c r="Y6" s="658"/>
      <c r="Z6" s="652">
        <v>0.6</v>
      </c>
      <c r="AA6" s="652"/>
      <c r="AB6" s="652"/>
      <c r="AC6" s="652"/>
      <c r="AD6" s="659">
        <v>249373</v>
      </c>
      <c r="AE6" s="659"/>
      <c r="AF6" s="659"/>
      <c r="AG6" s="659"/>
      <c r="AH6" s="659"/>
      <c r="AI6" s="659"/>
      <c r="AJ6" s="659"/>
      <c r="AK6" s="659"/>
      <c r="AL6" s="660">
        <v>1.2</v>
      </c>
      <c r="AM6" s="661"/>
      <c r="AN6" s="661"/>
      <c r="AO6" s="662"/>
      <c r="AP6" s="653" t="s">
        <v>606</v>
      </c>
      <c r="AQ6" s="654"/>
      <c r="AR6" s="654"/>
      <c r="AS6" s="654"/>
      <c r="AT6" s="654"/>
      <c r="AU6" s="654"/>
      <c r="AV6" s="654"/>
      <c r="AW6" s="654"/>
      <c r="AX6" s="654"/>
      <c r="AY6" s="654"/>
      <c r="AZ6" s="654"/>
      <c r="BA6" s="654"/>
      <c r="BB6" s="654"/>
      <c r="BC6" s="654"/>
      <c r="BD6" s="654"/>
      <c r="BE6" s="654"/>
      <c r="BF6" s="655"/>
      <c r="BG6" s="656">
        <v>10738097</v>
      </c>
      <c r="BH6" s="657"/>
      <c r="BI6" s="657"/>
      <c r="BJ6" s="657"/>
      <c r="BK6" s="657"/>
      <c r="BL6" s="657"/>
      <c r="BM6" s="657"/>
      <c r="BN6" s="658"/>
      <c r="BO6" s="652">
        <v>92.3</v>
      </c>
      <c r="BP6" s="652"/>
      <c r="BQ6" s="652"/>
      <c r="BR6" s="652"/>
      <c r="BS6" s="659">
        <v>70459</v>
      </c>
      <c r="BT6" s="659"/>
      <c r="BU6" s="659"/>
      <c r="BV6" s="659"/>
      <c r="BW6" s="659"/>
      <c r="BX6" s="659"/>
      <c r="BY6" s="659"/>
      <c r="BZ6" s="659"/>
      <c r="CA6" s="659"/>
      <c r="CB6" s="663"/>
      <c r="CD6" s="677" t="s">
        <v>228</v>
      </c>
      <c r="CE6" s="678"/>
      <c r="CF6" s="678"/>
      <c r="CG6" s="678"/>
      <c r="CH6" s="678"/>
      <c r="CI6" s="678"/>
      <c r="CJ6" s="678"/>
      <c r="CK6" s="678"/>
      <c r="CL6" s="678"/>
      <c r="CM6" s="678"/>
      <c r="CN6" s="678"/>
      <c r="CO6" s="678"/>
      <c r="CP6" s="678"/>
      <c r="CQ6" s="679"/>
      <c r="CR6" s="656">
        <v>293773</v>
      </c>
      <c r="CS6" s="657"/>
      <c r="CT6" s="657"/>
      <c r="CU6" s="657"/>
      <c r="CV6" s="657"/>
      <c r="CW6" s="657"/>
      <c r="CX6" s="657"/>
      <c r="CY6" s="658"/>
      <c r="CZ6" s="672">
        <v>0.7</v>
      </c>
      <c r="DA6" s="673"/>
      <c r="DB6" s="673"/>
      <c r="DC6" s="680"/>
      <c r="DD6" s="675" t="s">
        <v>549</v>
      </c>
      <c r="DE6" s="657"/>
      <c r="DF6" s="657"/>
      <c r="DG6" s="657"/>
      <c r="DH6" s="657"/>
      <c r="DI6" s="657"/>
      <c r="DJ6" s="657"/>
      <c r="DK6" s="657"/>
      <c r="DL6" s="657"/>
      <c r="DM6" s="657"/>
      <c r="DN6" s="657"/>
      <c r="DO6" s="657"/>
      <c r="DP6" s="658"/>
      <c r="DQ6" s="675">
        <v>293732</v>
      </c>
      <c r="DR6" s="657"/>
      <c r="DS6" s="657"/>
      <c r="DT6" s="657"/>
      <c r="DU6" s="657"/>
      <c r="DV6" s="657"/>
      <c r="DW6" s="657"/>
      <c r="DX6" s="657"/>
      <c r="DY6" s="657"/>
      <c r="DZ6" s="657"/>
      <c r="EA6" s="657"/>
      <c r="EB6" s="657"/>
      <c r="EC6" s="676"/>
    </row>
    <row r="7" spans="2:143" ht="11.25" customHeight="1" x14ac:dyDescent="0.15">
      <c r="B7" s="653" t="s">
        <v>229</v>
      </c>
      <c r="C7" s="654"/>
      <c r="D7" s="654"/>
      <c r="E7" s="654"/>
      <c r="F7" s="654"/>
      <c r="G7" s="654"/>
      <c r="H7" s="654"/>
      <c r="I7" s="654"/>
      <c r="J7" s="654"/>
      <c r="K7" s="654"/>
      <c r="L7" s="654"/>
      <c r="M7" s="654"/>
      <c r="N7" s="654"/>
      <c r="O7" s="654"/>
      <c r="P7" s="654"/>
      <c r="Q7" s="655"/>
      <c r="R7" s="656">
        <v>15601</v>
      </c>
      <c r="S7" s="657"/>
      <c r="T7" s="657"/>
      <c r="U7" s="657"/>
      <c r="V7" s="657"/>
      <c r="W7" s="657"/>
      <c r="X7" s="657"/>
      <c r="Y7" s="658"/>
      <c r="Z7" s="652">
        <v>0</v>
      </c>
      <c r="AA7" s="652"/>
      <c r="AB7" s="652"/>
      <c r="AC7" s="652"/>
      <c r="AD7" s="659">
        <v>15601</v>
      </c>
      <c r="AE7" s="659"/>
      <c r="AF7" s="659"/>
      <c r="AG7" s="659"/>
      <c r="AH7" s="659"/>
      <c r="AI7" s="659"/>
      <c r="AJ7" s="659"/>
      <c r="AK7" s="659"/>
      <c r="AL7" s="660">
        <v>0.1</v>
      </c>
      <c r="AM7" s="661"/>
      <c r="AN7" s="661"/>
      <c r="AO7" s="662"/>
      <c r="AP7" s="653" t="s">
        <v>605</v>
      </c>
      <c r="AQ7" s="654"/>
      <c r="AR7" s="654"/>
      <c r="AS7" s="654"/>
      <c r="AT7" s="654"/>
      <c r="AU7" s="654"/>
      <c r="AV7" s="654"/>
      <c r="AW7" s="654"/>
      <c r="AX7" s="654"/>
      <c r="AY7" s="654"/>
      <c r="AZ7" s="654"/>
      <c r="BA7" s="654"/>
      <c r="BB7" s="654"/>
      <c r="BC7" s="654"/>
      <c r="BD7" s="654"/>
      <c r="BE7" s="654"/>
      <c r="BF7" s="655"/>
      <c r="BG7" s="656">
        <v>5655804</v>
      </c>
      <c r="BH7" s="657"/>
      <c r="BI7" s="657"/>
      <c r="BJ7" s="657"/>
      <c r="BK7" s="657"/>
      <c r="BL7" s="657"/>
      <c r="BM7" s="657"/>
      <c r="BN7" s="658"/>
      <c r="BO7" s="652">
        <v>48.6</v>
      </c>
      <c r="BP7" s="652"/>
      <c r="BQ7" s="652"/>
      <c r="BR7" s="652"/>
      <c r="BS7" s="659">
        <v>70459</v>
      </c>
      <c r="BT7" s="659"/>
      <c r="BU7" s="659"/>
      <c r="BV7" s="659"/>
      <c r="BW7" s="659"/>
      <c r="BX7" s="659"/>
      <c r="BY7" s="659"/>
      <c r="BZ7" s="659"/>
      <c r="CA7" s="659"/>
      <c r="CB7" s="663"/>
      <c r="CD7" s="681" t="s">
        <v>230</v>
      </c>
      <c r="CE7" s="682"/>
      <c r="CF7" s="682"/>
      <c r="CG7" s="682"/>
      <c r="CH7" s="682"/>
      <c r="CI7" s="682"/>
      <c r="CJ7" s="682"/>
      <c r="CK7" s="682"/>
      <c r="CL7" s="682"/>
      <c r="CM7" s="682"/>
      <c r="CN7" s="682"/>
      <c r="CO7" s="682"/>
      <c r="CP7" s="682"/>
      <c r="CQ7" s="683"/>
      <c r="CR7" s="656">
        <v>5997291</v>
      </c>
      <c r="CS7" s="657"/>
      <c r="CT7" s="657"/>
      <c r="CU7" s="657"/>
      <c r="CV7" s="657"/>
      <c r="CW7" s="657"/>
      <c r="CX7" s="657"/>
      <c r="CY7" s="658"/>
      <c r="CZ7" s="652">
        <v>14.8</v>
      </c>
      <c r="DA7" s="652"/>
      <c r="DB7" s="652"/>
      <c r="DC7" s="652"/>
      <c r="DD7" s="675">
        <v>170109</v>
      </c>
      <c r="DE7" s="657"/>
      <c r="DF7" s="657"/>
      <c r="DG7" s="657"/>
      <c r="DH7" s="657"/>
      <c r="DI7" s="657"/>
      <c r="DJ7" s="657"/>
      <c r="DK7" s="657"/>
      <c r="DL7" s="657"/>
      <c r="DM7" s="657"/>
      <c r="DN7" s="657"/>
      <c r="DO7" s="657"/>
      <c r="DP7" s="658"/>
      <c r="DQ7" s="675">
        <v>4948104</v>
      </c>
      <c r="DR7" s="657"/>
      <c r="DS7" s="657"/>
      <c r="DT7" s="657"/>
      <c r="DU7" s="657"/>
      <c r="DV7" s="657"/>
      <c r="DW7" s="657"/>
      <c r="DX7" s="657"/>
      <c r="DY7" s="657"/>
      <c r="DZ7" s="657"/>
      <c r="EA7" s="657"/>
      <c r="EB7" s="657"/>
      <c r="EC7" s="676"/>
    </row>
    <row r="8" spans="2:143" ht="11.25" customHeight="1" x14ac:dyDescent="0.15">
      <c r="B8" s="653" t="s">
        <v>231</v>
      </c>
      <c r="C8" s="654"/>
      <c r="D8" s="654"/>
      <c r="E8" s="654"/>
      <c r="F8" s="654"/>
      <c r="G8" s="654"/>
      <c r="H8" s="654"/>
      <c r="I8" s="654"/>
      <c r="J8" s="654"/>
      <c r="K8" s="654"/>
      <c r="L8" s="654"/>
      <c r="M8" s="654"/>
      <c r="N8" s="654"/>
      <c r="O8" s="654"/>
      <c r="P8" s="654"/>
      <c r="Q8" s="655"/>
      <c r="R8" s="656">
        <v>122683</v>
      </c>
      <c r="S8" s="657"/>
      <c r="T8" s="657"/>
      <c r="U8" s="657"/>
      <c r="V8" s="657"/>
      <c r="W8" s="657"/>
      <c r="X8" s="657"/>
      <c r="Y8" s="658"/>
      <c r="Z8" s="652">
        <v>0.3</v>
      </c>
      <c r="AA8" s="652"/>
      <c r="AB8" s="652"/>
      <c r="AC8" s="652"/>
      <c r="AD8" s="659">
        <v>122683</v>
      </c>
      <c r="AE8" s="659"/>
      <c r="AF8" s="659"/>
      <c r="AG8" s="659"/>
      <c r="AH8" s="659"/>
      <c r="AI8" s="659"/>
      <c r="AJ8" s="659"/>
      <c r="AK8" s="659"/>
      <c r="AL8" s="660">
        <v>0.6</v>
      </c>
      <c r="AM8" s="661"/>
      <c r="AN8" s="661"/>
      <c r="AO8" s="662"/>
      <c r="AP8" s="653" t="s">
        <v>604</v>
      </c>
      <c r="AQ8" s="654"/>
      <c r="AR8" s="654"/>
      <c r="AS8" s="654"/>
      <c r="AT8" s="654"/>
      <c r="AU8" s="654"/>
      <c r="AV8" s="654"/>
      <c r="AW8" s="654"/>
      <c r="AX8" s="654"/>
      <c r="AY8" s="654"/>
      <c r="AZ8" s="654"/>
      <c r="BA8" s="654"/>
      <c r="BB8" s="654"/>
      <c r="BC8" s="654"/>
      <c r="BD8" s="654"/>
      <c r="BE8" s="654"/>
      <c r="BF8" s="655"/>
      <c r="BG8" s="656">
        <v>174886</v>
      </c>
      <c r="BH8" s="657"/>
      <c r="BI8" s="657"/>
      <c r="BJ8" s="657"/>
      <c r="BK8" s="657"/>
      <c r="BL8" s="657"/>
      <c r="BM8" s="657"/>
      <c r="BN8" s="658"/>
      <c r="BO8" s="652">
        <v>1.5</v>
      </c>
      <c r="BP8" s="652"/>
      <c r="BQ8" s="652"/>
      <c r="BR8" s="652"/>
      <c r="BS8" s="659" t="s">
        <v>549</v>
      </c>
      <c r="BT8" s="659"/>
      <c r="BU8" s="659"/>
      <c r="BV8" s="659"/>
      <c r="BW8" s="659"/>
      <c r="BX8" s="659"/>
      <c r="BY8" s="659"/>
      <c r="BZ8" s="659"/>
      <c r="CA8" s="659"/>
      <c r="CB8" s="663"/>
      <c r="CD8" s="681" t="s">
        <v>232</v>
      </c>
      <c r="CE8" s="682"/>
      <c r="CF8" s="682"/>
      <c r="CG8" s="682"/>
      <c r="CH8" s="682"/>
      <c r="CI8" s="682"/>
      <c r="CJ8" s="682"/>
      <c r="CK8" s="682"/>
      <c r="CL8" s="682"/>
      <c r="CM8" s="682"/>
      <c r="CN8" s="682"/>
      <c r="CO8" s="682"/>
      <c r="CP8" s="682"/>
      <c r="CQ8" s="683"/>
      <c r="CR8" s="656">
        <v>18937735</v>
      </c>
      <c r="CS8" s="657"/>
      <c r="CT8" s="657"/>
      <c r="CU8" s="657"/>
      <c r="CV8" s="657"/>
      <c r="CW8" s="657"/>
      <c r="CX8" s="657"/>
      <c r="CY8" s="658"/>
      <c r="CZ8" s="652">
        <v>46.8</v>
      </c>
      <c r="DA8" s="652"/>
      <c r="DB8" s="652"/>
      <c r="DC8" s="652"/>
      <c r="DD8" s="675">
        <v>220517</v>
      </c>
      <c r="DE8" s="657"/>
      <c r="DF8" s="657"/>
      <c r="DG8" s="657"/>
      <c r="DH8" s="657"/>
      <c r="DI8" s="657"/>
      <c r="DJ8" s="657"/>
      <c r="DK8" s="657"/>
      <c r="DL8" s="657"/>
      <c r="DM8" s="657"/>
      <c r="DN8" s="657"/>
      <c r="DO8" s="657"/>
      <c r="DP8" s="658"/>
      <c r="DQ8" s="675">
        <v>8101426</v>
      </c>
      <c r="DR8" s="657"/>
      <c r="DS8" s="657"/>
      <c r="DT8" s="657"/>
      <c r="DU8" s="657"/>
      <c r="DV8" s="657"/>
      <c r="DW8" s="657"/>
      <c r="DX8" s="657"/>
      <c r="DY8" s="657"/>
      <c r="DZ8" s="657"/>
      <c r="EA8" s="657"/>
      <c r="EB8" s="657"/>
      <c r="EC8" s="676"/>
    </row>
    <row r="9" spans="2:143" ht="11.25" customHeight="1" x14ac:dyDescent="0.15">
      <c r="B9" s="653" t="s">
        <v>233</v>
      </c>
      <c r="C9" s="654"/>
      <c r="D9" s="654"/>
      <c r="E9" s="654"/>
      <c r="F9" s="654"/>
      <c r="G9" s="654"/>
      <c r="H9" s="654"/>
      <c r="I9" s="654"/>
      <c r="J9" s="654"/>
      <c r="K9" s="654"/>
      <c r="L9" s="654"/>
      <c r="M9" s="654"/>
      <c r="N9" s="654"/>
      <c r="O9" s="654"/>
      <c r="P9" s="654"/>
      <c r="Q9" s="655"/>
      <c r="R9" s="656">
        <v>137323</v>
      </c>
      <c r="S9" s="657"/>
      <c r="T9" s="657"/>
      <c r="U9" s="657"/>
      <c r="V9" s="657"/>
      <c r="W9" s="657"/>
      <c r="X9" s="657"/>
      <c r="Y9" s="658"/>
      <c r="Z9" s="652">
        <v>0.3</v>
      </c>
      <c r="AA9" s="652"/>
      <c r="AB9" s="652"/>
      <c r="AC9" s="652"/>
      <c r="AD9" s="659">
        <v>137323</v>
      </c>
      <c r="AE9" s="659"/>
      <c r="AF9" s="659"/>
      <c r="AG9" s="659"/>
      <c r="AH9" s="659"/>
      <c r="AI9" s="659"/>
      <c r="AJ9" s="659"/>
      <c r="AK9" s="659"/>
      <c r="AL9" s="660">
        <v>0.6</v>
      </c>
      <c r="AM9" s="661"/>
      <c r="AN9" s="661"/>
      <c r="AO9" s="662"/>
      <c r="AP9" s="653" t="s">
        <v>603</v>
      </c>
      <c r="AQ9" s="654"/>
      <c r="AR9" s="654"/>
      <c r="AS9" s="654"/>
      <c r="AT9" s="654"/>
      <c r="AU9" s="654"/>
      <c r="AV9" s="654"/>
      <c r="AW9" s="654"/>
      <c r="AX9" s="654"/>
      <c r="AY9" s="654"/>
      <c r="AZ9" s="654"/>
      <c r="BA9" s="654"/>
      <c r="BB9" s="654"/>
      <c r="BC9" s="654"/>
      <c r="BD9" s="654"/>
      <c r="BE9" s="654"/>
      <c r="BF9" s="655"/>
      <c r="BG9" s="656">
        <v>5045322</v>
      </c>
      <c r="BH9" s="657"/>
      <c r="BI9" s="657"/>
      <c r="BJ9" s="657"/>
      <c r="BK9" s="657"/>
      <c r="BL9" s="657"/>
      <c r="BM9" s="657"/>
      <c r="BN9" s="658"/>
      <c r="BO9" s="652">
        <v>43.4</v>
      </c>
      <c r="BP9" s="652"/>
      <c r="BQ9" s="652"/>
      <c r="BR9" s="652"/>
      <c r="BS9" s="659" t="s">
        <v>549</v>
      </c>
      <c r="BT9" s="659"/>
      <c r="BU9" s="659"/>
      <c r="BV9" s="659"/>
      <c r="BW9" s="659"/>
      <c r="BX9" s="659"/>
      <c r="BY9" s="659"/>
      <c r="BZ9" s="659"/>
      <c r="CA9" s="659"/>
      <c r="CB9" s="663"/>
      <c r="CD9" s="681" t="s">
        <v>234</v>
      </c>
      <c r="CE9" s="682"/>
      <c r="CF9" s="682"/>
      <c r="CG9" s="682"/>
      <c r="CH9" s="682"/>
      <c r="CI9" s="682"/>
      <c r="CJ9" s="682"/>
      <c r="CK9" s="682"/>
      <c r="CL9" s="682"/>
      <c r="CM9" s="682"/>
      <c r="CN9" s="682"/>
      <c r="CO9" s="682"/>
      <c r="CP9" s="682"/>
      <c r="CQ9" s="683"/>
      <c r="CR9" s="656">
        <v>3862525</v>
      </c>
      <c r="CS9" s="657"/>
      <c r="CT9" s="657"/>
      <c r="CU9" s="657"/>
      <c r="CV9" s="657"/>
      <c r="CW9" s="657"/>
      <c r="CX9" s="657"/>
      <c r="CY9" s="658"/>
      <c r="CZ9" s="652">
        <v>9.5</v>
      </c>
      <c r="DA9" s="652"/>
      <c r="DB9" s="652"/>
      <c r="DC9" s="652"/>
      <c r="DD9" s="675">
        <v>141864</v>
      </c>
      <c r="DE9" s="657"/>
      <c r="DF9" s="657"/>
      <c r="DG9" s="657"/>
      <c r="DH9" s="657"/>
      <c r="DI9" s="657"/>
      <c r="DJ9" s="657"/>
      <c r="DK9" s="657"/>
      <c r="DL9" s="657"/>
      <c r="DM9" s="657"/>
      <c r="DN9" s="657"/>
      <c r="DO9" s="657"/>
      <c r="DP9" s="658"/>
      <c r="DQ9" s="675">
        <v>2463265</v>
      </c>
      <c r="DR9" s="657"/>
      <c r="DS9" s="657"/>
      <c r="DT9" s="657"/>
      <c r="DU9" s="657"/>
      <c r="DV9" s="657"/>
      <c r="DW9" s="657"/>
      <c r="DX9" s="657"/>
      <c r="DY9" s="657"/>
      <c r="DZ9" s="657"/>
      <c r="EA9" s="657"/>
      <c r="EB9" s="657"/>
      <c r="EC9" s="676"/>
    </row>
    <row r="10" spans="2:143" ht="11.25" customHeight="1" x14ac:dyDescent="0.15">
      <c r="B10" s="653" t="s">
        <v>602</v>
      </c>
      <c r="C10" s="654"/>
      <c r="D10" s="654"/>
      <c r="E10" s="654"/>
      <c r="F10" s="654"/>
      <c r="G10" s="654"/>
      <c r="H10" s="654"/>
      <c r="I10" s="654"/>
      <c r="J10" s="654"/>
      <c r="K10" s="654"/>
      <c r="L10" s="654"/>
      <c r="M10" s="654"/>
      <c r="N10" s="654"/>
      <c r="O10" s="654"/>
      <c r="P10" s="654"/>
      <c r="Q10" s="655"/>
      <c r="R10" s="656" t="s">
        <v>549</v>
      </c>
      <c r="S10" s="657"/>
      <c r="T10" s="657"/>
      <c r="U10" s="657"/>
      <c r="V10" s="657"/>
      <c r="W10" s="657"/>
      <c r="X10" s="657"/>
      <c r="Y10" s="658"/>
      <c r="Z10" s="652" t="s">
        <v>549</v>
      </c>
      <c r="AA10" s="652"/>
      <c r="AB10" s="652"/>
      <c r="AC10" s="652"/>
      <c r="AD10" s="659" t="s">
        <v>549</v>
      </c>
      <c r="AE10" s="659"/>
      <c r="AF10" s="659"/>
      <c r="AG10" s="659"/>
      <c r="AH10" s="659"/>
      <c r="AI10" s="659"/>
      <c r="AJ10" s="659"/>
      <c r="AK10" s="659"/>
      <c r="AL10" s="660" t="s">
        <v>549</v>
      </c>
      <c r="AM10" s="661"/>
      <c r="AN10" s="661"/>
      <c r="AO10" s="662"/>
      <c r="AP10" s="653" t="s">
        <v>601</v>
      </c>
      <c r="AQ10" s="654"/>
      <c r="AR10" s="654"/>
      <c r="AS10" s="654"/>
      <c r="AT10" s="654"/>
      <c r="AU10" s="654"/>
      <c r="AV10" s="654"/>
      <c r="AW10" s="654"/>
      <c r="AX10" s="654"/>
      <c r="AY10" s="654"/>
      <c r="AZ10" s="654"/>
      <c r="BA10" s="654"/>
      <c r="BB10" s="654"/>
      <c r="BC10" s="654"/>
      <c r="BD10" s="654"/>
      <c r="BE10" s="654"/>
      <c r="BF10" s="655"/>
      <c r="BG10" s="656">
        <v>198678</v>
      </c>
      <c r="BH10" s="657"/>
      <c r="BI10" s="657"/>
      <c r="BJ10" s="657"/>
      <c r="BK10" s="657"/>
      <c r="BL10" s="657"/>
      <c r="BM10" s="657"/>
      <c r="BN10" s="658"/>
      <c r="BO10" s="652">
        <v>1.7</v>
      </c>
      <c r="BP10" s="652"/>
      <c r="BQ10" s="652"/>
      <c r="BR10" s="652"/>
      <c r="BS10" s="659">
        <v>25118</v>
      </c>
      <c r="BT10" s="659"/>
      <c r="BU10" s="659"/>
      <c r="BV10" s="659"/>
      <c r="BW10" s="659"/>
      <c r="BX10" s="659"/>
      <c r="BY10" s="659"/>
      <c r="BZ10" s="659"/>
      <c r="CA10" s="659"/>
      <c r="CB10" s="663"/>
      <c r="CD10" s="681" t="s">
        <v>235</v>
      </c>
      <c r="CE10" s="682"/>
      <c r="CF10" s="682"/>
      <c r="CG10" s="682"/>
      <c r="CH10" s="682"/>
      <c r="CI10" s="682"/>
      <c r="CJ10" s="682"/>
      <c r="CK10" s="682"/>
      <c r="CL10" s="682"/>
      <c r="CM10" s="682"/>
      <c r="CN10" s="682"/>
      <c r="CO10" s="682"/>
      <c r="CP10" s="682"/>
      <c r="CQ10" s="683"/>
      <c r="CR10" s="656">
        <v>45737</v>
      </c>
      <c r="CS10" s="657"/>
      <c r="CT10" s="657"/>
      <c r="CU10" s="657"/>
      <c r="CV10" s="657"/>
      <c r="CW10" s="657"/>
      <c r="CX10" s="657"/>
      <c r="CY10" s="658"/>
      <c r="CZ10" s="652">
        <v>0.1</v>
      </c>
      <c r="DA10" s="652"/>
      <c r="DB10" s="652"/>
      <c r="DC10" s="652"/>
      <c r="DD10" s="675" t="s">
        <v>549</v>
      </c>
      <c r="DE10" s="657"/>
      <c r="DF10" s="657"/>
      <c r="DG10" s="657"/>
      <c r="DH10" s="657"/>
      <c r="DI10" s="657"/>
      <c r="DJ10" s="657"/>
      <c r="DK10" s="657"/>
      <c r="DL10" s="657"/>
      <c r="DM10" s="657"/>
      <c r="DN10" s="657"/>
      <c r="DO10" s="657"/>
      <c r="DP10" s="658"/>
      <c r="DQ10" s="675">
        <v>45712</v>
      </c>
      <c r="DR10" s="657"/>
      <c r="DS10" s="657"/>
      <c r="DT10" s="657"/>
      <c r="DU10" s="657"/>
      <c r="DV10" s="657"/>
      <c r="DW10" s="657"/>
      <c r="DX10" s="657"/>
      <c r="DY10" s="657"/>
      <c r="DZ10" s="657"/>
      <c r="EA10" s="657"/>
      <c r="EB10" s="657"/>
      <c r="EC10" s="676"/>
    </row>
    <row r="11" spans="2:143" ht="11.25" customHeight="1" x14ac:dyDescent="0.15">
      <c r="B11" s="653" t="s">
        <v>236</v>
      </c>
      <c r="C11" s="654"/>
      <c r="D11" s="654"/>
      <c r="E11" s="654"/>
      <c r="F11" s="654"/>
      <c r="G11" s="654"/>
      <c r="H11" s="654"/>
      <c r="I11" s="654"/>
      <c r="J11" s="654"/>
      <c r="K11" s="654"/>
      <c r="L11" s="654"/>
      <c r="M11" s="654"/>
      <c r="N11" s="654"/>
      <c r="O11" s="654"/>
      <c r="P11" s="654"/>
      <c r="Q11" s="655"/>
      <c r="R11" s="656">
        <v>2200747</v>
      </c>
      <c r="S11" s="657"/>
      <c r="T11" s="657"/>
      <c r="U11" s="657"/>
      <c r="V11" s="657"/>
      <c r="W11" s="657"/>
      <c r="X11" s="657"/>
      <c r="Y11" s="658"/>
      <c r="Z11" s="660">
        <v>5.4</v>
      </c>
      <c r="AA11" s="661"/>
      <c r="AB11" s="661"/>
      <c r="AC11" s="684"/>
      <c r="AD11" s="675">
        <v>2200747</v>
      </c>
      <c r="AE11" s="657"/>
      <c r="AF11" s="657"/>
      <c r="AG11" s="657"/>
      <c r="AH11" s="657"/>
      <c r="AI11" s="657"/>
      <c r="AJ11" s="657"/>
      <c r="AK11" s="658"/>
      <c r="AL11" s="660">
        <v>10.1</v>
      </c>
      <c r="AM11" s="661"/>
      <c r="AN11" s="661"/>
      <c r="AO11" s="662"/>
      <c r="AP11" s="653" t="s">
        <v>600</v>
      </c>
      <c r="AQ11" s="654"/>
      <c r="AR11" s="654"/>
      <c r="AS11" s="654"/>
      <c r="AT11" s="654"/>
      <c r="AU11" s="654"/>
      <c r="AV11" s="654"/>
      <c r="AW11" s="654"/>
      <c r="AX11" s="654"/>
      <c r="AY11" s="654"/>
      <c r="AZ11" s="654"/>
      <c r="BA11" s="654"/>
      <c r="BB11" s="654"/>
      <c r="BC11" s="654"/>
      <c r="BD11" s="654"/>
      <c r="BE11" s="654"/>
      <c r="BF11" s="655"/>
      <c r="BG11" s="656">
        <v>236918</v>
      </c>
      <c r="BH11" s="657"/>
      <c r="BI11" s="657"/>
      <c r="BJ11" s="657"/>
      <c r="BK11" s="657"/>
      <c r="BL11" s="657"/>
      <c r="BM11" s="657"/>
      <c r="BN11" s="658"/>
      <c r="BO11" s="652">
        <v>2</v>
      </c>
      <c r="BP11" s="652"/>
      <c r="BQ11" s="652"/>
      <c r="BR11" s="652"/>
      <c r="BS11" s="659">
        <v>45341</v>
      </c>
      <c r="BT11" s="659"/>
      <c r="BU11" s="659"/>
      <c r="BV11" s="659"/>
      <c r="BW11" s="659"/>
      <c r="BX11" s="659"/>
      <c r="BY11" s="659"/>
      <c r="BZ11" s="659"/>
      <c r="CA11" s="659"/>
      <c r="CB11" s="663"/>
      <c r="CD11" s="681" t="s">
        <v>237</v>
      </c>
      <c r="CE11" s="682"/>
      <c r="CF11" s="682"/>
      <c r="CG11" s="682"/>
      <c r="CH11" s="682"/>
      <c r="CI11" s="682"/>
      <c r="CJ11" s="682"/>
      <c r="CK11" s="682"/>
      <c r="CL11" s="682"/>
      <c r="CM11" s="682"/>
      <c r="CN11" s="682"/>
      <c r="CO11" s="682"/>
      <c r="CP11" s="682"/>
      <c r="CQ11" s="683"/>
      <c r="CR11" s="656">
        <v>340943</v>
      </c>
      <c r="CS11" s="657"/>
      <c r="CT11" s="657"/>
      <c r="CU11" s="657"/>
      <c r="CV11" s="657"/>
      <c r="CW11" s="657"/>
      <c r="CX11" s="657"/>
      <c r="CY11" s="658"/>
      <c r="CZ11" s="652">
        <v>0.8</v>
      </c>
      <c r="DA11" s="652"/>
      <c r="DB11" s="652"/>
      <c r="DC11" s="652"/>
      <c r="DD11" s="675">
        <v>86565</v>
      </c>
      <c r="DE11" s="657"/>
      <c r="DF11" s="657"/>
      <c r="DG11" s="657"/>
      <c r="DH11" s="657"/>
      <c r="DI11" s="657"/>
      <c r="DJ11" s="657"/>
      <c r="DK11" s="657"/>
      <c r="DL11" s="657"/>
      <c r="DM11" s="657"/>
      <c r="DN11" s="657"/>
      <c r="DO11" s="657"/>
      <c r="DP11" s="658"/>
      <c r="DQ11" s="675">
        <v>176339</v>
      </c>
      <c r="DR11" s="657"/>
      <c r="DS11" s="657"/>
      <c r="DT11" s="657"/>
      <c r="DU11" s="657"/>
      <c r="DV11" s="657"/>
      <c r="DW11" s="657"/>
      <c r="DX11" s="657"/>
      <c r="DY11" s="657"/>
      <c r="DZ11" s="657"/>
      <c r="EA11" s="657"/>
      <c r="EB11" s="657"/>
      <c r="EC11" s="676"/>
    </row>
    <row r="12" spans="2:143" ht="11.25" customHeight="1" x14ac:dyDescent="0.15">
      <c r="B12" s="653" t="s">
        <v>238</v>
      </c>
      <c r="C12" s="654"/>
      <c r="D12" s="654"/>
      <c r="E12" s="654"/>
      <c r="F12" s="654"/>
      <c r="G12" s="654"/>
      <c r="H12" s="654"/>
      <c r="I12" s="654"/>
      <c r="J12" s="654"/>
      <c r="K12" s="654"/>
      <c r="L12" s="654"/>
      <c r="M12" s="654"/>
      <c r="N12" s="654"/>
      <c r="O12" s="654"/>
      <c r="P12" s="654"/>
      <c r="Q12" s="655"/>
      <c r="R12" s="656">
        <v>18591</v>
      </c>
      <c r="S12" s="657"/>
      <c r="T12" s="657"/>
      <c r="U12" s="657"/>
      <c r="V12" s="657"/>
      <c r="W12" s="657"/>
      <c r="X12" s="657"/>
      <c r="Y12" s="658"/>
      <c r="Z12" s="652">
        <v>0</v>
      </c>
      <c r="AA12" s="652"/>
      <c r="AB12" s="652"/>
      <c r="AC12" s="652"/>
      <c r="AD12" s="659">
        <v>18591</v>
      </c>
      <c r="AE12" s="659"/>
      <c r="AF12" s="659"/>
      <c r="AG12" s="659"/>
      <c r="AH12" s="659"/>
      <c r="AI12" s="659"/>
      <c r="AJ12" s="659"/>
      <c r="AK12" s="659"/>
      <c r="AL12" s="660">
        <v>0.1</v>
      </c>
      <c r="AM12" s="661"/>
      <c r="AN12" s="661"/>
      <c r="AO12" s="662"/>
      <c r="AP12" s="653" t="s">
        <v>599</v>
      </c>
      <c r="AQ12" s="654"/>
      <c r="AR12" s="654"/>
      <c r="AS12" s="654"/>
      <c r="AT12" s="654"/>
      <c r="AU12" s="654"/>
      <c r="AV12" s="654"/>
      <c r="AW12" s="654"/>
      <c r="AX12" s="654"/>
      <c r="AY12" s="654"/>
      <c r="AZ12" s="654"/>
      <c r="BA12" s="654"/>
      <c r="BB12" s="654"/>
      <c r="BC12" s="654"/>
      <c r="BD12" s="654"/>
      <c r="BE12" s="654"/>
      <c r="BF12" s="655"/>
      <c r="BG12" s="656">
        <v>4384744</v>
      </c>
      <c r="BH12" s="657"/>
      <c r="BI12" s="657"/>
      <c r="BJ12" s="657"/>
      <c r="BK12" s="657"/>
      <c r="BL12" s="657"/>
      <c r="BM12" s="657"/>
      <c r="BN12" s="658"/>
      <c r="BO12" s="652">
        <v>37.700000000000003</v>
      </c>
      <c r="BP12" s="652"/>
      <c r="BQ12" s="652"/>
      <c r="BR12" s="652"/>
      <c r="BS12" s="659" t="s">
        <v>549</v>
      </c>
      <c r="BT12" s="659"/>
      <c r="BU12" s="659"/>
      <c r="BV12" s="659"/>
      <c r="BW12" s="659"/>
      <c r="BX12" s="659"/>
      <c r="BY12" s="659"/>
      <c r="BZ12" s="659"/>
      <c r="CA12" s="659"/>
      <c r="CB12" s="663"/>
      <c r="CD12" s="681" t="s">
        <v>239</v>
      </c>
      <c r="CE12" s="682"/>
      <c r="CF12" s="682"/>
      <c r="CG12" s="682"/>
      <c r="CH12" s="682"/>
      <c r="CI12" s="682"/>
      <c r="CJ12" s="682"/>
      <c r="CK12" s="682"/>
      <c r="CL12" s="682"/>
      <c r="CM12" s="682"/>
      <c r="CN12" s="682"/>
      <c r="CO12" s="682"/>
      <c r="CP12" s="682"/>
      <c r="CQ12" s="683"/>
      <c r="CR12" s="656">
        <v>440408</v>
      </c>
      <c r="CS12" s="657"/>
      <c r="CT12" s="657"/>
      <c r="CU12" s="657"/>
      <c r="CV12" s="657"/>
      <c r="CW12" s="657"/>
      <c r="CX12" s="657"/>
      <c r="CY12" s="658"/>
      <c r="CZ12" s="652">
        <v>1.1000000000000001</v>
      </c>
      <c r="DA12" s="652"/>
      <c r="DB12" s="652"/>
      <c r="DC12" s="652"/>
      <c r="DD12" s="675">
        <v>12991</v>
      </c>
      <c r="DE12" s="657"/>
      <c r="DF12" s="657"/>
      <c r="DG12" s="657"/>
      <c r="DH12" s="657"/>
      <c r="DI12" s="657"/>
      <c r="DJ12" s="657"/>
      <c r="DK12" s="657"/>
      <c r="DL12" s="657"/>
      <c r="DM12" s="657"/>
      <c r="DN12" s="657"/>
      <c r="DO12" s="657"/>
      <c r="DP12" s="658"/>
      <c r="DQ12" s="675">
        <v>381113</v>
      </c>
      <c r="DR12" s="657"/>
      <c r="DS12" s="657"/>
      <c r="DT12" s="657"/>
      <c r="DU12" s="657"/>
      <c r="DV12" s="657"/>
      <c r="DW12" s="657"/>
      <c r="DX12" s="657"/>
      <c r="DY12" s="657"/>
      <c r="DZ12" s="657"/>
      <c r="EA12" s="657"/>
      <c r="EB12" s="657"/>
      <c r="EC12" s="676"/>
    </row>
    <row r="13" spans="2:143" ht="11.25" customHeight="1" x14ac:dyDescent="0.15">
      <c r="B13" s="653" t="s">
        <v>240</v>
      </c>
      <c r="C13" s="654"/>
      <c r="D13" s="654"/>
      <c r="E13" s="654"/>
      <c r="F13" s="654"/>
      <c r="G13" s="654"/>
      <c r="H13" s="654"/>
      <c r="I13" s="654"/>
      <c r="J13" s="654"/>
      <c r="K13" s="654"/>
      <c r="L13" s="654"/>
      <c r="M13" s="654"/>
      <c r="N13" s="654"/>
      <c r="O13" s="654"/>
      <c r="P13" s="654"/>
      <c r="Q13" s="655"/>
      <c r="R13" s="656" t="s">
        <v>549</v>
      </c>
      <c r="S13" s="657"/>
      <c r="T13" s="657"/>
      <c r="U13" s="657"/>
      <c r="V13" s="657"/>
      <c r="W13" s="657"/>
      <c r="X13" s="657"/>
      <c r="Y13" s="658"/>
      <c r="Z13" s="652" t="s">
        <v>549</v>
      </c>
      <c r="AA13" s="652"/>
      <c r="AB13" s="652"/>
      <c r="AC13" s="652"/>
      <c r="AD13" s="659" t="s">
        <v>549</v>
      </c>
      <c r="AE13" s="659"/>
      <c r="AF13" s="659"/>
      <c r="AG13" s="659"/>
      <c r="AH13" s="659"/>
      <c r="AI13" s="659"/>
      <c r="AJ13" s="659"/>
      <c r="AK13" s="659"/>
      <c r="AL13" s="660" t="s">
        <v>549</v>
      </c>
      <c r="AM13" s="661"/>
      <c r="AN13" s="661"/>
      <c r="AO13" s="662"/>
      <c r="AP13" s="653" t="s">
        <v>598</v>
      </c>
      <c r="AQ13" s="654"/>
      <c r="AR13" s="654"/>
      <c r="AS13" s="654"/>
      <c r="AT13" s="654"/>
      <c r="AU13" s="654"/>
      <c r="AV13" s="654"/>
      <c r="AW13" s="654"/>
      <c r="AX13" s="654"/>
      <c r="AY13" s="654"/>
      <c r="AZ13" s="654"/>
      <c r="BA13" s="654"/>
      <c r="BB13" s="654"/>
      <c r="BC13" s="654"/>
      <c r="BD13" s="654"/>
      <c r="BE13" s="654"/>
      <c r="BF13" s="655"/>
      <c r="BG13" s="656">
        <v>4316204</v>
      </c>
      <c r="BH13" s="657"/>
      <c r="BI13" s="657"/>
      <c r="BJ13" s="657"/>
      <c r="BK13" s="657"/>
      <c r="BL13" s="657"/>
      <c r="BM13" s="657"/>
      <c r="BN13" s="658"/>
      <c r="BO13" s="652">
        <v>37.1</v>
      </c>
      <c r="BP13" s="652"/>
      <c r="BQ13" s="652"/>
      <c r="BR13" s="652"/>
      <c r="BS13" s="659" t="s">
        <v>549</v>
      </c>
      <c r="BT13" s="659"/>
      <c r="BU13" s="659"/>
      <c r="BV13" s="659"/>
      <c r="BW13" s="659"/>
      <c r="BX13" s="659"/>
      <c r="BY13" s="659"/>
      <c r="BZ13" s="659"/>
      <c r="CA13" s="659"/>
      <c r="CB13" s="663"/>
      <c r="CD13" s="681" t="s">
        <v>241</v>
      </c>
      <c r="CE13" s="682"/>
      <c r="CF13" s="682"/>
      <c r="CG13" s="682"/>
      <c r="CH13" s="682"/>
      <c r="CI13" s="682"/>
      <c r="CJ13" s="682"/>
      <c r="CK13" s="682"/>
      <c r="CL13" s="682"/>
      <c r="CM13" s="682"/>
      <c r="CN13" s="682"/>
      <c r="CO13" s="682"/>
      <c r="CP13" s="682"/>
      <c r="CQ13" s="683"/>
      <c r="CR13" s="656">
        <v>2674927</v>
      </c>
      <c r="CS13" s="657"/>
      <c r="CT13" s="657"/>
      <c r="CU13" s="657"/>
      <c r="CV13" s="657"/>
      <c r="CW13" s="657"/>
      <c r="CX13" s="657"/>
      <c r="CY13" s="658"/>
      <c r="CZ13" s="652">
        <v>6.6</v>
      </c>
      <c r="DA13" s="652"/>
      <c r="DB13" s="652"/>
      <c r="DC13" s="652"/>
      <c r="DD13" s="675">
        <v>663232</v>
      </c>
      <c r="DE13" s="657"/>
      <c r="DF13" s="657"/>
      <c r="DG13" s="657"/>
      <c r="DH13" s="657"/>
      <c r="DI13" s="657"/>
      <c r="DJ13" s="657"/>
      <c r="DK13" s="657"/>
      <c r="DL13" s="657"/>
      <c r="DM13" s="657"/>
      <c r="DN13" s="657"/>
      <c r="DO13" s="657"/>
      <c r="DP13" s="658"/>
      <c r="DQ13" s="675">
        <v>1995186</v>
      </c>
      <c r="DR13" s="657"/>
      <c r="DS13" s="657"/>
      <c r="DT13" s="657"/>
      <c r="DU13" s="657"/>
      <c r="DV13" s="657"/>
      <c r="DW13" s="657"/>
      <c r="DX13" s="657"/>
      <c r="DY13" s="657"/>
      <c r="DZ13" s="657"/>
      <c r="EA13" s="657"/>
      <c r="EB13" s="657"/>
      <c r="EC13" s="676"/>
    </row>
    <row r="14" spans="2:143" ht="11.25" customHeight="1" x14ac:dyDescent="0.15">
      <c r="B14" s="653" t="s">
        <v>242</v>
      </c>
      <c r="C14" s="654"/>
      <c r="D14" s="654"/>
      <c r="E14" s="654"/>
      <c r="F14" s="654"/>
      <c r="G14" s="654"/>
      <c r="H14" s="654"/>
      <c r="I14" s="654"/>
      <c r="J14" s="654"/>
      <c r="K14" s="654"/>
      <c r="L14" s="654"/>
      <c r="M14" s="654"/>
      <c r="N14" s="654"/>
      <c r="O14" s="654"/>
      <c r="P14" s="654"/>
      <c r="Q14" s="655"/>
      <c r="R14" s="656" t="s">
        <v>549</v>
      </c>
      <c r="S14" s="657"/>
      <c r="T14" s="657"/>
      <c r="U14" s="657"/>
      <c r="V14" s="657"/>
      <c r="W14" s="657"/>
      <c r="X14" s="657"/>
      <c r="Y14" s="658"/>
      <c r="Z14" s="652" t="s">
        <v>549</v>
      </c>
      <c r="AA14" s="652"/>
      <c r="AB14" s="652"/>
      <c r="AC14" s="652"/>
      <c r="AD14" s="659" t="s">
        <v>549</v>
      </c>
      <c r="AE14" s="659"/>
      <c r="AF14" s="659"/>
      <c r="AG14" s="659"/>
      <c r="AH14" s="659"/>
      <c r="AI14" s="659"/>
      <c r="AJ14" s="659"/>
      <c r="AK14" s="659"/>
      <c r="AL14" s="660" t="s">
        <v>549</v>
      </c>
      <c r="AM14" s="661"/>
      <c r="AN14" s="661"/>
      <c r="AO14" s="662"/>
      <c r="AP14" s="653" t="s">
        <v>597</v>
      </c>
      <c r="AQ14" s="654"/>
      <c r="AR14" s="654"/>
      <c r="AS14" s="654"/>
      <c r="AT14" s="654"/>
      <c r="AU14" s="654"/>
      <c r="AV14" s="654"/>
      <c r="AW14" s="654"/>
      <c r="AX14" s="654"/>
      <c r="AY14" s="654"/>
      <c r="AZ14" s="654"/>
      <c r="BA14" s="654"/>
      <c r="BB14" s="654"/>
      <c r="BC14" s="654"/>
      <c r="BD14" s="654"/>
      <c r="BE14" s="654"/>
      <c r="BF14" s="655"/>
      <c r="BG14" s="656">
        <v>218059</v>
      </c>
      <c r="BH14" s="657"/>
      <c r="BI14" s="657"/>
      <c r="BJ14" s="657"/>
      <c r="BK14" s="657"/>
      <c r="BL14" s="657"/>
      <c r="BM14" s="657"/>
      <c r="BN14" s="658"/>
      <c r="BO14" s="652">
        <v>1.9</v>
      </c>
      <c r="BP14" s="652"/>
      <c r="BQ14" s="652"/>
      <c r="BR14" s="652"/>
      <c r="BS14" s="659" t="s">
        <v>549</v>
      </c>
      <c r="BT14" s="659"/>
      <c r="BU14" s="659"/>
      <c r="BV14" s="659"/>
      <c r="BW14" s="659"/>
      <c r="BX14" s="659"/>
      <c r="BY14" s="659"/>
      <c r="BZ14" s="659"/>
      <c r="CA14" s="659"/>
      <c r="CB14" s="663"/>
      <c r="CD14" s="681" t="s">
        <v>243</v>
      </c>
      <c r="CE14" s="682"/>
      <c r="CF14" s="682"/>
      <c r="CG14" s="682"/>
      <c r="CH14" s="682"/>
      <c r="CI14" s="682"/>
      <c r="CJ14" s="682"/>
      <c r="CK14" s="682"/>
      <c r="CL14" s="682"/>
      <c r="CM14" s="682"/>
      <c r="CN14" s="682"/>
      <c r="CO14" s="682"/>
      <c r="CP14" s="682"/>
      <c r="CQ14" s="683"/>
      <c r="CR14" s="656">
        <v>1281059</v>
      </c>
      <c r="CS14" s="657"/>
      <c r="CT14" s="657"/>
      <c r="CU14" s="657"/>
      <c r="CV14" s="657"/>
      <c r="CW14" s="657"/>
      <c r="CX14" s="657"/>
      <c r="CY14" s="658"/>
      <c r="CZ14" s="652">
        <v>3.2</v>
      </c>
      <c r="DA14" s="652"/>
      <c r="DB14" s="652"/>
      <c r="DC14" s="652"/>
      <c r="DD14" s="675">
        <v>123106</v>
      </c>
      <c r="DE14" s="657"/>
      <c r="DF14" s="657"/>
      <c r="DG14" s="657"/>
      <c r="DH14" s="657"/>
      <c r="DI14" s="657"/>
      <c r="DJ14" s="657"/>
      <c r="DK14" s="657"/>
      <c r="DL14" s="657"/>
      <c r="DM14" s="657"/>
      <c r="DN14" s="657"/>
      <c r="DO14" s="657"/>
      <c r="DP14" s="658"/>
      <c r="DQ14" s="675">
        <v>1163291</v>
      </c>
      <c r="DR14" s="657"/>
      <c r="DS14" s="657"/>
      <c r="DT14" s="657"/>
      <c r="DU14" s="657"/>
      <c r="DV14" s="657"/>
      <c r="DW14" s="657"/>
      <c r="DX14" s="657"/>
      <c r="DY14" s="657"/>
      <c r="DZ14" s="657"/>
      <c r="EA14" s="657"/>
      <c r="EB14" s="657"/>
      <c r="EC14" s="676"/>
    </row>
    <row r="15" spans="2:143" ht="11.25" customHeight="1" x14ac:dyDescent="0.15">
      <c r="B15" s="653" t="s">
        <v>244</v>
      </c>
      <c r="C15" s="654"/>
      <c r="D15" s="654"/>
      <c r="E15" s="654"/>
      <c r="F15" s="654"/>
      <c r="G15" s="654"/>
      <c r="H15" s="654"/>
      <c r="I15" s="654"/>
      <c r="J15" s="654"/>
      <c r="K15" s="654"/>
      <c r="L15" s="654"/>
      <c r="M15" s="654"/>
      <c r="N15" s="654"/>
      <c r="O15" s="654"/>
      <c r="P15" s="654"/>
      <c r="Q15" s="655"/>
      <c r="R15" s="656" t="s">
        <v>549</v>
      </c>
      <c r="S15" s="657"/>
      <c r="T15" s="657"/>
      <c r="U15" s="657"/>
      <c r="V15" s="657"/>
      <c r="W15" s="657"/>
      <c r="X15" s="657"/>
      <c r="Y15" s="658"/>
      <c r="Z15" s="652" t="s">
        <v>549</v>
      </c>
      <c r="AA15" s="652"/>
      <c r="AB15" s="652"/>
      <c r="AC15" s="652"/>
      <c r="AD15" s="659" t="s">
        <v>549</v>
      </c>
      <c r="AE15" s="659"/>
      <c r="AF15" s="659"/>
      <c r="AG15" s="659"/>
      <c r="AH15" s="659"/>
      <c r="AI15" s="659"/>
      <c r="AJ15" s="659"/>
      <c r="AK15" s="659"/>
      <c r="AL15" s="660" t="s">
        <v>549</v>
      </c>
      <c r="AM15" s="661"/>
      <c r="AN15" s="661"/>
      <c r="AO15" s="662"/>
      <c r="AP15" s="653" t="s">
        <v>596</v>
      </c>
      <c r="AQ15" s="654"/>
      <c r="AR15" s="654"/>
      <c r="AS15" s="654"/>
      <c r="AT15" s="654"/>
      <c r="AU15" s="654"/>
      <c r="AV15" s="654"/>
      <c r="AW15" s="654"/>
      <c r="AX15" s="654"/>
      <c r="AY15" s="654"/>
      <c r="AZ15" s="654"/>
      <c r="BA15" s="654"/>
      <c r="BB15" s="654"/>
      <c r="BC15" s="654"/>
      <c r="BD15" s="654"/>
      <c r="BE15" s="654"/>
      <c r="BF15" s="655"/>
      <c r="BG15" s="656">
        <v>479490</v>
      </c>
      <c r="BH15" s="657"/>
      <c r="BI15" s="657"/>
      <c r="BJ15" s="657"/>
      <c r="BK15" s="657"/>
      <c r="BL15" s="657"/>
      <c r="BM15" s="657"/>
      <c r="BN15" s="658"/>
      <c r="BO15" s="652">
        <v>4.0999999999999996</v>
      </c>
      <c r="BP15" s="652"/>
      <c r="BQ15" s="652"/>
      <c r="BR15" s="652"/>
      <c r="BS15" s="659" t="s">
        <v>549</v>
      </c>
      <c r="BT15" s="659"/>
      <c r="BU15" s="659"/>
      <c r="BV15" s="659"/>
      <c r="BW15" s="659"/>
      <c r="BX15" s="659"/>
      <c r="BY15" s="659"/>
      <c r="BZ15" s="659"/>
      <c r="CA15" s="659"/>
      <c r="CB15" s="663"/>
      <c r="CD15" s="681" t="s">
        <v>245</v>
      </c>
      <c r="CE15" s="682"/>
      <c r="CF15" s="682"/>
      <c r="CG15" s="682"/>
      <c r="CH15" s="682"/>
      <c r="CI15" s="682"/>
      <c r="CJ15" s="682"/>
      <c r="CK15" s="682"/>
      <c r="CL15" s="682"/>
      <c r="CM15" s="682"/>
      <c r="CN15" s="682"/>
      <c r="CO15" s="682"/>
      <c r="CP15" s="682"/>
      <c r="CQ15" s="683"/>
      <c r="CR15" s="656">
        <v>3479101</v>
      </c>
      <c r="CS15" s="657"/>
      <c r="CT15" s="657"/>
      <c r="CU15" s="657"/>
      <c r="CV15" s="657"/>
      <c r="CW15" s="657"/>
      <c r="CX15" s="657"/>
      <c r="CY15" s="658"/>
      <c r="CZ15" s="652">
        <v>8.6</v>
      </c>
      <c r="DA15" s="652"/>
      <c r="DB15" s="652"/>
      <c r="DC15" s="652"/>
      <c r="DD15" s="675">
        <v>454326</v>
      </c>
      <c r="DE15" s="657"/>
      <c r="DF15" s="657"/>
      <c r="DG15" s="657"/>
      <c r="DH15" s="657"/>
      <c r="DI15" s="657"/>
      <c r="DJ15" s="657"/>
      <c r="DK15" s="657"/>
      <c r="DL15" s="657"/>
      <c r="DM15" s="657"/>
      <c r="DN15" s="657"/>
      <c r="DO15" s="657"/>
      <c r="DP15" s="658"/>
      <c r="DQ15" s="675">
        <v>2292274</v>
      </c>
      <c r="DR15" s="657"/>
      <c r="DS15" s="657"/>
      <c r="DT15" s="657"/>
      <c r="DU15" s="657"/>
      <c r="DV15" s="657"/>
      <c r="DW15" s="657"/>
      <c r="DX15" s="657"/>
      <c r="DY15" s="657"/>
      <c r="DZ15" s="657"/>
      <c r="EA15" s="657"/>
      <c r="EB15" s="657"/>
      <c r="EC15" s="676"/>
    </row>
    <row r="16" spans="2:143" ht="11.25" customHeight="1" x14ac:dyDescent="0.15">
      <c r="B16" s="653" t="s">
        <v>595</v>
      </c>
      <c r="C16" s="654"/>
      <c r="D16" s="654"/>
      <c r="E16" s="654"/>
      <c r="F16" s="654"/>
      <c r="G16" s="654"/>
      <c r="H16" s="654"/>
      <c r="I16" s="654"/>
      <c r="J16" s="654"/>
      <c r="K16" s="654"/>
      <c r="L16" s="654"/>
      <c r="M16" s="654"/>
      <c r="N16" s="654"/>
      <c r="O16" s="654"/>
      <c r="P16" s="654"/>
      <c r="Q16" s="655"/>
      <c r="R16" s="656">
        <v>46721</v>
      </c>
      <c r="S16" s="657"/>
      <c r="T16" s="657"/>
      <c r="U16" s="657"/>
      <c r="V16" s="657"/>
      <c r="W16" s="657"/>
      <c r="X16" s="657"/>
      <c r="Y16" s="658"/>
      <c r="Z16" s="652">
        <v>0.1</v>
      </c>
      <c r="AA16" s="652"/>
      <c r="AB16" s="652"/>
      <c r="AC16" s="652"/>
      <c r="AD16" s="659">
        <v>46721</v>
      </c>
      <c r="AE16" s="659"/>
      <c r="AF16" s="659"/>
      <c r="AG16" s="659"/>
      <c r="AH16" s="659"/>
      <c r="AI16" s="659"/>
      <c r="AJ16" s="659"/>
      <c r="AK16" s="659"/>
      <c r="AL16" s="660">
        <v>0.2</v>
      </c>
      <c r="AM16" s="661"/>
      <c r="AN16" s="661"/>
      <c r="AO16" s="662"/>
      <c r="AP16" s="653" t="s">
        <v>594</v>
      </c>
      <c r="AQ16" s="654"/>
      <c r="AR16" s="654"/>
      <c r="AS16" s="654"/>
      <c r="AT16" s="654"/>
      <c r="AU16" s="654"/>
      <c r="AV16" s="654"/>
      <c r="AW16" s="654"/>
      <c r="AX16" s="654"/>
      <c r="AY16" s="654"/>
      <c r="AZ16" s="654"/>
      <c r="BA16" s="654"/>
      <c r="BB16" s="654"/>
      <c r="BC16" s="654"/>
      <c r="BD16" s="654"/>
      <c r="BE16" s="654"/>
      <c r="BF16" s="655"/>
      <c r="BG16" s="656" t="s">
        <v>549</v>
      </c>
      <c r="BH16" s="657"/>
      <c r="BI16" s="657"/>
      <c r="BJ16" s="657"/>
      <c r="BK16" s="657"/>
      <c r="BL16" s="657"/>
      <c r="BM16" s="657"/>
      <c r="BN16" s="658"/>
      <c r="BO16" s="652" t="s">
        <v>549</v>
      </c>
      <c r="BP16" s="652"/>
      <c r="BQ16" s="652"/>
      <c r="BR16" s="652"/>
      <c r="BS16" s="659" t="s">
        <v>549</v>
      </c>
      <c r="BT16" s="659"/>
      <c r="BU16" s="659"/>
      <c r="BV16" s="659"/>
      <c r="BW16" s="659"/>
      <c r="BX16" s="659"/>
      <c r="BY16" s="659"/>
      <c r="BZ16" s="659"/>
      <c r="CA16" s="659"/>
      <c r="CB16" s="663"/>
      <c r="CD16" s="681" t="s">
        <v>246</v>
      </c>
      <c r="CE16" s="682"/>
      <c r="CF16" s="682"/>
      <c r="CG16" s="682"/>
      <c r="CH16" s="682"/>
      <c r="CI16" s="682"/>
      <c r="CJ16" s="682"/>
      <c r="CK16" s="682"/>
      <c r="CL16" s="682"/>
      <c r="CM16" s="682"/>
      <c r="CN16" s="682"/>
      <c r="CO16" s="682"/>
      <c r="CP16" s="682"/>
      <c r="CQ16" s="683"/>
      <c r="CR16" s="656">
        <v>14593</v>
      </c>
      <c r="CS16" s="657"/>
      <c r="CT16" s="657"/>
      <c r="CU16" s="657"/>
      <c r="CV16" s="657"/>
      <c r="CW16" s="657"/>
      <c r="CX16" s="657"/>
      <c r="CY16" s="658"/>
      <c r="CZ16" s="652">
        <v>0</v>
      </c>
      <c r="DA16" s="652"/>
      <c r="DB16" s="652"/>
      <c r="DC16" s="652"/>
      <c r="DD16" s="675" t="s">
        <v>549</v>
      </c>
      <c r="DE16" s="657"/>
      <c r="DF16" s="657"/>
      <c r="DG16" s="657"/>
      <c r="DH16" s="657"/>
      <c r="DI16" s="657"/>
      <c r="DJ16" s="657"/>
      <c r="DK16" s="657"/>
      <c r="DL16" s="657"/>
      <c r="DM16" s="657"/>
      <c r="DN16" s="657"/>
      <c r="DO16" s="657"/>
      <c r="DP16" s="658"/>
      <c r="DQ16" s="675">
        <v>1284</v>
      </c>
      <c r="DR16" s="657"/>
      <c r="DS16" s="657"/>
      <c r="DT16" s="657"/>
      <c r="DU16" s="657"/>
      <c r="DV16" s="657"/>
      <c r="DW16" s="657"/>
      <c r="DX16" s="657"/>
      <c r="DY16" s="657"/>
      <c r="DZ16" s="657"/>
      <c r="EA16" s="657"/>
      <c r="EB16" s="657"/>
      <c r="EC16" s="676"/>
    </row>
    <row r="17" spans="2:133" ht="11.25" customHeight="1" x14ac:dyDescent="0.15">
      <c r="B17" s="653" t="s">
        <v>593</v>
      </c>
      <c r="C17" s="654"/>
      <c r="D17" s="654"/>
      <c r="E17" s="654"/>
      <c r="F17" s="654"/>
      <c r="G17" s="654"/>
      <c r="H17" s="654"/>
      <c r="I17" s="654"/>
      <c r="J17" s="654"/>
      <c r="K17" s="654"/>
      <c r="L17" s="654"/>
      <c r="M17" s="654"/>
      <c r="N17" s="654"/>
      <c r="O17" s="654"/>
      <c r="P17" s="654"/>
      <c r="Q17" s="655"/>
      <c r="R17" s="656">
        <v>101940</v>
      </c>
      <c r="S17" s="657"/>
      <c r="T17" s="657"/>
      <c r="U17" s="657"/>
      <c r="V17" s="657"/>
      <c r="W17" s="657"/>
      <c r="X17" s="657"/>
      <c r="Y17" s="658"/>
      <c r="Z17" s="652">
        <v>0.3</v>
      </c>
      <c r="AA17" s="652"/>
      <c r="AB17" s="652"/>
      <c r="AC17" s="652"/>
      <c r="AD17" s="659">
        <v>101940</v>
      </c>
      <c r="AE17" s="659"/>
      <c r="AF17" s="659"/>
      <c r="AG17" s="659"/>
      <c r="AH17" s="659"/>
      <c r="AI17" s="659"/>
      <c r="AJ17" s="659"/>
      <c r="AK17" s="659"/>
      <c r="AL17" s="660">
        <v>0.5</v>
      </c>
      <c r="AM17" s="661"/>
      <c r="AN17" s="661"/>
      <c r="AO17" s="662"/>
      <c r="AP17" s="653" t="s">
        <v>592</v>
      </c>
      <c r="AQ17" s="654"/>
      <c r="AR17" s="654"/>
      <c r="AS17" s="654"/>
      <c r="AT17" s="654"/>
      <c r="AU17" s="654"/>
      <c r="AV17" s="654"/>
      <c r="AW17" s="654"/>
      <c r="AX17" s="654"/>
      <c r="AY17" s="654"/>
      <c r="AZ17" s="654"/>
      <c r="BA17" s="654"/>
      <c r="BB17" s="654"/>
      <c r="BC17" s="654"/>
      <c r="BD17" s="654"/>
      <c r="BE17" s="654"/>
      <c r="BF17" s="655"/>
      <c r="BG17" s="656" t="s">
        <v>549</v>
      </c>
      <c r="BH17" s="657"/>
      <c r="BI17" s="657"/>
      <c r="BJ17" s="657"/>
      <c r="BK17" s="657"/>
      <c r="BL17" s="657"/>
      <c r="BM17" s="657"/>
      <c r="BN17" s="658"/>
      <c r="BO17" s="652" t="s">
        <v>549</v>
      </c>
      <c r="BP17" s="652"/>
      <c r="BQ17" s="652"/>
      <c r="BR17" s="652"/>
      <c r="BS17" s="659" t="s">
        <v>549</v>
      </c>
      <c r="BT17" s="659"/>
      <c r="BU17" s="659"/>
      <c r="BV17" s="659"/>
      <c r="BW17" s="659"/>
      <c r="BX17" s="659"/>
      <c r="BY17" s="659"/>
      <c r="BZ17" s="659"/>
      <c r="CA17" s="659"/>
      <c r="CB17" s="663"/>
      <c r="CD17" s="681" t="s">
        <v>247</v>
      </c>
      <c r="CE17" s="682"/>
      <c r="CF17" s="682"/>
      <c r="CG17" s="682"/>
      <c r="CH17" s="682"/>
      <c r="CI17" s="682"/>
      <c r="CJ17" s="682"/>
      <c r="CK17" s="682"/>
      <c r="CL17" s="682"/>
      <c r="CM17" s="682"/>
      <c r="CN17" s="682"/>
      <c r="CO17" s="682"/>
      <c r="CP17" s="682"/>
      <c r="CQ17" s="683"/>
      <c r="CR17" s="656">
        <v>3080138</v>
      </c>
      <c r="CS17" s="657"/>
      <c r="CT17" s="657"/>
      <c r="CU17" s="657"/>
      <c r="CV17" s="657"/>
      <c r="CW17" s="657"/>
      <c r="CX17" s="657"/>
      <c r="CY17" s="658"/>
      <c r="CZ17" s="652">
        <v>7.6</v>
      </c>
      <c r="DA17" s="652"/>
      <c r="DB17" s="652"/>
      <c r="DC17" s="652"/>
      <c r="DD17" s="675" t="s">
        <v>549</v>
      </c>
      <c r="DE17" s="657"/>
      <c r="DF17" s="657"/>
      <c r="DG17" s="657"/>
      <c r="DH17" s="657"/>
      <c r="DI17" s="657"/>
      <c r="DJ17" s="657"/>
      <c r="DK17" s="657"/>
      <c r="DL17" s="657"/>
      <c r="DM17" s="657"/>
      <c r="DN17" s="657"/>
      <c r="DO17" s="657"/>
      <c r="DP17" s="658"/>
      <c r="DQ17" s="675">
        <v>3033484</v>
      </c>
      <c r="DR17" s="657"/>
      <c r="DS17" s="657"/>
      <c r="DT17" s="657"/>
      <c r="DU17" s="657"/>
      <c r="DV17" s="657"/>
      <c r="DW17" s="657"/>
      <c r="DX17" s="657"/>
      <c r="DY17" s="657"/>
      <c r="DZ17" s="657"/>
      <c r="EA17" s="657"/>
      <c r="EB17" s="657"/>
      <c r="EC17" s="676"/>
    </row>
    <row r="18" spans="2:133" ht="11.25" customHeight="1" x14ac:dyDescent="0.15">
      <c r="B18" s="653" t="s">
        <v>248</v>
      </c>
      <c r="C18" s="654"/>
      <c r="D18" s="654"/>
      <c r="E18" s="654"/>
      <c r="F18" s="654"/>
      <c r="G18" s="654"/>
      <c r="H18" s="654"/>
      <c r="I18" s="654"/>
      <c r="J18" s="654"/>
      <c r="K18" s="654"/>
      <c r="L18" s="654"/>
      <c r="M18" s="654"/>
      <c r="N18" s="654"/>
      <c r="O18" s="654"/>
      <c r="P18" s="654"/>
      <c r="Q18" s="655"/>
      <c r="R18" s="656">
        <v>152292</v>
      </c>
      <c r="S18" s="657"/>
      <c r="T18" s="657"/>
      <c r="U18" s="657"/>
      <c r="V18" s="657"/>
      <c r="W18" s="657"/>
      <c r="X18" s="657"/>
      <c r="Y18" s="658"/>
      <c r="Z18" s="652">
        <v>0.4</v>
      </c>
      <c r="AA18" s="652"/>
      <c r="AB18" s="652"/>
      <c r="AC18" s="652"/>
      <c r="AD18" s="659">
        <v>144895</v>
      </c>
      <c r="AE18" s="659"/>
      <c r="AF18" s="659"/>
      <c r="AG18" s="659"/>
      <c r="AH18" s="659"/>
      <c r="AI18" s="659"/>
      <c r="AJ18" s="659"/>
      <c r="AK18" s="659"/>
      <c r="AL18" s="660">
        <v>0.69999998807907104</v>
      </c>
      <c r="AM18" s="661"/>
      <c r="AN18" s="661"/>
      <c r="AO18" s="662"/>
      <c r="AP18" s="653" t="s">
        <v>591</v>
      </c>
      <c r="AQ18" s="654"/>
      <c r="AR18" s="654"/>
      <c r="AS18" s="654"/>
      <c r="AT18" s="654"/>
      <c r="AU18" s="654"/>
      <c r="AV18" s="654"/>
      <c r="AW18" s="654"/>
      <c r="AX18" s="654"/>
      <c r="AY18" s="654"/>
      <c r="AZ18" s="654"/>
      <c r="BA18" s="654"/>
      <c r="BB18" s="654"/>
      <c r="BC18" s="654"/>
      <c r="BD18" s="654"/>
      <c r="BE18" s="654"/>
      <c r="BF18" s="655"/>
      <c r="BG18" s="656" t="s">
        <v>549</v>
      </c>
      <c r="BH18" s="657"/>
      <c r="BI18" s="657"/>
      <c r="BJ18" s="657"/>
      <c r="BK18" s="657"/>
      <c r="BL18" s="657"/>
      <c r="BM18" s="657"/>
      <c r="BN18" s="658"/>
      <c r="BO18" s="652" t="s">
        <v>549</v>
      </c>
      <c r="BP18" s="652"/>
      <c r="BQ18" s="652"/>
      <c r="BR18" s="652"/>
      <c r="BS18" s="659" t="s">
        <v>549</v>
      </c>
      <c r="BT18" s="659"/>
      <c r="BU18" s="659"/>
      <c r="BV18" s="659"/>
      <c r="BW18" s="659"/>
      <c r="BX18" s="659"/>
      <c r="BY18" s="659"/>
      <c r="BZ18" s="659"/>
      <c r="CA18" s="659"/>
      <c r="CB18" s="663"/>
      <c r="CD18" s="681" t="s">
        <v>249</v>
      </c>
      <c r="CE18" s="682"/>
      <c r="CF18" s="682"/>
      <c r="CG18" s="682"/>
      <c r="CH18" s="682"/>
      <c r="CI18" s="682"/>
      <c r="CJ18" s="682"/>
      <c r="CK18" s="682"/>
      <c r="CL18" s="682"/>
      <c r="CM18" s="682"/>
      <c r="CN18" s="682"/>
      <c r="CO18" s="682"/>
      <c r="CP18" s="682"/>
      <c r="CQ18" s="683"/>
      <c r="CR18" s="656" t="s">
        <v>549</v>
      </c>
      <c r="CS18" s="657"/>
      <c r="CT18" s="657"/>
      <c r="CU18" s="657"/>
      <c r="CV18" s="657"/>
      <c r="CW18" s="657"/>
      <c r="CX18" s="657"/>
      <c r="CY18" s="658"/>
      <c r="CZ18" s="652" t="s">
        <v>549</v>
      </c>
      <c r="DA18" s="652"/>
      <c r="DB18" s="652"/>
      <c r="DC18" s="652"/>
      <c r="DD18" s="675" t="s">
        <v>549</v>
      </c>
      <c r="DE18" s="657"/>
      <c r="DF18" s="657"/>
      <c r="DG18" s="657"/>
      <c r="DH18" s="657"/>
      <c r="DI18" s="657"/>
      <c r="DJ18" s="657"/>
      <c r="DK18" s="657"/>
      <c r="DL18" s="657"/>
      <c r="DM18" s="657"/>
      <c r="DN18" s="657"/>
      <c r="DO18" s="657"/>
      <c r="DP18" s="658"/>
      <c r="DQ18" s="675" t="s">
        <v>549</v>
      </c>
      <c r="DR18" s="657"/>
      <c r="DS18" s="657"/>
      <c r="DT18" s="657"/>
      <c r="DU18" s="657"/>
      <c r="DV18" s="657"/>
      <c r="DW18" s="657"/>
      <c r="DX18" s="657"/>
      <c r="DY18" s="657"/>
      <c r="DZ18" s="657"/>
      <c r="EA18" s="657"/>
      <c r="EB18" s="657"/>
      <c r="EC18" s="676"/>
    </row>
    <row r="19" spans="2:133" ht="11.25" customHeight="1" x14ac:dyDescent="0.15">
      <c r="B19" s="653" t="s">
        <v>590</v>
      </c>
      <c r="C19" s="654"/>
      <c r="D19" s="654"/>
      <c r="E19" s="654"/>
      <c r="F19" s="654"/>
      <c r="G19" s="654"/>
      <c r="H19" s="654"/>
      <c r="I19" s="654"/>
      <c r="J19" s="654"/>
      <c r="K19" s="654"/>
      <c r="L19" s="654"/>
      <c r="M19" s="654"/>
      <c r="N19" s="654"/>
      <c r="O19" s="654"/>
      <c r="P19" s="654"/>
      <c r="Q19" s="655"/>
      <c r="R19" s="656">
        <v>70796</v>
      </c>
      <c r="S19" s="657"/>
      <c r="T19" s="657"/>
      <c r="U19" s="657"/>
      <c r="V19" s="657"/>
      <c r="W19" s="657"/>
      <c r="X19" s="657"/>
      <c r="Y19" s="658"/>
      <c r="Z19" s="652">
        <v>0.2</v>
      </c>
      <c r="AA19" s="652"/>
      <c r="AB19" s="652"/>
      <c r="AC19" s="652"/>
      <c r="AD19" s="659">
        <v>70796</v>
      </c>
      <c r="AE19" s="659"/>
      <c r="AF19" s="659"/>
      <c r="AG19" s="659"/>
      <c r="AH19" s="659"/>
      <c r="AI19" s="659"/>
      <c r="AJ19" s="659"/>
      <c r="AK19" s="659"/>
      <c r="AL19" s="660">
        <v>0.3</v>
      </c>
      <c r="AM19" s="661"/>
      <c r="AN19" s="661"/>
      <c r="AO19" s="662"/>
      <c r="AP19" s="653" t="s">
        <v>250</v>
      </c>
      <c r="AQ19" s="654"/>
      <c r="AR19" s="654"/>
      <c r="AS19" s="654"/>
      <c r="AT19" s="654"/>
      <c r="AU19" s="654"/>
      <c r="AV19" s="654"/>
      <c r="AW19" s="654"/>
      <c r="AX19" s="654"/>
      <c r="AY19" s="654"/>
      <c r="AZ19" s="654"/>
      <c r="BA19" s="654"/>
      <c r="BB19" s="654"/>
      <c r="BC19" s="654"/>
      <c r="BD19" s="654"/>
      <c r="BE19" s="654"/>
      <c r="BF19" s="655"/>
      <c r="BG19" s="656">
        <v>893393</v>
      </c>
      <c r="BH19" s="657"/>
      <c r="BI19" s="657"/>
      <c r="BJ19" s="657"/>
      <c r="BK19" s="657"/>
      <c r="BL19" s="657"/>
      <c r="BM19" s="657"/>
      <c r="BN19" s="658"/>
      <c r="BO19" s="652">
        <v>7.7</v>
      </c>
      <c r="BP19" s="652"/>
      <c r="BQ19" s="652"/>
      <c r="BR19" s="652"/>
      <c r="BS19" s="659" t="s">
        <v>549</v>
      </c>
      <c r="BT19" s="659"/>
      <c r="BU19" s="659"/>
      <c r="BV19" s="659"/>
      <c r="BW19" s="659"/>
      <c r="BX19" s="659"/>
      <c r="BY19" s="659"/>
      <c r="BZ19" s="659"/>
      <c r="CA19" s="659"/>
      <c r="CB19" s="663"/>
      <c r="CD19" s="681" t="s">
        <v>589</v>
      </c>
      <c r="CE19" s="682"/>
      <c r="CF19" s="682"/>
      <c r="CG19" s="682"/>
      <c r="CH19" s="682"/>
      <c r="CI19" s="682"/>
      <c r="CJ19" s="682"/>
      <c r="CK19" s="682"/>
      <c r="CL19" s="682"/>
      <c r="CM19" s="682"/>
      <c r="CN19" s="682"/>
      <c r="CO19" s="682"/>
      <c r="CP19" s="682"/>
      <c r="CQ19" s="683"/>
      <c r="CR19" s="656" t="s">
        <v>549</v>
      </c>
      <c r="CS19" s="657"/>
      <c r="CT19" s="657"/>
      <c r="CU19" s="657"/>
      <c r="CV19" s="657"/>
      <c r="CW19" s="657"/>
      <c r="CX19" s="657"/>
      <c r="CY19" s="658"/>
      <c r="CZ19" s="652" t="s">
        <v>549</v>
      </c>
      <c r="DA19" s="652"/>
      <c r="DB19" s="652"/>
      <c r="DC19" s="652"/>
      <c r="DD19" s="675" t="s">
        <v>549</v>
      </c>
      <c r="DE19" s="657"/>
      <c r="DF19" s="657"/>
      <c r="DG19" s="657"/>
      <c r="DH19" s="657"/>
      <c r="DI19" s="657"/>
      <c r="DJ19" s="657"/>
      <c r="DK19" s="657"/>
      <c r="DL19" s="657"/>
      <c r="DM19" s="657"/>
      <c r="DN19" s="657"/>
      <c r="DO19" s="657"/>
      <c r="DP19" s="658"/>
      <c r="DQ19" s="675" t="s">
        <v>549</v>
      </c>
      <c r="DR19" s="657"/>
      <c r="DS19" s="657"/>
      <c r="DT19" s="657"/>
      <c r="DU19" s="657"/>
      <c r="DV19" s="657"/>
      <c r="DW19" s="657"/>
      <c r="DX19" s="657"/>
      <c r="DY19" s="657"/>
      <c r="DZ19" s="657"/>
      <c r="EA19" s="657"/>
      <c r="EB19" s="657"/>
      <c r="EC19" s="676"/>
    </row>
    <row r="20" spans="2:133" ht="11.25" customHeight="1" x14ac:dyDescent="0.15">
      <c r="B20" s="653" t="s">
        <v>251</v>
      </c>
      <c r="C20" s="654"/>
      <c r="D20" s="654"/>
      <c r="E20" s="654"/>
      <c r="F20" s="654"/>
      <c r="G20" s="654"/>
      <c r="H20" s="654"/>
      <c r="I20" s="654"/>
      <c r="J20" s="654"/>
      <c r="K20" s="654"/>
      <c r="L20" s="654"/>
      <c r="M20" s="654"/>
      <c r="N20" s="654"/>
      <c r="O20" s="654"/>
      <c r="P20" s="654"/>
      <c r="Q20" s="655"/>
      <c r="R20" s="656">
        <v>13797</v>
      </c>
      <c r="S20" s="657"/>
      <c r="T20" s="657"/>
      <c r="U20" s="657"/>
      <c r="V20" s="657"/>
      <c r="W20" s="657"/>
      <c r="X20" s="657"/>
      <c r="Y20" s="658"/>
      <c r="Z20" s="652">
        <v>0</v>
      </c>
      <c r="AA20" s="652"/>
      <c r="AB20" s="652"/>
      <c r="AC20" s="652"/>
      <c r="AD20" s="659">
        <v>13797</v>
      </c>
      <c r="AE20" s="659"/>
      <c r="AF20" s="659"/>
      <c r="AG20" s="659"/>
      <c r="AH20" s="659"/>
      <c r="AI20" s="659"/>
      <c r="AJ20" s="659"/>
      <c r="AK20" s="659"/>
      <c r="AL20" s="660">
        <v>0.1</v>
      </c>
      <c r="AM20" s="661"/>
      <c r="AN20" s="661"/>
      <c r="AO20" s="662"/>
      <c r="AP20" s="653" t="s">
        <v>588</v>
      </c>
      <c r="AQ20" s="654"/>
      <c r="AR20" s="654"/>
      <c r="AS20" s="654"/>
      <c r="AT20" s="654"/>
      <c r="AU20" s="654"/>
      <c r="AV20" s="654"/>
      <c r="AW20" s="654"/>
      <c r="AX20" s="654"/>
      <c r="AY20" s="654"/>
      <c r="AZ20" s="654"/>
      <c r="BA20" s="654"/>
      <c r="BB20" s="654"/>
      <c r="BC20" s="654"/>
      <c r="BD20" s="654"/>
      <c r="BE20" s="654"/>
      <c r="BF20" s="655"/>
      <c r="BG20" s="656">
        <v>893393</v>
      </c>
      <c r="BH20" s="657"/>
      <c r="BI20" s="657"/>
      <c r="BJ20" s="657"/>
      <c r="BK20" s="657"/>
      <c r="BL20" s="657"/>
      <c r="BM20" s="657"/>
      <c r="BN20" s="658"/>
      <c r="BO20" s="652">
        <v>7.7</v>
      </c>
      <c r="BP20" s="652"/>
      <c r="BQ20" s="652"/>
      <c r="BR20" s="652"/>
      <c r="BS20" s="659" t="s">
        <v>549</v>
      </c>
      <c r="BT20" s="659"/>
      <c r="BU20" s="659"/>
      <c r="BV20" s="659"/>
      <c r="BW20" s="659"/>
      <c r="BX20" s="659"/>
      <c r="BY20" s="659"/>
      <c r="BZ20" s="659"/>
      <c r="CA20" s="659"/>
      <c r="CB20" s="663"/>
      <c r="CD20" s="681" t="s">
        <v>252</v>
      </c>
      <c r="CE20" s="682"/>
      <c r="CF20" s="682"/>
      <c r="CG20" s="682"/>
      <c r="CH20" s="682"/>
      <c r="CI20" s="682"/>
      <c r="CJ20" s="682"/>
      <c r="CK20" s="682"/>
      <c r="CL20" s="682"/>
      <c r="CM20" s="682"/>
      <c r="CN20" s="682"/>
      <c r="CO20" s="682"/>
      <c r="CP20" s="682"/>
      <c r="CQ20" s="683"/>
      <c r="CR20" s="656">
        <v>40448230</v>
      </c>
      <c r="CS20" s="657"/>
      <c r="CT20" s="657"/>
      <c r="CU20" s="657"/>
      <c r="CV20" s="657"/>
      <c r="CW20" s="657"/>
      <c r="CX20" s="657"/>
      <c r="CY20" s="658"/>
      <c r="CZ20" s="652">
        <v>100</v>
      </c>
      <c r="DA20" s="652"/>
      <c r="DB20" s="652"/>
      <c r="DC20" s="652"/>
      <c r="DD20" s="675">
        <v>1872710</v>
      </c>
      <c r="DE20" s="657"/>
      <c r="DF20" s="657"/>
      <c r="DG20" s="657"/>
      <c r="DH20" s="657"/>
      <c r="DI20" s="657"/>
      <c r="DJ20" s="657"/>
      <c r="DK20" s="657"/>
      <c r="DL20" s="657"/>
      <c r="DM20" s="657"/>
      <c r="DN20" s="657"/>
      <c r="DO20" s="657"/>
      <c r="DP20" s="658"/>
      <c r="DQ20" s="675">
        <v>24895210</v>
      </c>
      <c r="DR20" s="657"/>
      <c r="DS20" s="657"/>
      <c r="DT20" s="657"/>
      <c r="DU20" s="657"/>
      <c r="DV20" s="657"/>
      <c r="DW20" s="657"/>
      <c r="DX20" s="657"/>
      <c r="DY20" s="657"/>
      <c r="DZ20" s="657"/>
      <c r="EA20" s="657"/>
      <c r="EB20" s="657"/>
      <c r="EC20" s="676"/>
    </row>
    <row r="21" spans="2:133" ht="11.25" customHeight="1" x14ac:dyDescent="0.15">
      <c r="B21" s="653" t="s">
        <v>253</v>
      </c>
      <c r="C21" s="654"/>
      <c r="D21" s="654"/>
      <c r="E21" s="654"/>
      <c r="F21" s="654"/>
      <c r="G21" s="654"/>
      <c r="H21" s="654"/>
      <c r="I21" s="654"/>
      <c r="J21" s="654"/>
      <c r="K21" s="654"/>
      <c r="L21" s="654"/>
      <c r="M21" s="654"/>
      <c r="N21" s="654"/>
      <c r="O21" s="654"/>
      <c r="P21" s="654"/>
      <c r="Q21" s="655"/>
      <c r="R21" s="656">
        <v>5049</v>
      </c>
      <c r="S21" s="657"/>
      <c r="T21" s="657"/>
      <c r="U21" s="657"/>
      <c r="V21" s="657"/>
      <c r="W21" s="657"/>
      <c r="X21" s="657"/>
      <c r="Y21" s="658"/>
      <c r="Z21" s="652">
        <v>0</v>
      </c>
      <c r="AA21" s="652"/>
      <c r="AB21" s="652"/>
      <c r="AC21" s="652"/>
      <c r="AD21" s="659">
        <v>5049</v>
      </c>
      <c r="AE21" s="659"/>
      <c r="AF21" s="659"/>
      <c r="AG21" s="659"/>
      <c r="AH21" s="659"/>
      <c r="AI21" s="659"/>
      <c r="AJ21" s="659"/>
      <c r="AK21" s="659"/>
      <c r="AL21" s="660">
        <v>0</v>
      </c>
      <c r="AM21" s="661"/>
      <c r="AN21" s="661"/>
      <c r="AO21" s="662"/>
      <c r="AP21" s="694" t="s">
        <v>587</v>
      </c>
      <c r="AQ21" s="695"/>
      <c r="AR21" s="695"/>
      <c r="AS21" s="695"/>
      <c r="AT21" s="695"/>
      <c r="AU21" s="695"/>
      <c r="AV21" s="695"/>
      <c r="AW21" s="695"/>
      <c r="AX21" s="695"/>
      <c r="AY21" s="695"/>
      <c r="AZ21" s="695"/>
      <c r="BA21" s="695"/>
      <c r="BB21" s="695"/>
      <c r="BC21" s="695"/>
      <c r="BD21" s="695"/>
      <c r="BE21" s="695"/>
      <c r="BF21" s="696"/>
      <c r="BG21" s="656">
        <v>1534</v>
      </c>
      <c r="BH21" s="657"/>
      <c r="BI21" s="657"/>
      <c r="BJ21" s="657"/>
      <c r="BK21" s="657"/>
      <c r="BL21" s="657"/>
      <c r="BM21" s="657"/>
      <c r="BN21" s="658"/>
      <c r="BO21" s="652">
        <v>0</v>
      </c>
      <c r="BP21" s="652"/>
      <c r="BQ21" s="652"/>
      <c r="BR21" s="652"/>
      <c r="BS21" s="659" t="s">
        <v>549</v>
      </c>
      <c r="BT21" s="659"/>
      <c r="BU21" s="659"/>
      <c r="BV21" s="659"/>
      <c r="BW21" s="659"/>
      <c r="BX21" s="659"/>
      <c r="BY21" s="659"/>
      <c r="BZ21" s="659"/>
      <c r="CA21" s="659"/>
      <c r="CB21" s="663"/>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x14ac:dyDescent="0.15">
      <c r="B22" s="700" t="s">
        <v>586</v>
      </c>
      <c r="C22" s="701"/>
      <c r="D22" s="701"/>
      <c r="E22" s="701"/>
      <c r="F22" s="701"/>
      <c r="G22" s="701"/>
      <c r="H22" s="701"/>
      <c r="I22" s="701"/>
      <c r="J22" s="701"/>
      <c r="K22" s="701"/>
      <c r="L22" s="701"/>
      <c r="M22" s="701"/>
      <c r="N22" s="701"/>
      <c r="O22" s="701"/>
      <c r="P22" s="701"/>
      <c r="Q22" s="702"/>
      <c r="R22" s="656">
        <v>62650</v>
      </c>
      <c r="S22" s="657"/>
      <c r="T22" s="657"/>
      <c r="U22" s="657"/>
      <c r="V22" s="657"/>
      <c r="W22" s="657"/>
      <c r="X22" s="657"/>
      <c r="Y22" s="658"/>
      <c r="Z22" s="652">
        <v>0.2</v>
      </c>
      <c r="AA22" s="652"/>
      <c r="AB22" s="652"/>
      <c r="AC22" s="652"/>
      <c r="AD22" s="659">
        <v>55253</v>
      </c>
      <c r="AE22" s="659"/>
      <c r="AF22" s="659"/>
      <c r="AG22" s="659"/>
      <c r="AH22" s="659"/>
      <c r="AI22" s="659"/>
      <c r="AJ22" s="659"/>
      <c r="AK22" s="659"/>
      <c r="AL22" s="660">
        <v>0.30000001192092896</v>
      </c>
      <c r="AM22" s="661"/>
      <c r="AN22" s="661"/>
      <c r="AO22" s="662"/>
      <c r="AP22" s="694" t="s">
        <v>585</v>
      </c>
      <c r="AQ22" s="695"/>
      <c r="AR22" s="695"/>
      <c r="AS22" s="695"/>
      <c r="AT22" s="695"/>
      <c r="AU22" s="695"/>
      <c r="AV22" s="695"/>
      <c r="AW22" s="695"/>
      <c r="AX22" s="695"/>
      <c r="AY22" s="695"/>
      <c r="AZ22" s="695"/>
      <c r="BA22" s="695"/>
      <c r="BB22" s="695"/>
      <c r="BC22" s="695"/>
      <c r="BD22" s="695"/>
      <c r="BE22" s="695"/>
      <c r="BF22" s="696"/>
      <c r="BG22" s="656" t="s">
        <v>549</v>
      </c>
      <c r="BH22" s="657"/>
      <c r="BI22" s="657"/>
      <c r="BJ22" s="657"/>
      <c r="BK22" s="657"/>
      <c r="BL22" s="657"/>
      <c r="BM22" s="657"/>
      <c r="BN22" s="658"/>
      <c r="BO22" s="652" t="s">
        <v>549</v>
      </c>
      <c r="BP22" s="652"/>
      <c r="BQ22" s="652"/>
      <c r="BR22" s="652"/>
      <c r="BS22" s="659" t="s">
        <v>549</v>
      </c>
      <c r="BT22" s="659"/>
      <c r="BU22" s="659"/>
      <c r="BV22" s="659"/>
      <c r="BW22" s="659"/>
      <c r="BX22" s="659"/>
      <c r="BY22" s="659"/>
      <c r="BZ22" s="659"/>
      <c r="CA22" s="659"/>
      <c r="CB22" s="663"/>
      <c r="CD22" s="645" t="s">
        <v>254</v>
      </c>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7"/>
    </row>
    <row r="23" spans="2:133" ht="11.25" customHeight="1" x14ac:dyDescent="0.15">
      <c r="B23" s="653" t="s">
        <v>255</v>
      </c>
      <c r="C23" s="654"/>
      <c r="D23" s="654"/>
      <c r="E23" s="654"/>
      <c r="F23" s="654"/>
      <c r="G23" s="654"/>
      <c r="H23" s="654"/>
      <c r="I23" s="654"/>
      <c r="J23" s="654"/>
      <c r="K23" s="654"/>
      <c r="L23" s="654"/>
      <c r="M23" s="654"/>
      <c r="N23" s="654"/>
      <c r="O23" s="654"/>
      <c r="P23" s="654"/>
      <c r="Q23" s="655"/>
      <c r="R23" s="656">
        <v>7952430</v>
      </c>
      <c r="S23" s="657"/>
      <c r="T23" s="657"/>
      <c r="U23" s="657"/>
      <c r="V23" s="657"/>
      <c r="W23" s="657"/>
      <c r="X23" s="657"/>
      <c r="Y23" s="658"/>
      <c r="Z23" s="652">
        <v>19.600000000000001</v>
      </c>
      <c r="AA23" s="652"/>
      <c r="AB23" s="652"/>
      <c r="AC23" s="652"/>
      <c r="AD23" s="659">
        <v>7722135</v>
      </c>
      <c r="AE23" s="659"/>
      <c r="AF23" s="659"/>
      <c r="AG23" s="659"/>
      <c r="AH23" s="659"/>
      <c r="AI23" s="659"/>
      <c r="AJ23" s="659"/>
      <c r="AK23" s="659"/>
      <c r="AL23" s="660">
        <v>35.6</v>
      </c>
      <c r="AM23" s="661"/>
      <c r="AN23" s="661"/>
      <c r="AO23" s="662"/>
      <c r="AP23" s="694" t="s">
        <v>584</v>
      </c>
      <c r="AQ23" s="695"/>
      <c r="AR23" s="695"/>
      <c r="AS23" s="695"/>
      <c r="AT23" s="695"/>
      <c r="AU23" s="695"/>
      <c r="AV23" s="695"/>
      <c r="AW23" s="695"/>
      <c r="AX23" s="695"/>
      <c r="AY23" s="695"/>
      <c r="AZ23" s="695"/>
      <c r="BA23" s="695"/>
      <c r="BB23" s="695"/>
      <c r="BC23" s="695"/>
      <c r="BD23" s="695"/>
      <c r="BE23" s="695"/>
      <c r="BF23" s="696"/>
      <c r="BG23" s="656">
        <v>891859</v>
      </c>
      <c r="BH23" s="657"/>
      <c r="BI23" s="657"/>
      <c r="BJ23" s="657"/>
      <c r="BK23" s="657"/>
      <c r="BL23" s="657"/>
      <c r="BM23" s="657"/>
      <c r="BN23" s="658"/>
      <c r="BO23" s="652">
        <v>7.7</v>
      </c>
      <c r="BP23" s="652"/>
      <c r="BQ23" s="652"/>
      <c r="BR23" s="652"/>
      <c r="BS23" s="659" t="s">
        <v>549</v>
      </c>
      <c r="BT23" s="659"/>
      <c r="BU23" s="659"/>
      <c r="BV23" s="659"/>
      <c r="BW23" s="659"/>
      <c r="BX23" s="659"/>
      <c r="BY23" s="659"/>
      <c r="BZ23" s="659"/>
      <c r="CA23" s="659"/>
      <c r="CB23" s="663"/>
      <c r="CD23" s="645" t="s">
        <v>220</v>
      </c>
      <c r="CE23" s="646"/>
      <c r="CF23" s="646"/>
      <c r="CG23" s="646"/>
      <c r="CH23" s="646"/>
      <c r="CI23" s="646"/>
      <c r="CJ23" s="646"/>
      <c r="CK23" s="646"/>
      <c r="CL23" s="646"/>
      <c r="CM23" s="646"/>
      <c r="CN23" s="646"/>
      <c r="CO23" s="646"/>
      <c r="CP23" s="646"/>
      <c r="CQ23" s="647"/>
      <c r="CR23" s="645" t="s">
        <v>256</v>
      </c>
      <c r="CS23" s="646"/>
      <c r="CT23" s="646"/>
      <c r="CU23" s="646"/>
      <c r="CV23" s="646"/>
      <c r="CW23" s="646"/>
      <c r="CX23" s="646"/>
      <c r="CY23" s="647"/>
      <c r="CZ23" s="645" t="s">
        <v>583</v>
      </c>
      <c r="DA23" s="646"/>
      <c r="DB23" s="646"/>
      <c r="DC23" s="647"/>
      <c r="DD23" s="645" t="s">
        <v>582</v>
      </c>
      <c r="DE23" s="646"/>
      <c r="DF23" s="646"/>
      <c r="DG23" s="646"/>
      <c r="DH23" s="646"/>
      <c r="DI23" s="646"/>
      <c r="DJ23" s="646"/>
      <c r="DK23" s="647"/>
      <c r="DL23" s="697" t="s">
        <v>257</v>
      </c>
      <c r="DM23" s="698"/>
      <c r="DN23" s="698"/>
      <c r="DO23" s="698"/>
      <c r="DP23" s="698"/>
      <c r="DQ23" s="698"/>
      <c r="DR23" s="698"/>
      <c r="DS23" s="698"/>
      <c r="DT23" s="698"/>
      <c r="DU23" s="698"/>
      <c r="DV23" s="699"/>
      <c r="DW23" s="645" t="s">
        <v>258</v>
      </c>
      <c r="DX23" s="646"/>
      <c r="DY23" s="646"/>
      <c r="DZ23" s="646"/>
      <c r="EA23" s="646"/>
      <c r="EB23" s="646"/>
      <c r="EC23" s="647"/>
    </row>
    <row r="24" spans="2:133" ht="11.25" customHeight="1" x14ac:dyDescent="0.15">
      <c r="B24" s="653" t="s">
        <v>581</v>
      </c>
      <c r="C24" s="654"/>
      <c r="D24" s="654"/>
      <c r="E24" s="654"/>
      <c r="F24" s="654"/>
      <c r="G24" s="654"/>
      <c r="H24" s="654"/>
      <c r="I24" s="654"/>
      <c r="J24" s="654"/>
      <c r="K24" s="654"/>
      <c r="L24" s="654"/>
      <c r="M24" s="654"/>
      <c r="N24" s="654"/>
      <c r="O24" s="654"/>
      <c r="P24" s="654"/>
      <c r="Q24" s="655"/>
      <c r="R24" s="656">
        <v>7722135</v>
      </c>
      <c r="S24" s="657"/>
      <c r="T24" s="657"/>
      <c r="U24" s="657"/>
      <c r="V24" s="657"/>
      <c r="W24" s="657"/>
      <c r="X24" s="657"/>
      <c r="Y24" s="658"/>
      <c r="Z24" s="652">
        <v>19.100000000000001</v>
      </c>
      <c r="AA24" s="652"/>
      <c r="AB24" s="652"/>
      <c r="AC24" s="652"/>
      <c r="AD24" s="659">
        <v>7722135</v>
      </c>
      <c r="AE24" s="659"/>
      <c r="AF24" s="659"/>
      <c r="AG24" s="659"/>
      <c r="AH24" s="659"/>
      <c r="AI24" s="659"/>
      <c r="AJ24" s="659"/>
      <c r="AK24" s="659"/>
      <c r="AL24" s="660">
        <v>35.6</v>
      </c>
      <c r="AM24" s="661"/>
      <c r="AN24" s="661"/>
      <c r="AO24" s="662"/>
      <c r="AP24" s="694" t="s">
        <v>580</v>
      </c>
      <c r="AQ24" s="695"/>
      <c r="AR24" s="695"/>
      <c r="AS24" s="695"/>
      <c r="AT24" s="695"/>
      <c r="AU24" s="695"/>
      <c r="AV24" s="695"/>
      <c r="AW24" s="695"/>
      <c r="AX24" s="695"/>
      <c r="AY24" s="695"/>
      <c r="AZ24" s="695"/>
      <c r="BA24" s="695"/>
      <c r="BB24" s="695"/>
      <c r="BC24" s="695"/>
      <c r="BD24" s="695"/>
      <c r="BE24" s="695"/>
      <c r="BF24" s="696"/>
      <c r="BG24" s="656" t="s">
        <v>549</v>
      </c>
      <c r="BH24" s="657"/>
      <c r="BI24" s="657"/>
      <c r="BJ24" s="657"/>
      <c r="BK24" s="657"/>
      <c r="BL24" s="657"/>
      <c r="BM24" s="657"/>
      <c r="BN24" s="658"/>
      <c r="BO24" s="652" t="s">
        <v>549</v>
      </c>
      <c r="BP24" s="652"/>
      <c r="BQ24" s="652"/>
      <c r="BR24" s="652"/>
      <c r="BS24" s="659" t="s">
        <v>549</v>
      </c>
      <c r="BT24" s="659"/>
      <c r="BU24" s="659"/>
      <c r="BV24" s="659"/>
      <c r="BW24" s="659"/>
      <c r="BX24" s="659"/>
      <c r="BY24" s="659"/>
      <c r="BZ24" s="659"/>
      <c r="CA24" s="659"/>
      <c r="CB24" s="663"/>
      <c r="CD24" s="677" t="s">
        <v>259</v>
      </c>
      <c r="CE24" s="678"/>
      <c r="CF24" s="678"/>
      <c r="CG24" s="678"/>
      <c r="CH24" s="678"/>
      <c r="CI24" s="678"/>
      <c r="CJ24" s="678"/>
      <c r="CK24" s="678"/>
      <c r="CL24" s="678"/>
      <c r="CM24" s="678"/>
      <c r="CN24" s="678"/>
      <c r="CO24" s="678"/>
      <c r="CP24" s="678"/>
      <c r="CQ24" s="679"/>
      <c r="CR24" s="667">
        <v>21986473</v>
      </c>
      <c r="CS24" s="668"/>
      <c r="CT24" s="668"/>
      <c r="CU24" s="668"/>
      <c r="CV24" s="668"/>
      <c r="CW24" s="668"/>
      <c r="CX24" s="668"/>
      <c r="CY24" s="669"/>
      <c r="CZ24" s="672">
        <v>54.4</v>
      </c>
      <c r="DA24" s="673"/>
      <c r="DB24" s="673"/>
      <c r="DC24" s="680"/>
      <c r="DD24" s="703">
        <v>11502997</v>
      </c>
      <c r="DE24" s="668"/>
      <c r="DF24" s="668"/>
      <c r="DG24" s="668"/>
      <c r="DH24" s="668"/>
      <c r="DI24" s="668"/>
      <c r="DJ24" s="668"/>
      <c r="DK24" s="669"/>
      <c r="DL24" s="703">
        <v>11495666</v>
      </c>
      <c r="DM24" s="668"/>
      <c r="DN24" s="668"/>
      <c r="DO24" s="668"/>
      <c r="DP24" s="668"/>
      <c r="DQ24" s="668"/>
      <c r="DR24" s="668"/>
      <c r="DS24" s="668"/>
      <c r="DT24" s="668"/>
      <c r="DU24" s="668"/>
      <c r="DV24" s="669"/>
      <c r="DW24" s="672">
        <v>50</v>
      </c>
      <c r="DX24" s="673"/>
      <c r="DY24" s="673"/>
      <c r="DZ24" s="673"/>
      <c r="EA24" s="673"/>
      <c r="EB24" s="673"/>
      <c r="EC24" s="674"/>
    </row>
    <row r="25" spans="2:133" ht="11.25" customHeight="1" x14ac:dyDescent="0.15">
      <c r="B25" s="653" t="s">
        <v>579</v>
      </c>
      <c r="C25" s="654"/>
      <c r="D25" s="654"/>
      <c r="E25" s="654"/>
      <c r="F25" s="654"/>
      <c r="G25" s="654"/>
      <c r="H25" s="654"/>
      <c r="I25" s="654"/>
      <c r="J25" s="654"/>
      <c r="K25" s="654"/>
      <c r="L25" s="654"/>
      <c r="M25" s="654"/>
      <c r="N25" s="654"/>
      <c r="O25" s="654"/>
      <c r="P25" s="654"/>
      <c r="Q25" s="655"/>
      <c r="R25" s="656">
        <v>230295</v>
      </c>
      <c r="S25" s="657"/>
      <c r="T25" s="657"/>
      <c r="U25" s="657"/>
      <c r="V25" s="657"/>
      <c r="W25" s="657"/>
      <c r="X25" s="657"/>
      <c r="Y25" s="658"/>
      <c r="Z25" s="652">
        <v>0.6</v>
      </c>
      <c r="AA25" s="652"/>
      <c r="AB25" s="652"/>
      <c r="AC25" s="652"/>
      <c r="AD25" s="659" t="s">
        <v>549</v>
      </c>
      <c r="AE25" s="659"/>
      <c r="AF25" s="659"/>
      <c r="AG25" s="659"/>
      <c r="AH25" s="659"/>
      <c r="AI25" s="659"/>
      <c r="AJ25" s="659"/>
      <c r="AK25" s="659"/>
      <c r="AL25" s="660" t="s">
        <v>549</v>
      </c>
      <c r="AM25" s="661"/>
      <c r="AN25" s="661"/>
      <c r="AO25" s="662"/>
      <c r="AP25" s="694" t="s">
        <v>578</v>
      </c>
      <c r="AQ25" s="695"/>
      <c r="AR25" s="695"/>
      <c r="AS25" s="695"/>
      <c r="AT25" s="695"/>
      <c r="AU25" s="695"/>
      <c r="AV25" s="695"/>
      <c r="AW25" s="695"/>
      <c r="AX25" s="695"/>
      <c r="AY25" s="695"/>
      <c r="AZ25" s="695"/>
      <c r="BA25" s="695"/>
      <c r="BB25" s="695"/>
      <c r="BC25" s="695"/>
      <c r="BD25" s="695"/>
      <c r="BE25" s="695"/>
      <c r="BF25" s="696"/>
      <c r="BG25" s="656" t="s">
        <v>549</v>
      </c>
      <c r="BH25" s="657"/>
      <c r="BI25" s="657"/>
      <c r="BJ25" s="657"/>
      <c r="BK25" s="657"/>
      <c r="BL25" s="657"/>
      <c r="BM25" s="657"/>
      <c r="BN25" s="658"/>
      <c r="BO25" s="652" t="s">
        <v>549</v>
      </c>
      <c r="BP25" s="652"/>
      <c r="BQ25" s="652"/>
      <c r="BR25" s="652"/>
      <c r="BS25" s="659" t="s">
        <v>549</v>
      </c>
      <c r="BT25" s="659"/>
      <c r="BU25" s="659"/>
      <c r="BV25" s="659"/>
      <c r="BW25" s="659"/>
      <c r="BX25" s="659"/>
      <c r="BY25" s="659"/>
      <c r="BZ25" s="659"/>
      <c r="CA25" s="659"/>
      <c r="CB25" s="663"/>
      <c r="CD25" s="681" t="s">
        <v>577</v>
      </c>
      <c r="CE25" s="682"/>
      <c r="CF25" s="682"/>
      <c r="CG25" s="682"/>
      <c r="CH25" s="682"/>
      <c r="CI25" s="682"/>
      <c r="CJ25" s="682"/>
      <c r="CK25" s="682"/>
      <c r="CL25" s="682"/>
      <c r="CM25" s="682"/>
      <c r="CN25" s="682"/>
      <c r="CO25" s="682"/>
      <c r="CP25" s="682"/>
      <c r="CQ25" s="683"/>
      <c r="CR25" s="656">
        <v>6126766</v>
      </c>
      <c r="CS25" s="709"/>
      <c r="CT25" s="709"/>
      <c r="CU25" s="709"/>
      <c r="CV25" s="709"/>
      <c r="CW25" s="709"/>
      <c r="CX25" s="709"/>
      <c r="CY25" s="710"/>
      <c r="CZ25" s="660">
        <v>15.1</v>
      </c>
      <c r="DA25" s="704"/>
      <c r="DB25" s="704"/>
      <c r="DC25" s="711"/>
      <c r="DD25" s="675">
        <v>5424625</v>
      </c>
      <c r="DE25" s="709"/>
      <c r="DF25" s="709"/>
      <c r="DG25" s="709"/>
      <c r="DH25" s="709"/>
      <c r="DI25" s="709"/>
      <c r="DJ25" s="709"/>
      <c r="DK25" s="710"/>
      <c r="DL25" s="675">
        <v>5417412</v>
      </c>
      <c r="DM25" s="709"/>
      <c r="DN25" s="709"/>
      <c r="DO25" s="709"/>
      <c r="DP25" s="709"/>
      <c r="DQ25" s="709"/>
      <c r="DR25" s="709"/>
      <c r="DS25" s="709"/>
      <c r="DT25" s="709"/>
      <c r="DU25" s="709"/>
      <c r="DV25" s="710"/>
      <c r="DW25" s="660">
        <v>23.6</v>
      </c>
      <c r="DX25" s="704"/>
      <c r="DY25" s="704"/>
      <c r="DZ25" s="704"/>
      <c r="EA25" s="704"/>
      <c r="EB25" s="704"/>
      <c r="EC25" s="705"/>
    </row>
    <row r="26" spans="2:133" ht="11.25" customHeight="1" x14ac:dyDescent="0.15">
      <c r="B26" s="653" t="s">
        <v>576</v>
      </c>
      <c r="C26" s="654"/>
      <c r="D26" s="654"/>
      <c r="E26" s="654"/>
      <c r="F26" s="654"/>
      <c r="G26" s="654"/>
      <c r="H26" s="654"/>
      <c r="I26" s="654"/>
      <c r="J26" s="654"/>
      <c r="K26" s="654"/>
      <c r="L26" s="654"/>
      <c r="M26" s="654"/>
      <c r="N26" s="654"/>
      <c r="O26" s="654"/>
      <c r="P26" s="654"/>
      <c r="Q26" s="655"/>
      <c r="R26" s="656" t="s">
        <v>549</v>
      </c>
      <c r="S26" s="657"/>
      <c r="T26" s="657"/>
      <c r="U26" s="657"/>
      <c r="V26" s="657"/>
      <c r="W26" s="657"/>
      <c r="X26" s="657"/>
      <c r="Y26" s="658"/>
      <c r="Z26" s="652" t="s">
        <v>549</v>
      </c>
      <c r="AA26" s="652"/>
      <c r="AB26" s="652"/>
      <c r="AC26" s="652"/>
      <c r="AD26" s="659" t="s">
        <v>549</v>
      </c>
      <c r="AE26" s="659"/>
      <c r="AF26" s="659"/>
      <c r="AG26" s="659"/>
      <c r="AH26" s="659"/>
      <c r="AI26" s="659"/>
      <c r="AJ26" s="659"/>
      <c r="AK26" s="659"/>
      <c r="AL26" s="660" t="s">
        <v>549</v>
      </c>
      <c r="AM26" s="661"/>
      <c r="AN26" s="661"/>
      <c r="AO26" s="662"/>
      <c r="AP26" s="694" t="s">
        <v>260</v>
      </c>
      <c r="AQ26" s="712"/>
      <c r="AR26" s="712"/>
      <c r="AS26" s="712"/>
      <c r="AT26" s="712"/>
      <c r="AU26" s="712"/>
      <c r="AV26" s="712"/>
      <c r="AW26" s="712"/>
      <c r="AX26" s="712"/>
      <c r="AY26" s="712"/>
      <c r="AZ26" s="712"/>
      <c r="BA26" s="712"/>
      <c r="BB26" s="712"/>
      <c r="BC26" s="712"/>
      <c r="BD26" s="712"/>
      <c r="BE26" s="712"/>
      <c r="BF26" s="696"/>
      <c r="BG26" s="656" t="s">
        <v>549</v>
      </c>
      <c r="BH26" s="657"/>
      <c r="BI26" s="657"/>
      <c r="BJ26" s="657"/>
      <c r="BK26" s="657"/>
      <c r="BL26" s="657"/>
      <c r="BM26" s="657"/>
      <c r="BN26" s="658"/>
      <c r="BO26" s="652" t="s">
        <v>549</v>
      </c>
      <c r="BP26" s="652"/>
      <c r="BQ26" s="652"/>
      <c r="BR26" s="652"/>
      <c r="BS26" s="659" t="s">
        <v>549</v>
      </c>
      <c r="BT26" s="659"/>
      <c r="BU26" s="659"/>
      <c r="BV26" s="659"/>
      <c r="BW26" s="659"/>
      <c r="BX26" s="659"/>
      <c r="BY26" s="659"/>
      <c r="BZ26" s="659"/>
      <c r="CA26" s="659"/>
      <c r="CB26" s="663"/>
      <c r="CD26" s="681" t="s">
        <v>261</v>
      </c>
      <c r="CE26" s="682"/>
      <c r="CF26" s="682"/>
      <c r="CG26" s="682"/>
      <c r="CH26" s="682"/>
      <c r="CI26" s="682"/>
      <c r="CJ26" s="682"/>
      <c r="CK26" s="682"/>
      <c r="CL26" s="682"/>
      <c r="CM26" s="682"/>
      <c r="CN26" s="682"/>
      <c r="CO26" s="682"/>
      <c r="CP26" s="682"/>
      <c r="CQ26" s="683"/>
      <c r="CR26" s="656">
        <v>3458584</v>
      </c>
      <c r="CS26" s="657"/>
      <c r="CT26" s="657"/>
      <c r="CU26" s="657"/>
      <c r="CV26" s="657"/>
      <c r="CW26" s="657"/>
      <c r="CX26" s="657"/>
      <c r="CY26" s="658"/>
      <c r="CZ26" s="660">
        <v>8.6</v>
      </c>
      <c r="DA26" s="704"/>
      <c r="DB26" s="704"/>
      <c r="DC26" s="711"/>
      <c r="DD26" s="675">
        <v>3215113</v>
      </c>
      <c r="DE26" s="657"/>
      <c r="DF26" s="657"/>
      <c r="DG26" s="657"/>
      <c r="DH26" s="657"/>
      <c r="DI26" s="657"/>
      <c r="DJ26" s="657"/>
      <c r="DK26" s="658"/>
      <c r="DL26" s="675" t="s">
        <v>549</v>
      </c>
      <c r="DM26" s="657"/>
      <c r="DN26" s="657"/>
      <c r="DO26" s="657"/>
      <c r="DP26" s="657"/>
      <c r="DQ26" s="657"/>
      <c r="DR26" s="657"/>
      <c r="DS26" s="657"/>
      <c r="DT26" s="657"/>
      <c r="DU26" s="657"/>
      <c r="DV26" s="658"/>
      <c r="DW26" s="660" t="s">
        <v>549</v>
      </c>
      <c r="DX26" s="704"/>
      <c r="DY26" s="704"/>
      <c r="DZ26" s="704"/>
      <c r="EA26" s="704"/>
      <c r="EB26" s="704"/>
      <c r="EC26" s="705"/>
    </row>
    <row r="27" spans="2:133" ht="11.25" customHeight="1" x14ac:dyDescent="0.15">
      <c r="B27" s="653" t="s">
        <v>575</v>
      </c>
      <c r="C27" s="654"/>
      <c r="D27" s="654"/>
      <c r="E27" s="654"/>
      <c r="F27" s="654"/>
      <c r="G27" s="654"/>
      <c r="H27" s="654"/>
      <c r="I27" s="654"/>
      <c r="J27" s="654"/>
      <c r="K27" s="654"/>
      <c r="L27" s="654"/>
      <c r="M27" s="654"/>
      <c r="N27" s="654"/>
      <c r="O27" s="654"/>
      <c r="P27" s="654"/>
      <c r="Q27" s="655"/>
      <c r="R27" s="656">
        <v>22629191</v>
      </c>
      <c r="S27" s="657"/>
      <c r="T27" s="657"/>
      <c r="U27" s="657"/>
      <c r="V27" s="657"/>
      <c r="W27" s="657"/>
      <c r="X27" s="657"/>
      <c r="Y27" s="658"/>
      <c r="Z27" s="652">
        <v>55.9</v>
      </c>
      <c r="AA27" s="652"/>
      <c r="AB27" s="652"/>
      <c r="AC27" s="652"/>
      <c r="AD27" s="659">
        <v>21499640</v>
      </c>
      <c r="AE27" s="659"/>
      <c r="AF27" s="659"/>
      <c r="AG27" s="659"/>
      <c r="AH27" s="659"/>
      <c r="AI27" s="659"/>
      <c r="AJ27" s="659"/>
      <c r="AK27" s="659"/>
      <c r="AL27" s="660">
        <v>99.099998474121094</v>
      </c>
      <c r="AM27" s="661"/>
      <c r="AN27" s="661"/>
      <c r="AO27" s="662"/>
      <c r="AP27" s="653" t="s">
        <v>262</v>
      </c>
      <c r="AQ27" s="654"/>
      <c r="AR27" s="654"/>
      <c r="AS27" s="654"/>
      <c r="AT27" s="654"/>
      <c r="AU27" s="654"/>
      <c r="AV27" s="654"/>
      <c r="AW27" s="654"/>
      <c r="AX27" s="654"/>
      <c r="AY27" s="654"/>
      <c r="AZ27" s="654"/>
      <c r="BA27" s="654"/>
      <c r="BB27" s="654"/>
      <c r="BC27" s="654"/>
      <c r="BD27" s="654"/>
      <c r="BE27" s="654"/>
      <c r="BF27" s="655"/>
      <c r="BG27" s="656">
        <v>11631490</v>
      </c>
      <c r="BH27" s="657"/>
      <c r="BI27" s="657"/>
      <c r="BJ27" s="657"/>
      <c r="BK27" s="657"/>
      <c r="BL27" s="657"/>
      <c r="BM27" s="657"/>
      <c r="BN27" s="658"/>
      <c r="BO27" s="652">
        <v>100</v>
      </c>
      <c r="BP27" s="652"/>
      <c r="BQ27" s="652"/>
      <c r="BR27" s="652"/>
      <c r="BS27" s="659">
        <v>70459</v>
      </c>
      <c r="BT27" s="659"/>
      <c r="BU27" s="659"/>
      <c r="BV27" s="659"/>
      <c r="BW27" s="659"/>
      <c r="BX27" s="659"/>
      <c r="BY27" s="659"/>
      <c r="BZ27" s="659"/>
      <c r="CA27" s="659"/>
      <c r="CB27" s="663"/>
      <c r="CD27" s="681" t="s">
        <v>574</v>
      </c>
      <c r="CE27" s="682"/>
      <c r="CF27" s="682"/>
      <c r="CG27" s="682"/>
      <c r="CH27" s="682"/>
      <c r="CI27" s="682"/>
      <c r="CJ27" s="682"/>
      <c r="CK27" s="682"/>
      <c r="CL27" s="682"/>
      <c r="CM27" s="682"/>
      <c r="CN27" s="682"/>
      <c r="CO27" s="682"/>
      <c r="CP27" s="682"/>
      <c r="CQ27" s="683"/>
      <c r="CR27" s="656">
        <v>12779569</v>
      </c>
      <c r="CS27" s="709"/>
      <c r="CT27" s="709"/>
      <c r="CU27" s="709"/>
      <c r="CV27" s="709"/>
      <c r="CW27" s="709"/>
      <c r="CX27" s="709"/>
      <c r="CY27" s="710"/>
      <c r="CZ27" s="660">
        <v>31.6</v>
      </c>
      <c r="DA27" s="704"/>
      <c r="DB27" s="704"/>
      <c r="DC27" s="711"/>
      <c r="DD27" s="675">
        <v>3044888</v>
      </c>
      <c r="DE27" s="709"/>
      <c r="DF27" s="709"/>
      <c r="DG27" s="709"/>
      <c r="DH27" s="709"/>
      <c r="DI27" s="709"/>
      <c r="DJ27" s="709"/>
      <c r="DK27" s="710"/>
      <c r="DL27" s="675">
        <v>3044770</v>
      </c>
      <c r="DM27" s="709"/>
      <c r="DN27" s="709"/>
      <c r="DO27" s="709"/>
      <c r="DP27" s="709"/>
      <c r="DQ27" s="709"/>
      <c r="DR27" s="709"/>
      <c r="DS27" s="709"/>
      <c r="DT27" s="709"/>
      <c r="DU27" s="709"/>
      <c r="DV27" s="710"/>
      <c r="DW27" s="660">
        <v>13.2</v>
      </c>
      <c r="DX27" s="704"/>
      <c r="DY27" s="704"/>
      <c r="DZ27" s="704"/>
      <c r="EA27" s="704"/>
      <c r="EB27" s="704"/>
      <c r="EC27" s="705"/>
    </row>
    <row r="28" spans="2:133" ht="11.25" customHeight="1" x14ac:dyDescent="0.15">
      <c r="B28" s="653" t="s">
        <v>573</v>
      </c>
      <c r="C28" s="654"/>
      <c r="D28" s="654"/>
      <c r="E28" s="654"/>
      <c r="F28" s="654"/>
      <c r="G28" s="654"/>
      <c r="H28" s="654"/>
      <c r="I28" s="654"/>
      <c r="J28" s="654"/>
      <c r="K28" s="654"/>
      <c r="L28" s="654"/>
      <c r="M28" s="654"/>
      <c r="N28" s="654"/>
      <c r="O28" s="654"/>
      <c r="P28" s="654"/>
      <c r="Q28" s="655"/>
      <c r="R28" s="656">
        <v>14022</v>
      </c>
      <c r="S28" s="657"/>
      <c r="T28" s="657"/>
      <c r="U28" s="657"/>
      <c r="V28" s="657"/>
      <c r="W28" s="657"/>
      <c r="X28" s="657"/>
      <c r="Y28" s="658"/>
      <c r="Z28" s="652">
        <v>0</v>
      </c>
      <c r="AA28" s="652"/>
      <c r="AB28" s="652"/>
      <c r="AC28" s="652"/>
      <c r="AD28" s="659">
        <v>14022</v>
      </c>
      <c r="AE28" s="659"/>
      <c r="AF28" s="659"/>
      <c r="AG28" s="659"/>
      <c r="AH28" s="659"/>
      <c r="AI28" s="659"/>
      <c r="AJ28" s="659"/>
      <c r="AK28" s="659"/>
      <c r="AL28" s="660">
        <v>0.1</v>
      </c>
      <c r="AM28" s="661"/>
      <c r="AN28" s="661"/>
      <c r="AO28" s="662"/>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2"/>
      <c r="BP28" s="652"/>
      <c r="BQ28" s="652"/>
      <c r="BR28" s="652"/>
      <c r="BS28" s="675"/>
      <c r="BT28" s="657"/>
      <c r="BU28" s="657"/>
      <c r="BV28" s="657"/>
      <c r="BW28" s="657"/>
      <c r="BX28" s="657"/>
      <c r="BY28" s="657"/>
      <c r="BZ28" s="657"/>
      <c r="CA28" s="657"/>
      <c r="CB28" s="676"/>
      <c r="CD28" s="681" t="s">
        <v>572</v>
      </c>
      <c r="CE28" s="682"/>
      <c r="CF28" s="682"/>
      <c r="CG28" s="682"/>
      <c r="CH28" s="682"/>
      <c r="CI28" s="682"/>
      <c r="CJ28" s="682"/>
      <c r="CK28" s="682"/>
      <c r="CL28" s="682"/>
      <c r="CM28" s="682"/>
      <c r="CN28" s="682"/>
      <c r="CO28" s="682"/>
      <c r="CP28" s="682"/>
      <c r="CQ28" s="683"/>
      <c r="CR28" s="656">
        <v>3080138</v>
      </c>
      <c r="CS28" s="657"/>
      <c r="CT28" s="657"/>
      <c r="CU28" s="657"/>
      <c r="CV28" s="657"/>
      <c r="CW28" s="657"/>
      <c r="CX28" s="657"/>
      <c r="CY28" s="658"/>
      <c r="CZ28" s="660">
        <v>7.6</v>
      </c>
      <c r="DA28" s="704"/>
      <c r="DB28" s="704"/>
      <c r="DC28" s="711"/>
      <c r="DD28" s="675">
        <v>3033484</v>
      </c>
      <c r="DE28" s="657"/>
      <c r="DF28" s="657"/>
      <c r="DG28" s="657"/>
      <c r="DH28" s="657"/>
      <c r="DI28" s="657"/>
      <c r="DJ28" s="657"/>
      <c r="DK28" s="658"/>
      <c r="DL28" s="675">
        <v>3033484</v>
      </c>
      <c r="DM28" s="657"/>
      <c r="DN28" s="657"/>
      <c r="DO28" s="657"/>
      <c r="DP28" s="657"/>
      <c r="DQ28" s="657"/>
      <c r="DR28" s="657"/>
      <c r="DS28" s="657"/>
      <c r="DT28" s="657"/>
      <c r="DU28" s="657"/>
      <c r="DV28" s="658"/>
      <c r="DW28" s="660">
        <v>13.2</v>
      </c>
      <c r="DX28" s="704"/>
      <c r="DY28" s="704"/>
      <c r="DZ28" s="704"/>
      <c r="EA28" s="704"/>
      <c r="EB28" s="704"/>
      <c r="EC28" s="705"/>
    </row>
    <row r="29" spans="2:133" ht="11.25" customHeight="1" x14ac:dyDescent="0.15">
      <c r="B29" s="653" t="s">
        <v>263</v>
      </c>
      <c r="C29" s="654"/>
      <c r="D29" s="654"/>
      <c r="E29" s="654"/>
      <c r="F29" s="654"/>
      <c r="G29" s="654"/>
      <c r="H29" s="654"/>
      <c r="I29" s="654"/>
      <c r="J29" s="654"/>
      <c r="K29" s="654"/>
      <c r="L29" s="654"/>
      <c r="M29" s="654"/>
      <c r="N29" s="654"/>
      <c r="O29" s="654"/>
      <c r="P29" s="654"/>
      <c r="Q29" s="655"/>
      <c r="R29" s="656">
        <v>196528</v>
      </c>
      <c r="S29" s="657"/>
      <c r="T29" s="657"/>
      <c r="U29" s="657"/>
      <c r="V29" s="657"/>
      <c r="W29" s="657"/>
      <c r="X29" s="657"/>
      <c r="Y29" s="658"/>
      <c r="Z29" s="652">
        <v>0.5</v>
      </c>
      <c r="AA29" s="652"/>
      <c r="AB29" s="652"/>
      <c r="AC29" s="652"/>
      <c r="AD29" s="659" t="s">
        <v>549</v>
      </c>
      <c r="AE29" s="659"/>
      <c r="AF29" s="659"/>
      <c r="AG29" s="659"/>
      <c r="AH29" s="659"/>
      <c r="AI29" s="659"/>
      <c r="AJ29" s="659"/>
      <c r="AK29" s="659"/>
      <c r="AL29" s="660" t="s">
        <v>549</v>
      </c>
      <c r="AM29" s="661"/>
      <c r="AN29" s="661"/>
      <c r="AO29" s="662"/>
      <c r="AP29" s="706"/>
      <c r="AQ29" s="707"/>
      <c r="AR29" s="707"/>
      <c r="AS29" s="707"/>
      <c r="AT29" s="707"/>
      <c r="AU29" s="707"/>
      <c r="AV29" s="707"/>
      <c r="AW29" s="707"/>
      <c r="AX29" s="707"/>
      <c r="AY29" s="707"/>
      <c r="AZ29" s="707"/>
      <c r="BA29" s="707"/>
      <c r="BB29" s="707"/>
      <c r="BC29" s="707"/>
      <c r="BD29" s="707"/>
      <c r="BE29" s="707"/>
      <c r="BF29" s="708"/>
      <c r="BG29" s="656"/>
      <c r="BH29" s="657"/>
      <c r="BI29" s="657"/>
      <c r="BJ29" s="657"/>
      <c r="BK29" s="657"/>
      <c r="BL29" s="657"/>
      <c r="BM29" s="657"/>
      <c r="BN29" s="658"/>
      <c r="BO29" s="652"/>
      <c r="BP29" s="652"/>
      <c r="BQ29" s="652"/>
      <c r="BR29" s="652"/>
      <c r="BS29" s="659"/>
      <c r="BT29" s="659"/>
      <c r="BU29" s="659"/>
      <c r="BV29" s="659"/>
      <c r="BW29" s="659"/>
      <c r="BX29" s="659"/>
      <c r="BY29" s="659"/>
      <c r="BZ29" s="659"/>
      <c r="CA29" s="659"/>
      <c r="CB29" s="663"/>
      <c r="CD29" s="734" t="s">
        <v>264</v>
      </c>
      <c r="CE29" s="735"/>
      <c r="CF29" s="681" t="s">
        <v>571</v>
      </c>
      <c r="CG29" s="682"/>
      <c r="CH29" s="682"/>
      <c r="CI29" s="682"/>
      <c r="CJ29" s="682"/>
      <c r="CK29" s="682"/>
      <c r="CL29" s="682"/>
      <c r="CM29" s="682"/>
      <c r="CN29" s="682"/>
      <c r="CO29" s="682"/>
      <c r="CP29" s="682"/>
      <c r="CQ29" s="683"/>
      <c r="CR29" s="656">
        <v>3080007</v>
      </c>
      <c r="CS29" s="709"/>
      <c r="CT29" s="709"/>
      <c r="CU29" s="709"/>
      <c r="CV29" s="709"/>
      <c r="CW29" s="709"/>
      <c r="CX29" s="709"/>
      <c r="CY29" s="710"/>
      <c r="CZ29" s="660">
        <v>7.6</v>
      </c>
      <c r="DA29" s="704"/>
      <c r="DB29" s="704"/>
      <c r="DC29" s="711"/>
      <c r="DD29" s="675">
        <v>3033353</v>
      </c>
      <c r="DE29" s="709"/>
      <c r="DF29" s="709"/>
      <c r="DG29" s="709"/>
      <c r="DH29" s="709"/>
      <c r="DI29" s="709"/>
      <c r="DJ29" s="709"/>
      <c r="DK29" s="710"/>
      <c r="DL29" s="675">
        <v>3033353</v>
      </c>
      <c r="DM29" s="709"/>
      <c r="DN29" s="709"/>
      <c r="DO29" s="709"/>
      <c r="DP29" s="709"/>
      <c r="DQ29" s="709"/>
      <c r="DR29" s="709"/>
      <c r="DS29" s="709"/>
      <c r="DT29" s="709"/>
      <c r="DU29" s="709"/>
      <c r="DV29" s="710"/>
      <c r="DW29" s="660">
        <v>13.2</v>
      </c>
      <c r="DX29" s="704"/>
      <c r="DY29" s="704"/>
      <c r="DZ29" s="704"/>
      <c r="EA29" s="704"/>
      <c r="EB29" s="704"/>
      <c r="EC29" s="705"/>
    </row>
    <row r="30" spans="2:133" ht="11.25" customHeight="1" x14ac:dyDescent="0.15">
      <c r="B30" s="653" t="s">
        <v>265</v>
      </c>
      <c r="C30" s="654"/>
      <c r="D30" s="654"/>
      <c r="E30" s="654"/>
      <c r="F30" s="654"/>
      <c r="G30" s="654"/>
      <c r="H30" s="654"/>
      <c r="I30" s="654"/>
      <c r="J30" s="654"/>
      <c r="K30" s="654"/>
      <c r="L30" s="654"/>
      <c r="M30" s="654"/>
      <c r="N30" s="654"/>
      <c r="O30" s="654"/>
      <c r="P30" s="654"/>
      <c r="Q30" s="655"/>
      <c r="R30" s="656">
        <v>311117</v>
      </c>
      <c r="S30" s="657"/>
      <c r="T30" s="657"/>
      <c r="U30" s="657"/>
      <c r="V30" s="657"/>
      <c r="W30" s="657"/>
      <c r="X30" s="657"/>
      <c r="Y30" s="658"/>
      <c r="Z30" s="652">
        <v>0.8</v>
      </c>
      <c r="AA30" s="652"/>
      <c r="AB30" s="652"/>
      <c r="AC30" s="652"/>
      <c r="AD30" s="659">
        <v>170457</v>
      </c>
      <c r="AE30" s="659"/>
      <c r="AF30" s="659"/>
      <c r="AG30" s="659"/>
      <c r="AH30" s="659"/>
      <c r="AI30" s="659"/>
      <c r="AJ30" s="659"/>
      <c r="AK30" s="659"/>
      <c r="AL30" s="660">
        <v>0.8</v>
      </c>
      <c r="AM30" s="661"/>
      <c r="AN30" s="661"/>
      <c r="AO30" s="662"/>
      <c r="AP30" s="642" t="s">
        <v>220</v>
      </c>
      <c r="AQ30" s="643"/>
      <c r="AR30" s="643"/>
      <c r="AS30" s="643"/>
      <c r="AT30" s="643"/>
      <c r="AU30" s="643"/>
      <c r="AV30" s="643"/>
      <c r="AW30" s="643"/>
      <c r="AX30" s="643"/>
      <c r="AY30" s="643"/>
      <c r="AZ30" s="643"/>
      <c r="BA30" s="643"/>
      <c r="BB30" s="643"/>
      <c r="BC30" s="643"/>
      <c r="BD30" s="643"/>
      <c r="BE30" s="643"/>
      <c r="BF30" s="644"/>
      <c r="BG30" s="642" t="s">
        <v>266</v>
      </c>
      <c r="BH30" s="713"/>
      <c r="BI30" s="713"/>
      <c r="BJ30" s="713"/>
      <c r="BK30" s="713"/>
      <c r="BL30" s="713"/>
      <c r="BM30" s="713"/>
      <c r="BN30" s="713"/>
      <c r="BO30" s="713"/>
      <c r="BP30" s="713"/>
      <c r="BQ30" s="714"/>
      <c r="BR30" s="642" t="s">
        <v>267</v>
      </c>
      <c r="BS30" s="713"/>
      <c r="BT30" s="713"/>
      <c r="BU30" s="713"/>
      <c r="BV30" s="713"/>
      <c r="BW30" s="713"/>
      <c r="BX30" s="713"/>
      <c r="BY30" s="713"/>
      <c r="BZ30" s="713"/>
      <c r="CA30" s="713"/>
      <c r="CB30" s="714"/>
      <c r="CD30" s="736"/>
      <c r="CE30" s="737"/>
      <c r="CF30" s="681" t="s">
        <v>570</v>
      </c>
      <c r="CG30" s="682"/>
      <c r="CH30" s="682"/>
      <c r="CI30" s="682"/>
      <c r="CJ30" s="682"/>
      <c r="CK30" s="682"/>
      <c r="CL30" s="682"/>
      <c r="CM30" s="682"/>
      <c r="CN30" s="682"/>
      <c r="CO30" s="682"/>
      <c r="CP30" s="682"/>
      <c r="CQ30" s="683"/>
      <c r="CR30" s="656">
        <v>2957132</v>
      </c>
      <c r="CS30" s="657"/>
      <c r="CT30" s="657"/>
      <c r="CU30" s="657"/>
      <c r="CV30" s="657"/>
      <c r="CW30" s="657"/>
      <c r="CX30" s="657"/>
      <c r="CY30" s="658"/>
      <c r="CZ30" s="660">
        <v>7.3</v>
      </c>
      <c r="DA30" s="704"/>
      <c r="DB30" s="704"/>
      <c r="DC30" s="711"/>
      <c r="DD30" s="675">
        <v>2915311</v>
      </c>
      <c r="DE30" s="657"/>
      <c r="DF30" s="657"/>
      <c r="DG30" s="657"/>
      <c r="DH30" s="657"/>
      <c r="DI30" s="657"/>
      <c r="DJ30" s="657"/>
      <c r="DK30" s="658"/>
      <c r="DL30" s="675">
        <v>2915311</v>
      </c>
      <c r="DM30" s="657"/>
      <c r="DN30" s="657"/>
      <c r="DO30" s="657"/>
      <c r="DP30" s="657"/>
      <c r="DQ30" s="657"/>
      <c r="DR30" s="657"/>
      <c r="DS30" s="657"/>
      <c r="DT30" s="657"/>
      <c r="DU30" s="657"/>
      <c r="DV30" s="658"/>
      <c r="DW30" s="660">
        <v>12.7</v>
      </c>
      <c r="DX30" s="704"/>
      <c r="DY30" s="704"/>
      <c r="DZ30" s="704"/>
      <c r="EA30" s="704"/>
      <c r="EB30" s="704"/>
      <c r="EC30" s="705"/>
    </row>
    <row r="31" spans="2:133" ht="11.25" customHeight="1" x14ac:dyDescent="0.15">
      <c r="B31" s="653" t="s">
        <v>268</v>
      </c>
      <c r="C31" s="654"/>
      <c r="D31" s="654"/>
      <c r="E31" s="654"/>
      <c r="F31" s="654"/>
      <c r="G31" s="654"/>
      <c r="H31" s="654"/>
      <c r="I31" s="654"/>
      <c r="J31" s="654"/>
      <c r="K31" s="654"/>
      <c r="L31" s="654"/>
      <c r="M31" s="654"/>
      <c r="N31" s="654"/>
      <c r="O31" s="654"/>
      <c r="P31" s="654"/>
      <c r="Q31" s="655"/>
      <c r="R31" s="656">
        <v>298707</v>
      </c>
      <c r="S31" s="657"/>
      <c r="T31" s="657"/>
      <c r="U31" s="657"/>
      <c r="V31" s="657"/>
      <c r="W31" s="657"/>
      <c r="X31" s="657"/>
      <c r="Y31" s="658"/>
      <c r="Z31" s="652">
        <v>0.7</v>
      </c>
      <c r="AA31" s="652"/>
      <c r="AB31" s="652"/>
      <c r="AC31" s="652"/>
      <c r="AD31" s="659" t="s">
        <v>549</v>
      </c>
      <c r="AE31" s="659"/>
      <c r="AF31" s="659"/>
      <c r="AG31" s="659"/>
      <c r="AH31" s="659"/>
      <c r="AI31" s="659"/>
      <c r="AJ31" s="659"/>
      <c r="AK31" s="659"/>
      <c r="AL31" s="660" t="s">
        <v>549</v>
      </c>
      <c r="AM31" s="661"/>
      <c r="AN31" s="661"/>
      <c r="AO31" s="662"/>
      <c r="AP31" s="718" t="s">
        <v>269</v>
      </c>
      <c r="AQ31" s="719"/>
      <c r="AR31" s="719"/>
      <c r="AS31" s="719"/>
      <c r="AT31" s="724" t="s">
        <v>270</v>
      </c>
      <c r="AU31" s="367"/>
      <c r="AV31" s="367"/>
      <c r="AW31" s="367"/>
      <c r="AX31" s="664" t="s">
        <v>189</v>
      </c>
      <c r="AY31" s="665"/>
      <c r="AZ31" s="665"/>
      <c r="BA31" s="665"/>
      <c r="BB31" s="665"/>
      <c r="BC31" s="665"/>
      <c r="BD31" s="665"/>
      <c r="BE31" s="665"/>
      <c r="BF31" s="666"/>
      <c r="BG31" s="715">
        <v>99.5</v>
      </c>
      <c r="BH31" s="716"/>
      <c r="BI31" s="716"/>
      <c r="BJ31" s="716"/>
      <c r="BK31" s="716"/>
      <c r="BL31" s="716"/>
      <c r="BM31" s="673">
        <v>98.7</v>
      </c>
      <c r="BN31" s="716"/>
      <c r="BO31" s="716"/>
      <c r="BP31" s="716"/>
      <c r="BQ31" s="717"/>
      <c r="BR31" s="715">
        <v>99.1</v>
      </c>
      <c r="BS31" s="716"/>
      <c r="BT31" s="716"/>
      <c r="BU31" s="716"/>
      <c r="BV31" s="716"/>
      <c r="BW31" s="716"/>
      <c r="BX31" s="673">
        <v>98.2</v>
      </c>
      <c r="BY31" s="716"/>
      <c r="BZ31" s="716"/>
      <c r="CA31" s="716"/>
      <c r="CB31" s="717"/>
      <c r="CD31" s="736"/>
      <c r="CE31" s="737"/>
      <c r="CF31" s="681" t="s">
        <v>569</v>
      </c>
      <c r="CG31" s="682"/>
      <c r="CH31" s="682"/>
      <c r="CI31" s="682"/>
      <c r="CJ31" s="682"/>
      <c r="CK31" s="682"/>
      <c r="CL31" s="682"/>
      <c r="CM31" s="682"/>
      <c r="CN31" s="682"/>
      <c r="CO31" s="682"/>
      <c r="CP31" s="682"/>
      <c r="CQ31" s="683"/>
      <c r="CR31" s="656">
        <v>122875</v>
      </c>
      <c r="CS31" s="709"/>
      <c r="CT31" s="709"/>
      <c r="CU31" s="709"/>
      <c r="CV31" s="709"/>
      <c r="CW31" s="709"/>
      <c r="CX31" s="709"/>
      <c r="CY31" s="710"/>
      <c r="CZ31" s="660">
        <v>0.3</v>
      </c>
      <c r="DA31" s="704"/>
      <c r="DB31" s="704"/>
      <c r="DC31" s="711"/>
      <c r="DD31" s="675">
        <v>118042</v>
      </c>
      <c r="DE31" s="709"/>
      <c r="DF31" s="709"/>
      <c r="DG31" s="709"/>
      <c r="DH31" s="709"/>
      <c r="DI31" s="709"/>
      <c r="DJ31" s="709"/>
      <c r="DK31" s="710"/>
      <c r="DL31" s="675">
        <v>118042</v>
      </c>
      <c r="DM31" s="709"/>
      <c r="DN31" s="709"/>
      <c r="DO31" s="709"/>
      <c r="DP31" s="709"/>
      <c r="DQ31" s="709"/>
      <c r="DR31" s="709"/>
      <c r="DS31" s="709"/>
      <c r="DT31" s="709"/>
      <c r="DU31" s="709"/>
      <c r="DV31" s="710"/>
      <c r="DW31" s="660">
        <v>0.5</v>
      </c>
      <c r="DX31" s="704"/>
      <c r="DY31" s="704"/>
      <c r="DZ31" s="704"/>
      <c r="EA31" s="704"/>
      <c r="EB31" s="704"/>
      <c r="EC31" s="705"/>
    </row>
    <row r="32" spans="2:133" ht="11.25" customHeight="1" x14ac:dyDescent="0.15">
      <c r="B32" s="653" t="s">
        <v>271</v>
      </c>
      <c r="C32" s="654"/>
      <c r="D32" s="654"/>
      <c r="E32" s="654"/>
      <c r="F32" s="654"/>
      <c r="G32" s="654"/>
      <c r="H32" s="654"/>
      <c r="I32" s="654"/>
      <c r="J32" s="654"/>
      <c r="K32" s="654"/>
      <c r="L32" s="654"/>
      <c r="M32" s="654"/>
      <c r="N32" s="654"/>
      <c r="O32" s="654"/>
      <c r="P32" s="654"/>
      <c r="Q32" s="655"/>
      <c r="R32" s="656">
        <v>10216989</v>
      </c>
      <c r="S32" s="657"/>
      <c r="T32" s="657"/>
      <c r="U32" s="657"/>
      <c r="V32" s="657"/>
      <c r="W32" s="657"/>
      <c r="X32" s="657"/>
      <c r="Y32" s="658"/>
      <c r="Z32" s="652">
        <v>25.2</v>
      </c>
      <c r="AA32" s="652"/>
      <c r="AB32" s="652"/>
      <c r="AC32" s="652"/>
      <c r="AD32" s="659" t="s">
        <v>549</v>
      </c>
      <c r="AE32" s="659"/>
      <c r="AF32" s="659"/>
      <c r="AG32" s="659"/>
      <c r="AH32" s="659"/>
      <c r="AI32" s="659"/>
      <c r="AJ32" s="659"/>
      <c r="AK32" s="659"/>
      <c r="AL32" s="660" t="s">
        <v>549</v>
      </c>
      <c r="AM32" s="661"/>
      <c r="AN32" s="661"/>
      <c r="AO32" s="662"/>
      <c r="AP32" s="720"/>
      <c r="AQ32" s="721"/>
      <c r="AR32" s="721"/>
      <c r="AS32" s="721"/>
      <c r="AT32" s="725"/>
      <c r="AU32" s="363" t="s">
        <v>568</v>
      </c>
      <c r="AV32" s="363"/>
      <c r="AW32" s="363"/>
      <c r="AX32" s="653" t="s">
        <v>272</v>
      </c>
      <c r="AY32" s="654"/>
      <c r="AZ32" s="654"/>
      <c r="BA32" s="654"/>
      <c r="BB32" s="654"/>
      <c r="BC32" s="654"/>
      <c r="BD32" s="654"/>
      <c r="BE32" s="654"/>
      <c r="BF32" s="655"/>
      <c r="BG32" s="727">
        <v>99.4</v>
      </c>
      <c r="BH32" s="709"/>
      <c r="BI32" s="709"/>
      <c r="BJ32" s="709"/>
      <c r="BK32" s="709"/>
      <c r="BL32" s="709"/>
      <c r="BM32" s="661">
        <v>99</v>
      </c>
      <c r="BN32" s="728"/>
      <c r="BO32" s="728"/>
      <c r="BP32" s="728"/>
      <c r="BQ32" s="729"/>
      <c r="BR32" s="727">
        <v>99.2</v>
      </c>
      <c r="BS32" s="709"/>
      <c r="BT32" s="709"/>
      <c r="BU32" s="709"/>
      <c r="BV32" s="709"/>
      <c r="BW32" s="709"/>
      <c r="BX32" s="661">
        <v>98.5</v>
      </c>
      <c r="BY32" s="728"/>
      <c r="BZ32" s="728"/>
      <c r="CA32" s="728"/>
      <c r="CB32" s="729"/>
      <c r="CD32" s="738"/>
      <c r="CE32" s="739"/>
      <c r="CF32" s="681" t="s">
        <v>567</v>
      </c>
      <c r="CG32" s="682"/>
      <c r="CH32" s="682"/>
      <c r="CI32" s="682"/>
      <c r="CJ32" s="682"/>
      <c r="CK32" s="682"/>
      <c r="CL32" s="682"/>
      <c r="CM32" s="682"/>
      <c r="CN32" s="682"/>
      <c r="CO32" s="682"/>
      <c r="CP32" s="682"/>
      <c r="CQ32" s="683"/>
      <c r="CR32" s="656">
        <v>131</v>
      </c>
      <c r="CS32" s="657"/>
      <c r="CT32" s="657"/>
      <c r="CU32" s="657"/>
      <c r="CV32" s="657"/>
      <c r="CW32" s="657"/>
      <c r="CX32" s="657"/>
      <c r="CY32" s="658"/>
      <c r="CZ32" s="660">
        <v>0</v>
      </c>
      <c r="DA32" s="704"/>
      <c r="DB32" s="704"/>
      <c r="DC32" s="711"/>
      <c r="DD32" s="675">
        <v>131</v>
      </c>
      <c r="DE32" s="657"/>
      <c r="DF32" s="657"/>
      <c r="DG32" s="657"/>
      <c r="DH32" s="657"/>
      <c r="DI32" s="657"/>
      <c r="DJ32" s="657"/>
      <c r="DK32" s="658"/>
      <c r="DL32" s="675">
        <v>131</v>
      </c>
      <c r="DM32" s="657"/>
      <c r="DN32" s="657"/>
      <c r="DO32" s="657"/>
      <c r="DP32" s="657"/>
      <c r="DQ32" s="657"/>
      <c r="DR32" s="657"/>
      <c r="DS32" s="657"/>
      <c r="DT32" s="657"/>
      <c r="DU32" s="657"/>
      <c r="DV32" s="658"/>
      <c r="DW32" s="660">
        <v>0</v>
      </c>
      <c r="DX32" s="704"/>
      <c r="DY32" s="704"/>
      <c r="DZ32" s="704"/>
      <c r="EA32" s="704"/>
      <c r="EB32" s="704"/>
      <c r="EC32" s="705"/>
    </row>
    <row r="33" spans="2:133" ht="11.25" customHeight="1" x14ac:dyDescent="0.15">
      <c r="B33" s="700" t="s">
        <v>273</v>
      </c>
      <c r="C33" s="701"/>
      <c r="D33" s="701"/>
      <c r="E33" s="701"/>
      <c r="F33" s="701"/>
      <c r="G33" s="701"/>
      <c r="H33" s="701"/>
      <c r="I33" s="701"/>
      <c r="J33" s="701"/>
      <c r="K33" s="701"/>
      <c r="L33" s="701"/>
      <c r="M33" s="701"/>
      <c r="N33" s="701"/>
      <c r="O33" s="701"/>
      <c r="P33" s="701"/>
      <c r="Q33" s="702"/>
      <c r="R33" s="656" t="s">
        <v>549</v>
      </c>
      <c r="S33" s="657"/>
      <c r="T33" s="657"/>
      <c r="U33" s="657"/>
      <c r="V33" s="657"/>
      <c r="W33" s="657"/>
      <c r="X33" s="657"/>
      <c r="Y33" s="658"/>
      <c r="Z33" s="652" t="s">
        <v>549</v>
      </c>
      <c r="AA33" s="652"/>
      <c r="AB33" s="652"/>
      <c r="AC33" s="652"/>
      <c r="AD33" s="659" t="s">
        <v>549</v>
      </c>
      <c r="AE33" s="659"/>
      <c r="AF33" s="659"/>
      <c r="AG33" s="659"/>
      <c r="AH33" s="659"/>
      <c r="AI33" s="659"/>
      <c r="AJ33" s="659"/>
      <c r="AK33" s="659"/>
      <c r="AL33" s="660" t="s">
        <v>549</v>
      </c>
      <c r="AM33" s="661"/>
      <c r="AN33" s="661"/>
      <c r="AO33" s="662"/>
      <c r="AP33" s="722"/>
      <c r="AQ33" s="723"/>
      <c r="AR33" s="723"/>
      <c r="AS33" s="723"/>
      <c r="AT33" s="726"/>
      <c r="AU33" s="361"/>
      <c r="AV33" s="361"/>
      <c r="AW33" s="361"/>
      <c r="AX33" s="706" t="s">
        <v>274</v>
      </c>
      <c r="AY33" s="707"/>
      <c r="AZ33" s="707"/>
      <c r="BA33" s="707"/>
      <c r="BB33" s="707"/>
      <c r="BC33" s="707"/>
      <c r="BD33" s="707"/>
      <c r="BE33" s="707"/>
      <c r="BF33" s="708"/>
      <c r="BG33" s="730">
        <v>99.5</v>
      </c>
      <c r="BH33" s="731"/>
      <c r="BI33" s="731"/>
      <c r="BJ33" s="731"/>
      <c r="BK33" s="731"/>
      <c r="BL33" s="731"/>
      <c r="BM33" s="732">
        <v>98.3</v>
      </c>
      <c r="BN33" s="731"/>
      <c r="BO33" s="731"/>
      <c r="BP33" s="731"/>
      <c r="BQ33" s="733"/>
      <c r="BR33" s="730">
        <v>99</v>
      </c>
      <c r="BS33" s="731"/>
      <c r="BT33" s="731"/>
      <c r="BU33" s="731"/>
      <c r="BV33" s="731"/>
      <c r="BW33" s="731"/>
      <c r="BX33" s="732">
        <v>97.7</v>
      </c>
      <c r="BY33" s="731"/>
      <c r="BZ33" s="731"/>
      <c r="CA33" s="731"/>
      <c r="CB33" s="733"/>
      <c r="CD33" s="681" t="s">
        <v>275</v>
      </c>
      <c r="CE33" s="682"/>
      <c r="CF33" s="682"/>
      <c r="CG33" s="682"/>
      <c r="CH33" s="682"/>
      <c r="CI33" s="682"/>
      <c r="CJ33" s="682"/>
      <c r="CK33" s="682"/>
      <c r="CL33" s="682"/>
      <c r="CM33" s="682"/>
      <c r="CN33" s="682"/>
      <c r="CO33" s="682"/>
      <c r="CP33" s="682"/>
      <c r="CQ33" s="683"/>
      <c r="CR33" s="656">
        <v>16574454</v>
      </c>
      <c r="CS33" s="709"/>
      <c r="CT33" s="709"/>
      <c r="CU33" s="709"/>
      <c r="CV33" s="709"/>
      <c r="CW33" s="709"/>
      <c r="CX33" s="709"/>
      <c r="CY33" s="710"/>
      <c r="CZ33" s="660">
        <v>41</v>
      </c>
      <c r="DA33" s="704"/>
      <c r="DB33" s="704"/>
      <c r="DC33" s="711"/>
      <c r="DD33" s="675">
        <v>12992964</v>
      </c>
      <c r="DE33" s="709"/>
      <c r="DF33" s="709"/>
      <c r="DG33" s="709"/>
      <c r="DH33" s="709"/>
      <c r="DI33" s="709"/>
      <c r="DJ33" s="709"/>
      <c r="DK33" s="710"/>
      <c r="DL33" s="675">
        <v>9766394</v>
      </c>
      <c r="DM33" s="709"/>
      <c r="DN33" s="709"/>
      <c r="DO33" s="709"/>
      <c r="DP33" s="709"/>
      <c r="DQ33" s="709"/>
      <c r="DR33" s="709"/>
      <c r="DS33" s="709"/>
      <c r="DT33" s="709"/>
      <c r="DU33" s="709"/>
      <c r="DV33" s="710"/>
      <c r="DW33" s="660">
        <v>42.5</v>
      </c>
      <c r="DX33" s="704"/>
      <c r="DY33" s="704"/>
      <c r="DZ33" s="704"/>
      <c r="EA33" s="704"/>
      <c r="EB33" s="704"/>
      <c r="EC33" s="705"/>
    </row>
    <row r="34" spans="2:133" ht="11.25" customHeight="1" x14ac:dyDescent="0.15">
      <c r="B34" s="653" t="s">
        <v>276</v>
      </c>
      <c r="C34" s="654"/>
      <c r="D34" s="654"/>
      <c r="E34" s="654"/>
      <c r="F34" s="654"/>
      <c r="G34" s="654"/>
      <c r="H34" s="654"/>
      <c r="I34" s="654"/>
      <c r="J34" s="654"/>
      <c r="K34" s="654"/>
      <c r="L34" s="654"/>
      <c r="M34" s="654"/>
      <c r="N34" s="654"/>
      <c r="O34" s="654"/>
      <c r="P34" s="654"/>
      <c r="Q34" s="655"/>
      <c r="R34" s="656">
        <v>3156476</v>
      </c>
      <c r="S34" s="657"/>
      <c r="T34" s="657"/>
      <c r="U34" s="657"/>
      <c r="V34" s="657"/>
      <c r="W34" s="657"/>
      <c r="X34" s="657"/>
      <c r="Y34" s="658"/>
      <c r="Z34" s="652">
        <v>7.8</v>
      </c>
      <c r="AA34" s="652"/>
      <c r="AB34" s="652"/>
      <c r="AC34" s="652"/>
      <c r="AD34" s="659" t="s">
        <v>549</v>
      </c>
      <c r="AE34" s="659"/>
      <c r="AF34" s="659"/>
      <c r="AG34" s="659"/>
      <c r="AH34" s="659"/>
      <c r="AI34" s="659"/>
      <c r="AJ34" s="659"/>
      <c r="AK34" s="659"/>
      <c r="AL34" s="660" t="s">
        <v>549</v>
      </c>
      <c r="AM34" s="661"/>
      <c r="AN34" s="661"/>
      <c r="AO34" s="662"/>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566</v>
      </c>
      <c r="CE34" s="682"/>
      <c r="CF34" s="682"/>
      <c r="CG34" s="682"/>
      <c r="CH34" s="682"/>
      <c r="CI34" s="682"/>
      <c r="CJ34" s="682"/>
      <c r="CK34" s="682"/>
      <c r="CL34" s="682"/>
      <c r="CM34" s="682"/>
      <c r="CN34" s="682"/>
      <c r="CO34" s="682"/>
      <c r="CP34" s="682"/>
      <c r="CQ34" s="683"/>
      <c r="CR34" s="656">
        <v>5743084</v>
      </c>
      <c r="CS34" s="657"/>
      <c r="CT34" s="657"/>
      <c r="CU34" s="657"/>
      <c r="CV34" s="657"/>
      <c r="CW34" s="657"/>
      <c r="CX34" s="657"/>
      <c r="CY34" s="658"/>
      <c r="CZ34" s="660">
        <v>14.2</v>
      </c>
      <c r="DA34" s="704"/>
      <c r="DB34" s="704"/>
      <c r="DC34" s="711"/>
      <c r="DD34" s="675">
        <v>4031230</v>
      </c>
      <c r="DE34" s="657"/>
      <c r="DF34" s="657"/>
      <c r="DG34" s="657"/>
      <c r="DH34" s="657"/>
      <c r="DI34" s="657"/>
      <c r="DJ34" s="657"/>
      <c r="DK34" s="658"/>
      <c r="DL34" s="675">
        <v>3837795</v>
      </c>
      <c r="DM34" s="657"/>
      <c r="DN34" s="657"/>
      <c r="DO34" s="657"/>
      <c r="DP34" s="657"/>
      <c r="DQ34" s="657"/>
      <c r="DR34" s="657"/>
      <c r="DS34" s="657"/>
      <c r="DT34" s="657"/>
      <c r="DU34" s="657"/>
      <c r="DV34" s="658"/>
      <c r="DW34" s="660">
        <v>16.7</v>
      </c>
      <c r="DX34" s="704"/>
      <c r="DY34" s="704"/>
      <c r="DZ34" s="704"/>
      <c r="EA34" s="704"/>
      <c r="EB34" s="704"/>
      <c r="EC34" s="705"/>
    </row>
    <row r="35" spans="2:133" ht="11.25" customHeight="1" x14ac:dyDescent="0.15">
      <c r="B35" s="653" t="s">
        <v>277</v>
      </c>
      <c r="C35" s="654"/>
      <c r="D35" s="654"/>
      <c r="E35" s="654"/>
      <c r="F35" s="654"/>
      <c r="G35" s="654"/>
      <c r="H35" s="654"/>
      <c r="I35" s="654"/>
      <c r="J35" s="654"/>
      <c r="K35" s="654"/>
      <c r="L35" s="654"/>
      <c r="M35" s="654"/>
      <c r="N35" s="654"/>
      <c r="O35" s="654"/>
      <c r="P35" s="654"/>
      <c r="Q35" s="655"/>
      <c r="R35" s="656">
        <v>135493</v>
      </c>
      <c r="S35" s="657"/>
      <c r="T35" s="657"/>
      <c r="U35" s="657"/>
      <c r="V35" s="657"/>
      <c r="W35" s="657"/>
      <c r="X35" s="657"/>
      <c r="Y35" s="658"/>
      <c r="Z35" s="652">
        <v>0.3</v>
      </c>
      <c r="AA35" s="652"/>
      <c r="AB35" s="652"/>
      <c r="AC35" s="652"/>
      <c r="AD35" s="659" t="s">
        <v>549</v>
      </c>
      <c r="AE35" s="659"/>
      <c r="AF35" s="659"/>
      <c r="AG35" s="659"/>
      <c r="AH35" s="659"/>
      <c r="AI35" s="659"/>
      <c r="AJ35" s="659"/>
      <c r="AK35" s="659"/>
      <c r="AL35" s="660" t="s">
        <v>549</v>
      </c>
      <c r="AM35" s="661"/>
      <c r="AN35" s="661"/>
      <c r="AO35" s="662"/>
      <c r="AP35" s="218"/>
      <c r="AQ35" s="642" t="s">
        <v>278</v>
      </c>
      <c r="AR35" s="643"/>
      <c r="AS35" s="643"/>
      <c r="AT35" s="643"/>
      <c r="AU35" s="643"/>
      <c r="AV35" s="643"/>
      <c r="AW35" s="643"/>
      <c r="AX35" s="643"/>
      <c r="AY35" s="643"/>
      <c r="AZ35" s="643"/>
      <c r="BA35" s="643"/>
      <c r="BB35" s="643"/>
      <c r="BC35" s="643"/>
      <c r="BD35" s="643"/>
      <c r="BE35" s="643"/>
      <c r="BF35" s="644"/>
      <c r="BG35" s="642" t="s">
        <v>279</v>
      </c>
      <c r="BH35" s="643"/>
      <c r="BI35" s="643"/>
      <c r="BJ35" s="643"/>
      <c r="BK35" s="643"/>
      <c r="BL35" s="643"/>
      <c r="BM35" s="643"/>
      <c r="BN35" s="643"/>
      <c r="BO35" s="643"/>
      <c r="BP35" s="643"/>
      <c r="BQ35" s="643"/>
      <c r="BR35" s="643"/>
      <c r="BS35" s="643"/>
      <c r="BT35" s="643"/>
      <c r="BU35" s="643"/>
      <c r="BV35" s="643"/>
      <c r="BW35" s="643"/>
      <c r="BX35" s="643"/>
      <c r="BY35" s="643"/>
      <c r="BZ35" s="643"/>
      <c r="CA35" s="643"/>
      <c r="CB35" s="644"/>
      <c r="CD35" s="681" t="s">
        <v>565</v>
      </c>
      <c r="CE35" s="682"/>
      <c r="CF35" s="682"/>
      <c r="CG35" s="682"/>
      <c r="CH35" s="682"/>
      <c r="CI35" s="682"/>
      <c r="CJ35" s="682"/>
      <c r="CK35" s="682"/>
      <c r="CL35" s="682"/>
      <c r="CM35" s="682"/>
      <c r="CN35" s="682"/>
      <c r="CO35" s="682"/>
      <c r="CP35" s="682"/>
      <c r="CQ35" s="683"/>
      <c r="CR35" s="656">
        <v>225088</v>
      </c>
      <c r="CS35" s="709"/>
      <c r="CT35" s="709"/>
      <c r="CU35" s="709"/>
      <c r="CV35" s="709"/>
      <c r="CW35" s="709"/>
      <c r="CX35" s="709"/>
      <c r="CY35" s="710"/>
      <c r="CZ35" s="660">
        <v>0.6</v>
      </c>
      <c r="DA35" s="704"/>
      <c r="DB35" s="704"/>
      <c r="DC35" s="711"/>
      <c r="DD35" s="675">
        <v>215218</v>
      </c>
      <c r="DE35" s="709"/>
      <c r="DF35" s="709"/>
      <c r="DG35" s="709"/>
      <c r="DH35" s="709"/>
      <c r="DI35" s="709"/>
      <c r="DJ35" s="709"/>
      <c r="DK35" s="710"/>
      <c r="DL35" s="675">
        <v>161868</v>
      </c>
      <c r="DM35" s="709"/>
      <c r="DN35" s="709"/>
      <c r="DO35" s="709"/>
      <c r="DP35" s="709"/>
      <c r="DQ35" s="709"/>
      <c r="DR35" s="709"/>
      <c r="DS35" s="709"/>
      <c r="DT35" s="709"/>
      <c r="DU35" s="709"/>
      <c r="DV35" s="710"/>
      <c r="DW35" s="660">
        <v>0.7</v>
      </c>
      <c r="DX35" s="704"/>
      <c r="DY35" s="704"/>
      <c r="DZ35" s="704"/>
      <c r="EA35" s="704"/>
      <c r="EB35" s="704"/>
      <c r="EC35" s="705"/>
    </row>
    <row r="36" spans="2:133" ht="11.25" customHeight="1" x14ac:dyDescent="0.15">
      <c r="B36" s="653" t="s">
        <v>280</v>
      </c>
      <c r="C36" s="654"/>
      <c r="D36" s="654"/>
      <c r="E36" s="654"/>
      <c r="F36" s="654"/>
      <c r="G36" s="654"/>
      <c r="H36" s="654"/>
      <c r="I36" s="654"/>
      <c r="J36" s="654"/>
      <c r="K36" s="654"/>
      <c r="L36" s="654"/>
      <c r="M36" s="654"/>
      <c r="N36" s="654"/>
      <c r="O36" s="654"/>
      <c r="P36" s="654"/>
      <c r="Q36" s="655"/>
      <c r="R36" s="656">
        <v>592677</v>
      </c>
      <c r="S36" s="657"/>
      <c r="T36" s="657"/>
      <c r="U36" s="657"/>
      <c r="V36" s="657"/>
      <c r="W36" s="657"/>
      <c r="X36" s="657"/>
      <c r="Y36" s="658"/>
      <c r="Z36" s="652">
        <v>1.5</v>
      </c>
      <c r="AA36" s="652"/>
      <c r="AB36" s="652"/>
      <c r="AC36" s="652"/>
      <c r="AD36" s="659" t="s">
        <v>549</v>
      </c>
      <c r="AE36" s="659"/>
      <c r="AF36" s="659"/>
      <c r="AG36" s="659"/>
      <c r="AH36" s="659"/>
      <c r="AI36" s="659"/>
      <c r="AJ36" s="659"/>
      <c r="AK36" s="659"/>
      <c r="AL36" s="660" t="s">
        <v>549</v>
      </c>
      <c r="AM36" s="661"/>
      <c r="AN36" s="661"/>
      <c r="AO36" s="662"/>
      <c r="AP36" s="218"/>
      <c r="AQ36" s="740" t="s">
        <v>564</v>
      </c>
      <c r="AR36" s="741"/>
      <c r="AS36" s="741"/>
      <c r="AT36" s="741"/>
      <c r="AU36" s="741"/>
      <c r="AV36" s="741"/>
      <c r="AW36" s="741"/>
      <c r="AX36" s="741"/>
      <c r="AY36" s="742"/>
      <c r="AZ36" s="667">
        <v>5871482</v>
      </c>
      <c r="BA36" s="668"/>
      <c r="BB36" s="668"/>
      <c r="BC36" s="668"/>
      <c r="BD36" s="668"/>
      <c r="BE36" s="668"/>
      <c r="BF36" s="743"/>
      <c r="BG36" s="677" t="s">
        <v>281</v>
      </c>
      <c r="BH36" s="678"/>
      <c r="BI36" s="678"/>
      <c r="BJ36" s="678"/>
      <c r="BK36" s="678"/>
      <c r="BL36" s="678"/>
      <c r="BM36" s="678"/>
      <c r="BN36" s="678"/>
      <c r="BO36" s="678"/>
      <c r="BP36" s="678"/>
      <c r="BQ36" s="678"/>
      <c r="BR36" s="678"/>
      <c r="BS36" s="678"/>
      <c r="BT36" s="678"/>
      <c r="BU36" s="679"/>
      <c r="BV36" s="667">
        <v>31458</v>
      </c>
      <c r="BW36" s="668"/>
      <c r="BX36" s="668"/>
      <c r="BY36" s="668"/>
      <c r="BZ36" s="668"/>
      <c r="CA36" s="668"/>
      <c r="CB36" s="743"/>
      <c r="CD36" s="681" t="s">
        <v>282</v>
      </c>
      <c r="CE36" s="682"/>
      <c r="CF36" s="682"/>
      <c r="CG36" s="682"/>
      <c r="CH36" s="682"/>
      <c r="CI36" s="682"/>
      <c r="CJ36" s="682"/>
      <c r="CK36" s="682"/>
      <c r="CL36" s="682"/>
      <c r="CM36" s="682"/>
      <c r="CN36" s="682"/>
      <c r="CO36" s="682"/>
      <c r="CP36" s="682"/>
      <c r="CQ36" s="683"/>
      <c r="CR36" s="656">
        <v>3576299</v>
      </c>
      <c r="CS36" s="657"/>
      <c r="CT36" s="657"/>
      <c r="CU36" s="657"/>
      <c r="CV36" s="657"/>
      <c r="CW36" s="657"/>
      <c r="CX36" s="657"/>
      <c r="CY36" s="658"/>
      <c r="CZ36" s="660">
        <v>8.8000000000000007</v>
      </c>
      <c r="DA36" s="704"/>
      <c r="DB36" s="704"/>
      <c r="DC36" s="711"/>
      <c r="DD36" s="675">
        <v>3093245</v>
      </c>
      <c r="DE36" s="657"/>
      <c r="DF36" s="657"/>
      <c r="DG36" s="657"/>
      <c r="DH36" s="657"/>
      <c r="DI36" s="657"/>
      <c r="DJ36" s="657"/>
      <c r="DK36" s="658"/>
      <c r="DL36" s="675">
        <v>2212906</v>
      </c>
      <c r="DM36" s="657"/>
      <c r="DN36" s="657"/>
      <c r="DO36" s="657"/>
      <c r="DP36" s="657"/>
      <c r="DQ36" s="657"/>
      <c r="DR36" s="657"/>
      <c r="DS36" s="657"/>
      <c r="DT36" s="657"/>
      <c r="DU36" s="657"/>
      <c r="DV36" s="658"/>
      <c r="DW36" s="660">
        <v>9.6</v>
      </c>
      <c r="DX36" s="704"/>
      <c r="DY36" s="704"/>
      <c r="DZ36" s="704"/>
      <c r="EA36" s="704"/>
      <c r="EB36" s="704"/>
      <c r="EC36" s="705"/>
    </row>
    <row r="37" spans="2:133" ht="11.25" customHeight="1" x14ac:dyDescent="0.15">
      <c r="B37" s="653" t="s">
        <v>283</v>
      </c>
      <c r="C37" s="654"/>
      <c r="D37" s="654"/>
      <c r="E37" s="654"/>
      <c r="F37" s="654"/>
      <c r="G37" s="654"/>
      <c r="H37" s="654"/>
      <c r="I37" s="654"/>
      <c r="J37" s="654"/>
      <c r="K37" s="654"/>
      <c r="L37" s="654"/>
      <c r="M37" s="654"/>
      <c r="N37" s="654"/>
      <c r="O37" s="654"/>
      <c r="P37" s="654"/>
      <c r="Q37" s="655"/>
      <c r="R37" s="656">
        <v>165939</v>
      </c>
      <c r="S37" s="657"/>
      <c r="T37" s="657"/>
      <c r="U37" s="657"/>
      <c r="V37" s="657"/>
      <c r="W37" s="657"/>
      <c r="X37" s="657"/>
      <c r="Y37" s="658"/>
      <c r="Z37" s="652">
        <v>0.4</v>
      </c>
      <c r="AA37" s="652"/>
      <c r="AB37" s="652"/>
      <c r="AC37" s="652"/>
      <c r="AD37" s="659" t="s">
        <v>549</v>
      </c>
      <c r="AE37" s="659"/>
      <c r="AF37" s="659"/>
      <c r="AG37" s="659"/>
      <c r="AH37" s="659"/>
      <c r="AI37" s="659"/>
      <c r="AJ37" s="659"/>
      <c r="AK37" s="659"/>
      <c r="AL37" s="660" t="s">
        <v>549</v>
      </c>
      <c r="AM37" s="661"/>
      <c r="AN37" s="661"/>
      <c r="AO37" s="662"/>
      <c r="AQ37" s="744" t="s">
        <v>563</v>
      </c>
      <c r="AR37" s="745"/>
      <c r="AS37" s="745"/>
      <c r="AT37" s="745"/>
      <c r="AU37" s="745"/>
      <c r="AV37" s="745"/>
      <c r="AW37" s="745"/>
      <c r="AX37" s="745"/>
      <c r="AY37" s="746"/>
      <c r="AZ37" s="656">
        <v>1153576</v>
      </c>
      <c r="BA37" s="657"/>
      <c r="BB37" s="657"/>
      <c r="BC37" s="657"/>
      <c r="BD37" s="709"/>
      <c r="BE37" s="709"/>
      <c r="BF37" s="729"/>
      <c r="BG37" s="681" t="s">
        <v>284</v>
      </c>
      <c r="BH37" s="682"/>
      <c r="BI37" s="682"/>
      <c r="BJ37" s="682"/>
      <c r="BK37" s="682"/>
      <c r="BL37" s="682"/>
      <c r="BM37" s="682"/>
      <c r="BN37" s="682"/>
      <c r="BO37" s="682"/>
      <c r="BP37" s="682"/>
      <c r="BQ37" s="682"/>
      <c r="BR37" s="682"/>
      <c r="BS37" s="682"/>
      <c r="BT37" s="682"/>
      <c r="BU37" s="683"/>
      <c r="BV37" s="656">
        <v>-104463</v>
      </c>
      <c r="BW37" s="657"/>
      <c r="BX37" s="657"/>
      <c r="BY37" s="657"/>
      <c r="BZ37" s="657"/>
      <c r="CA37" s="657"/>
      <c r="CB37" s="676"/>
      <c r="CD37" s="681" t="s">
        <v>562</v>
      </c>
      <c r="CE37" s="682"/>
      <c r="CF37" s="682"/>
      <c r="CG37" s="682"/>
      <c r="CH37" s="682"/>
      <c r="CI37" s="682"/>
      <c r="CJ37" s="682"/>
      <c r="CK37" s="682"/>
      <c r="CL37" s="682"/>
      <c r="CM37" s="682"/>
      <c r="CN37" s="682"/>
      <c r="CO37" s="682"/>
      <c r="CP37" s="682"/>
      <c r="CQ37" s="683"/>
      <c r="CR37" s="656">
        <v>513739</v>
      </c>
      <c r="CS37" s="709"/>
      <c r="CT37" s="709"/>
      <c r="CU37" s="709"/>
      <c r="CV37" s="709"/>
      <c r="CW37" s="709"/>
      <c r="CX37" s="709"/>
      <c r="CY37" s="710"/>
      <c r="CZ37" s="660">
        <v>1.3</v>
      </c>
      <c r="DA37" s="704"/>
      <c r="DB37" s="704"/>
      <c r="DC37" s="711"/>
      <c r="DD37" s="675">
        <v>476377</v>
      </c>
      <c r="DE37" s="709"/>
      <c r="DF37" s="709"/>
      <c r="DG37" s="709"/>
      <c r="DH37" s="709"/>
      <c r="DI37" s="709"/>
      <c r="DJ37" s="709"/>
      <c r="DK37" s="710"/>
      <c r="DL37" s="675">
        <v>363786</v>
      </c>
      <c r="DM37" s="709"/>
      <c r="DN37" s="709"/>
      <c r="DO37" s="709"/>
      <c r="DP37" s="709"/>
      <c r="DQ37" s="709"/>
      <c r="DR37" s="709"/>
      <c r="DS37" s="709"/>
      <c r="DT37" s="709"/>
      <c r="DU37" s="709"/>
      <c r="DV37" s="710"/>
      <c r="DW37" s="660">
        <v>1.6</v>
      </c>
      <c r="DX37" s="704"/>
      <c r="DY37" s="704"/>
      <c r="DZ37" s="704"/>
      <c r="EA37" s="704"/>
      <c r="EB37" s="704"/>
      <c r="EC37" s="705"/>
    </row>
    <row r="38" spans="2:133" ht="11.25" customHeight="1" x14ac:dyDescent="0.15">
      <c r="B38" s="653" t="s">
        <v>285</v>
      </c>
      <c r="C38" s="654"/>
      <c r="D38" s="654"/>
      <c r="E38" s="654"/>
      <c r="F38" s="654"/>
      <c r="G38" s="654"/>
      <c r="H38" s="654"/>
      <c r="I38" s="654"/>
      <c r="J38" s="654"/>
      <c r="K38" s="654"/>
      <c r="L38" s="654"/>
      <c r="M38" s="654"/>
      <c r="N38" s="654"/>
      <c r="O38" s="654"/>
      <c r="P38" s="654"/>
      <c r="Q38" s="655"/>
      <c r="R38" s="656">
        <v>65045</v>
      </c>
      <c r="S38" s="657"/>
      <c r="T38" s="657"/>
      <c r="U38" s="657"/>
      <c r="V38" s="657"/>
      <c r="W38" s="657"/>
      <c r="X38" s="657"/>
      <c r="Y38" s="658"/>
      <c r="Z38" s="652">
        <v>0.2</v>
      </c>
      <c r="AA38" s="652"/>
      <c r="AB38" s="652"/>
      <c r="AC38" s="652"/>
      <c r="AD38" s="659" t="s">
        <v>549</v>
      </c>
      <c r="AE38" s="659"/>
      <c r="AF38" s="659"/>
      <c r="AG38" s="659"/>
      <c r="AH38" s="659"/>
      <c r="AI38" s="659"/>
      <c r="AJ38" s="659"/>
      <c r="AK38" s="659"/>
      <c r="AL38" s="660" t="s">
        <v>549</v>
      </c>
      <c r="AM38" s="661"/>
      <c r="AN38" s="661"/>
      <c r="AO38" s="662"/>
      <c r="AQ38" s="744" t="s">
        <v>561</v>
      </c>
      <c r="AR38" s="745"/>
      <c r="AS38" s="745"/>
      <c r="AT38" s="745"/>
      <c r="AU38" s="745"/>
      <c r="AV38" s="745"/>
      <c r="AW38" s="745"/>
      <c r="AX38" s="745"/>
      <c r="AY38" s="746"/>
      <c r="AZ38" s="656">
        <v>118600</v>
      </c>
      <c r="BA38" s="657"/>
      <c r="BB38" s="657"/>
      <c r="BC38" s="657"/>
      <c r="BD38" s="709"/>
      <c r="BE38" s="709"/>
      <c r="BF38" s="729"/>
      <c r="BG38" s="681" t="s">
        <v>286</v>
      </c>
      <c r="BH38" s="682"/>
      <c r="BI38" s="682"/>
      <c r="BJ38" s="682"/>
      <c r="BK38" s="682"/>
      <c r="BL38" s="682"/>
      <c r="BM38" s="682"/>
      <c r="BN38" s="682"/>
      <c r="BO38" s="682"/>
      <c r="BP38" s="682"/>
      <c r="BQ38" s="682"/>
      <c r="BR38" s="682"/>
      <c r="BS38" s="682"/>
      <c r="BT38" s="682"/>
      <c r="BU38" s="683"/>
      <c r="BV38" s="656">
        <v>14940</v>
      </c>
      <c r="BW38" s="657"/>
      <c r="BX38" s="657"/>
      <c r="BY38" s="657"/>
      <c r="BZ38" s="657"/>
      <c r="CA38" s="657"/>
      <c r="CB38" s="676"/>
      <c r="CD38" s="681" t="s">
        <v>560</v>
      </c>
      <c r="CE38" s="682"/>
      <c r="CF38" s="682"/>
      <c r="CG38" s="682"/>
      <c r="CH38" s="682"/>
      <c r="CI38" s="682"/>
      <c r="CJ38" s="682"/>
      <c r="CK38" s="682"/>
      <c r="CL38" s="682"/>
      <c r="CM38" s="682"/>
      <c r="CN38" s="682"/>
      <c r="CO38" s="682"/>
      <c r="CP38" s="682"/>
      <c r="CQ38" s="683"/>
      <c r="CR38" s="656">
        <v>4599306</v>
      </c>
      <c r="CS38" s="657"/>
      <c r="CT38" s="657"/>
      <c r="CU38" s="657"/>
      <c r="CV38" s="657"/>
      <c r="CW38" s="657"/>
      <c r="CX38" s="657"/>
      <c r="CY38" s="658"/>
      <c r="CZ38" s="660">
        <v>11.4</v>
      </c>
      <c r="DA38" s="704"/>
      <c r="DB38" s="704"/>
      <c r="DC38" s="711"/>
      <c r="DD38" s="675">
        <v>3693003</v>
      </c>
      <c r="DE38" s="657"/>
      <c r="DF38" s="657"/>
      <c r="DG38" s="657"/>
      <c r="DH38" s="657"/>
      <c r="DI38" s="657"/>
      <c r="DJ38" s="657"/>
      <c r="DK38" s="658"/>
      <c r="DL38" s="675">
        <v>3553825</v>
      </c>
      <c r="DM38" s="657"/>
      <c r="DN38" s="657"/>
      <c r="DO38" s="657"/>
      <c r="DP38" s="657"/>
      <c r="DQ38" s="657"/>
      <c r="DR38" s="657"/>
      <c r="DS38" s="657"/>
      <c r="DT38" s="657"/>
      <c r="DU38" s="657"/>
      <c r="DV38" s="658"/>
      <c r="DW38" s="660">
        <v>15.5</v>
      </c>
      <c r="DX38" s="704"/>
      <c r="DY38" s="704"/>
      <c r="DZ38" s="704"/>
      <c r="EA38" s="704"/>
      <c r="EB38" s="704"/>
      <c r="EC38" s="705"/>
    </row>
    <row r="39" spans="2:133" ht="11.25" customHeight="1" x14ac:dyDescent="0.15">
      <c r="B39" s="653" t="s">
        <v>287</v>
      </c>
      <c r="C39" s="654"/>
      <c r="D39" s="654"/>
      <c r="E39" s="654"/>
      <c r="F39" s="654"/>
      <c r="G39" s="654"/>
      <c r="H39" s="654"/>
      <c r="I39" s="654"/>
      <c r="J39" s="654"/>
      <c r="K39" s="654"/>
      <c r="L39" s="654"/>
      <c r="M39" s="654"/>
      <c r="N39" s="654"/>
      <c r="O39" s="654"/>
      <c r="P39" s="654"/>
      <c r="Q39" s="655"/>
      <c r="R39" s="656">
        <v>467188</v>
      </c>
      <c r="S39" s="657"/>
      <c r="T39" s="657"/>
      <c r="U39" s="657"/>
      <c r="V39" s="657"/>
      <c r="W39" s="657"/>
      <c r="X39" s="657"/>
      <c r="Y39" s="658"/>
      <c r="Z39" s="652">
        <v>1.2</v>
      </c>
      <c r="AA39" s="652"/>
      <c r="AB39" s="652"/>
      <c r="AC39" s="652"/>
      <c r="AD39" s="659">
        <v>120</v>
      </c>
      <c r="AE39" s="659"/>
      <c r="AF39" s="659"/>
      <c r="AG39" s="659"/>
      <c r="AH39" s="659"/>
      <c r="AI39" s="659"/>
      <c r="AJ39" s="659"/>
      <c r="AK39" s="659"/>
      <c r="AL39" s="660">
        <v>0</v>
      </c>
      <c r="AM39" s="661"/>
      <c r="AN39" s="661"/>
      <c r="AO39" s="662"/>
      <c r="AQ39" s="744" t="s">
        <v>559</v>
      </c>
      <c r="AR39" s="745"/>
      <c r="AS39" s="745"/>
      <c r="AT39" s="745"/>
      <c r="AU39" s="745"/>
      <c r="AV39" s="745"/>
      <c r="AW39" s="745"/>
      <c r="AX39" s="745"/>
      <c r="AY39" s="746"/>
      <c r="AZ39" s="656" t="s">
        <v>549</v>
      </c>
      <c r="BA39" s="657"/>
      <c r="BB39" s="657"/>
      <c r="BC39" s="657"/>
      <c r="BD39" s="709"/>
      <c r="BE39" s="709"/>
      <c r="BF39" s="729"/>
      <c r="BG39" s="681" t="s">
        <v>288</v>
      </c>
      <c r="BH39" s="682"/>
      <c r="BI39" s="682"/>
      <c r="BJ39" s="682"/>
      <c r="BK39" s="682"/>
      <c r="BL39" s="682"/>
      <c r="BM39" s="682"/>
      <c r="BN39" s="682"/>
      <c r="BO39" s="682"/>
      <c r="BP39" s="682"/>
      <c r="BQ39" s="682"/>
      <c r="BR39" s="682"/>
      <c r="BS39" s="682"/>
      <c r="BT39" s="682"/>
      <c r="BU39" s="683"/>
      <c r="BV39" s="656">
        <v>22882</v>
      </c>
      <c r="BW39" s="657"/>
      <c r="BX39" s="657"/>
      <c r="BY39" s="657"/>
      <c r="BZ39" s="657"/>
      <c r="CA39" s="657"/>
      <c r="CB39" s="676"/>
      <c r="CD39" s="681" t="s">
        <v>558</v>
      </c>
      <c r="CE39" s="682"/>
      <c r="CF39" s="682"/>
      <c r="CG39" s="682"/>
      <c r="CH39" s="682"/>
      <c r="CI39" s="682"/>
      <c r="CJ39" s="682"/>
      <c r="CK39" s="682"/>
      <c r="CL39" s="682"/>
      <c r="CM39" s="682"/>
      <c r="CN39" s="682"/>
      <c r="CO39" s="682"/>
      <c r="CP39" s="682"/>
      <c r="CQ39" s="683"/>
      <c r="CR39" s="656">
        <v>2395868</v>
      </c>
      <c r="CS39" s="709"/>
      <c r="CT39" s="709"/>
      <c r="CU39" s="709"/>
      <c r="CV39" s="709"/>
      <c r="CW39" s="709"/>
      <c r="CX39" s="709"/>
      <c r="CY39" s="710"/>
      <c r="CZ39" s="660">
        <v>5.9</v>
      </c>
      <c r="DA39" s="704"/>
      <c r="DB39" s="704"/>
      <c r="DC39" s="711"/>
      <c r="DD39" s="675">
        <v>1960268</v>
      </c>
      <c r="DE39" s="709"/>
      <c r="DF39" s="709"/>
      <c r="DG39" s="709"/>
      <c r="DH39" s="709"/>
      <c r="DI39" s="709"/>
      <c r="DJ39" s="709"/>
      <c r="DK39" s="710"/>
      <c r="DL39" s="675" t="s">
        <v>549</v>
      </c>
      <c r="DM39" s="709"/>
      <c r="DN39" s="709"/>
      <c r="DO39" s="709"/>
      <c r="DP39" s="709"/>
      <c r="DQ39" s="709"/>
      <c r="DR39" s="709"/>
      <c r="DS39" s="709"/>
      <c r="DT39" s="709"/>
      <c r="DU39" s="709"/>
      <c r="DV39" s="710"/>
      <c r="DW39" s="660" t="s">
        <v>549</v>
      </c>
      <c r="DX39" s="704"/>
      <c r="DY39" s="704"/>
      <c r="DZ39" s="704"/>
      <c r="EA39" s="704"/>
      <c r="EB39" s="704"/>
      <c r="EC39" s="705"/>
    </row>
    <row r="40" spans="2:133" ht="11.25" customHeight="1" x14ac:dyDescent="0.15">
      <c r="B40" s="653" t="s">
        <v>289</v>
      </c>
      <c r="C40" s="654"/>
      <c r="D40" s="654"/>
      <c r="E40" s="654"/>
      <c r="F40" s="654"/>
      <c r="G40" s="654"/>
      <c r="H40" s="654"/>
      <c r="I40" s="654"/>
      <c r="J40" s="654"/>
      <c r="K40" s="654"/>
      <c r="L40" s="654"/>
      <c r="M40" s="654"/>
      <c r="N40" s="654"/>
      <c r="O40" s="654"/>
      <c r="P40" s="654"/>
      <c r="Q40" s="655"/>
      <c r="R40" s="656">
        <v>2260600</v>
      </c>
      <c r="S40" s="657"/>
      <c r="T40" s="657"/>
      <c r="U40" s="657"/>
      <c r="V40" s="657"/>
      <c r="W40" s="657"/>
      <c r="X40" s="657"/>
      <c r="Y40" s="658"/>
      <c r="Z40" s="652">
        <v>5.6</v>
      </c>
      <c r="AA40" s="652"/>
      <c r="AB40" s="652"/>
      <c r="AC40" s="652"/>
      <c r="AD40" s="659" t="s">
        <v>549</v>
      </c>
      <c r="AE40" s="659"/>
      <c r="AF40" s="659"/>
      <c r="AG40" s="659"/>
      <c r="AH40" s="659"/>
      <c r="AI40" s="659"/>
      <c r="AJ40" s="659"/>
      <c r="AK40" s="659"/>
      <c r="AL40" s="660" t="s">
        <v>549</v>
      </c>
      <c r="AM40" s="661"/>
      <c r="AN40" s="661"/>
      <c r="AO40" s="662"/>
      <c r="AQ40" s="744" t="s">
        <v>557</v>
      </c>
      <c r="AR40" s="745"/>
      <c r="AS40" s="745"/>
      <c r="AT40" s="745"/>
      <c r="AU40" s="745"/>
      <c r="AV40" s="745"/>
      <c r="AW40" s="745"/>
      <c r="AX40" s="745"/>
      <c r="AY40" s="746"/>
      <c r="AZ40" s="656" t="s">
        <v>549</v>
      </c>
      <c r="BA40" s="657"/>
      <c r="BB40" s="657"/>
      <c r="BC40" s="657"/>
      <c r="BD40" s="709"/>
      <c r="BE40" s="709"/>
      <c r="BF40" s="729"/>
      <c r="BG40" s="753" t="s">
        <v>556</v>
      </c>
      <c r="BH40" s="754"/>
      <c r="BI40" s="754"/>
      <c r="BJ40" s="754"/>
      <c r="BK40" s="754"/>
      <c r="BL40" s="365"/>
      <c r="BM40" s="682" t="s">
        <v>555</v>
      </c>
      <c r="BN40" s="682"/>
      <c r="BO40" s="682"/>
      <c r="BP40" s="682"/>
      <c r="BQ40" s="682"/>
      <c r="BR40" s="682"/>
      <c r="BS40" s="682"/>
      <c r="BT40" s="682"/>
      <c r="BU40" s="683"/>
      <c r="BV40" s="656">
        <v>105</v>
      </c>
      <c r="BW40" s="657"/>
      <c r="BX40" s="657"/>
      <c r="BY40" s="657"/>
      <c r="BZ40" s="657"/>
      <c r="CA40" s="657"/>
      <c r="CB40" s="676"/>
      <c r="CD40" s="681" t="s">
        <v>554</v>
      </c>
      <c r="CE40" s="682"/>
      <c r="CF40" s="682"/>
      <c r="CG40" s="682"/>
      <c r="CH40" s="682"/>
      <c r="CI40" s="682"/>
      <c r="CJ40" s="682"/>
      <c r="CK40" s="682"/>
      <c r="CL40" s="682"/>
      <c r="CM40" s="682"/>
      <c r="CN40" s="682"/>
      <c r="CO40" s="682"/>
      <c r="CP40" s="682"/>
      <c r="CQ40" s="683"/>
      <c r="CR40" s="656">
        <v>34809</v>
      </c>
      <c r="CS40" s="657"/>
      <c r="CT40" s="657"/>
      <c r="CU40" s="657"/>
      <c r="CV40" s="657"/>
      <c r="CW40" s="657"/>
      <c r="CX40" s="657"/>
      <c r="CY40" s="658"/>
      <c r="CZ40" s="660">
        <v>0.1</v>
      </c>
      <c r="DA40" s="704"/>
      <c r="DB40" s="704"/>
      <c r="DC40" s="711"/>
      <c r="DD40" s="675" t="s">
        <v>549</v>
      </c>
      <c r="DE40" s="657"/>
      <c r="DF40" s="657"/>
      <c r="DG40" s="657"/>
      <c r="DH40" s="657"/>
      <c r="DI40" s="657"/>
      <c r="DJ40" s="657"/>
      <c r="DK40" s="658"/>
      <c r="DL40" s="675" t="s">
        <v>549</v>
      </c>
      <c r="DM40" s="657"/>
      <c r="DN40" s="657"/>
      <c r="DO40" s="657"/>
      <c r="DP40" s="657"/>
      <c r="DQ40" s="657"/>
      <c r="DR40" s="657"/>
      <c r="DS40" s="657"/>
      <c r="DT40" s="657"/>
      <c r="DU40" s="657"/>
      <c r="DV40" s="658"/>
      <c r="DW40" s="660" t="s">
        <v>549</v>
      </c>
      <c r="DX40" s="704"/>
      <c r="DY40" s="704"/>
      <c r="DZ40" s="704"/>
      <c r="EA40" s="704"/>
      <c r="EB40" s="704"/>
      <c r="EC40" s="705"/>
    </row>
    <row r="41" spans="2:133" ht="11.25" customHeight="1" x14ac:dyDescent="0.15">
      <c r="B41" s="653" t="s">
        <v>290</v>
      </c>
      <c r="C41" s="654"/>
      <c r="D41" s="654"/>
      <c r="E41" s="654"/>
      <c r="F41" s="654"/>
      <c r="G41" s="654"/>
      <c r="H41" s="654"/>
      <c r="I41" s="654"/>
      <c r="J41" s="654"/>
      <c r="K41" s="654"/>
      <c r="L41" s="654"/>
      <c r="M41" s="654"/>
      <c r="N41" s="654"/>
      <c r="O41" s="654"/>
      <c r="P41" s="654"/>
      <c r="Q41" s="655"/>
      <c r="R41" s="656" t="s">
        <v>549</v>
      </c>
      <c r="S41" s="657"/>
      <c r="T41" s="657"/>
      <c r="U41" s="657"/>
      <c r="V41" s="657"/>
      <c r="W41" s="657"/>
      <c r="X41" s="657"/>
      <c r="Y41" s="658"/>
      <c r="Z41" s="652" t="s">
        <v>549</v>
      </c>
      <c r="AA41" s="652"/>
      <c r="AB41" s="652"/>
      <c r="AC41" s="652"/>
      <c r="AD41" s="659" t="s">
        <v>549</v>
      </c>
      <c r="AE41" s="659"/>
      <c r="AF41" s="659"/>
      <c r="AG41" s="659"/>
      <c r="AH41" s="659"/>
      <c r="AI41" s="659"/>
      <c r="AJ41" s="659"/>
      <c r="AK41" s="659"/>
      <c r="AL41" s="660" t="s">
        <v>549</v>
      </c>
      <c r="AM41" s="661"/>
      <c r="AN41" s="661"/>
      <c r="AO41" s="662"/>
      <c r="AQ41" s="744" t="s">
        <v>553</v>
      </c>
      <c r="AR41" s="745"/>
      <c r="AS41" s="745"/>
      <c r="AT41" s="745"/>
      <c r="AU41" s="745"/>
      <c r="AV41" s="745"/>
      <c r="AW41" s="745"/>
      <c r="AX41" s="745"/>
      <c r="AY41" s="746"/>
      <c r="AZ41" s="656">
        <v>1081312</v>
      </c>
      <c r="BA41" s="657"/>
      <c r="BB41" s="657"/>
      <c r="BC41" s="657"/>
      <c r="BD41" s="709"/>
      <c r="BE41" s="709"/>
      <c r="BF41" s="729"/>
      <c r="BG41" s="753"/>
      <c r="BH41" s="754"/>
      <c r="BI41" s="754"/>
      <c r="BJ41" s="754"/>
      <c r="BK41" s="754"/>
      <c r="BL41" s="365"/>
      <c r="BM41" s="682" t="s">
        <v>552</v>
      </c>
      <c r="BN41" s="682"/>
      <c r="BO41" s="682"/>
      <c r="BP41" s="682"/>
      <c r="BQ41" s="682"/>
      <c r="BR41" s="682"/>
      <c r="BS41" s="682"/>
      <c r="BT41" s="682"/>
      <c r="BU41" s="683"/>
      <c r="BV41" s="656">
        <v>1</v>
      </c>
      <c r="BW41" s="657"/>
      <c r="BX41" s="657"/>
      <c r="BY41" s="657"/>
      <c r="BZ41" s="657"/>
      <c r="CA41" s="657"/>
      <c r="CB41" s="676"/>
      <c r="CD41" s="681" t="s">
        <v>551</v>
      </c>
      <c r="CE41" s="682"/>
      <c r="CF41" s="682"/>
      <c r="CG41" s="682"/>
      <c r="CH41" s="682"/>
      <c r="CI41" s="682"/>
      <c r="CJ41" s="682"/>
      <c r="CK41" s="682"/>
      <c r="CL41" s="682"/>
      <c r="CM41" s="682"/>
      <c r="CN41" s="682"/>
      <c r="CO41" s="682"/>
      <c r="CP41" s="682"/>
      <c r="CQ41" s="683"/>
      <c r="CR41" s="656" t="s">
        <v>549</v>
      </c>
      <c r="CS41" s="709"/>
      <c r="CT41" s="709"/>
      <c r="CU41" s="709"/>
      <c r="CV41" s="709"/>
      <c r="CW41" s="709"/>
      <c r="CX41" s="709"/>
      <c r="CY41" s="710"/>
      <c r="CZ41" s="660" t="s">
        <v>549</v>
      </c>
      <c r="DA41" s="704"/>
      <c r="DB41" s="704"/>
      <c r="DC41" s="711"/>
      <c r="DD41" s="675" t="s">
        <v>549</v>
      </c>
      <c r="DE41" s="709"/>
      <c r="DF41" s="709"/>
      <c r="DG41" s="709"/>
      <c r="DH41" s="709"/>
      <c r="DI41" s="709"/>
      <c r="DJ41" s="709"/>
      <c r="DK41" s="710"/>
      <c r="DL41" s="750"/>
      <c r="DM41" s="751"/>
      <c r="DN41" s="751"/>
      <c r="DO41" s="751"/>
      <c r="DP41" s="751"/>
      <c r="DQ41" s="751"/>
      <c r="DR41" s="751"/>
      <c r="DS41" s="751"/>
      <c r="DT41" s="751"/>
      <c r="DU41" s="751"/>
      <c r="DV41" s="752"/>
      <c r="DW41" s="747"/>
      <c r="DX41" s="748"/>
      <c r="DY41" s="748"/>
      <c r="DZ41" s="748"/>
      <c r="EA41" s="748"/>
      <c r="EB41" s="748"/>
      <c r="EC41" s="749"/>
    </row>
    <row r="42" spans="2:133" ht="11.25" customHeight="1" x14ac:dyDescent="0.15">
      <c r="B42" s="653" t="s">
        <v>550</v>
      </c>
      <c r="C42" s="654"/>
      <c r="D42" s="654"/>
      <c r="E42" s="654"/>
      <c r="F42" s="654"/>
      <c r="G42" s="654"/>
      <c r="H42" s="654"/>
      <c r="I42" s="654"/>
      <c r="J42" s="654"/>
      <c r="K42" s="654"/>
      <c r="L42" s="654"/>
      <c r="M42" s="654"/>
      <c r="N42" s="654"/>
      <c r="O42" s="654"/>
      <c r="P42" s="654"/>
      <c r="Q42" s="655"/>
      <c r="R42" s="656" t="s">
        <v>549</v>
      </c>
      <c r="S42" s="657"/>
      <c r="T42" s="657"/>
      <c r="U42" s="657"/>
      <c r="V42" s="657"/>
      <c r="W42" s="657"/>
      <c r="X42" s="657"/>
      <c r="Y42" s="658"/>
      <c r="Z42" s="652" t="s">
        <v>549</v>
      </c>
      <c r="AA42" s="652"/>
      <c r="AB42" s="652"/>
      <c r="AC42" s="652"/>
      <c r="AD42" s="659" t="s">
        <v>549</v>
      </c>
      <c r="AE42" s="659"/>
      <c r="AF42" s="659"/>
      <c r="AG42" s="659"/>
      <c r="AH42" s="659"/>
      <c r="AI42" s="659"/>
      <c r="AJ42" s="659"/>
      <c r="AK42" s="659"/>
      <c r="AL42" s="660" t="s">
        <v>549</v>
      </c>
      <c r="AM42" s="661"/>
      <c r="AN42" s="661"/>
      <c r="AO42" s="662"/>
      <c r="AQ42" s="760" t="s">
        <v>548</v>
      </c>
      <c r="AR42" s="761"/>
      <c r="AS42" s="761"/>
      <c r="AT42" s="761"/>
      <c r="AU42" s="761"/>
      <c r="AV42" s="761"/>
      <c r="AW42" s="761"/>
      <c r="AX42" s="761"/>
      <c r="AY42" s="762"/>
      <c r="AZ42" s="757">
        <v>3517994</v>
      </c>
      <c r="BA42" s="758"/>
      <c r="BB42" s="758"/>
      <c r="BC42" s="758"/>
      <c r="BD42" s="731"/>
      <c r="BE42" s="731"/>
      <c r="BF42" s="733"/>
      <c r="BG42" s="755"/>
      <c r="BH42" s="756"/>
      <c r="BI42" s="756"/>
      <c r="BJ42" s="756"/>
      <c r="BK42" s="756"/>
      <c r="BL42" s="366"/>
      <c r="BM42" s="689" t="s">
        <v>547</v>
      </c>
      <c r="BN42" s="689"/>
      <c r="BO42" s="689"/>
      <c r="BP42" s="689"/>
      <c r="BQ42" s="689"/>
      <c r="BR42" s="689"/>
      <c r="BS42" s="689"/>
      <c r="BT42" s="689"/>
      <c r="BU42" s="690"/>
      <c r="BV42" s="757">
        <v>391</v>
      </c>
      <c r="BW42" s="758"/>
      <c r="BX42" s="758"/>
      <c r="BY42" s="758"/>
      <c r="BZ42" s="758"/>
      <c r="CA42" s="758"/>
      <c r="CB42" s="759"/>
      <c r="CD42" s="653" t="s">
        <v>291</v>
      </c>
      <c r="CE42" s="654"/>
      <c r="CF42" s="654"/>
      <c r="CG42" s="654"/>
      <c r="CH42" s="654"/>
      <c r="CI42" s="654"/>
      <c r="CJ42" s="654"/>
      <c r="CK42" s="654"/>
      <c r="CL42" s="654"/>
      <c r="CM42" s="654"/>
      <c r="CN42" s="654"/>
      <c r="CO42" s="654"/>
      <c r="CP42" s="654"/>
      <c r="CQ42" s="655"/>
      <c r="CR42" s="656">
        <v>1887303</v>
      </c>
      <c r="CS42" s="709"/>
      <c r="CT42" s="709"/>
      <c r="CU42" s="709"/>
      <c r="CV42" s="709"/>
      <c r="CW42" s="709"/>
      <c r="CX42" s="709"/>
      <c r="CY42" s="710"/>
      <c r="CZ42" s="660">
        <v>4.7</v>
      </c>
      <c r="DA42" s="704"/>
      <c r="DB42" s="704"/>
      <c r="DC42" s="711"/>
      <c r="DD42" s="675">
        <v>399249</v>
      </c>
      <c r="DE42" s="709"/>
      <c r="DF42" s="709"/>
      <c r="DG42" s="709"/>
      <c r="DH42" s="709"/>
      <c r="DI42" s="709"/>
      <c r="DJ42" s="709"/>
      <c r="DK42" s="710"/>
      <c r="DL42" s="750"/>
      <c r="DM42" s="751"/>
      <c r="DN42" s="751"/>
      <c r="DO42" s="751"/>
      <c r="DP42" s="751"/>
      <c r="DQ42" s="751"/>
      <c r="DR42" s="751"/>
      <c r="DS42" s="751"/>
      <c r="DT42" s="751"/>
      <c r="DU42" s="751"/>
      <c r="DV42" s="752"/>
      <c r="DW42" s="747"/>
      <c r="DX42" s="748"/>
      <c r="DY42" s="748"/>
      <c r="DZ42" s="748"/>
      <c r="EA42" s="748"/>
      <c r="EB42" s="748"/>
      <c r="EC42" s="749"/>
    </row>
    <row r="43" spans="2:133" ht="11.25" customHeight="1" x14ac:dyDescent="0.15">
      <c r="B43" s="653" t="s">
        <v>546</v>
      </c>
      <c r="C43" s="654"/>
      <c r="D43" s="654"/>
      <c r="E43" s="654"/>
      <c r="F43" s="654"/>
      <c r="G43" s="654"/>
      <c r="H43" s="654"/>
      <c r="I43" s="654"/>
      <c r="J43" s="654"/>
      <c r="K43" s="654"/>
      <c r="L43" s="654"/>
      <c r="M43" s="654"/>
      <c r="N43" s="654"/>
      <c r="O43" s="654"/>
      <c r="P43" s="654"/>
      <c r="Q43" s="655"/>
      <c r="R43" s="656">
        <v>1307600</v>
      </c>
      <c r="S43" s="657"/>
      <c r="T43" s="657"/>
      <c r="U43" s="657"/>
      <c r="V43" s="657"/>
      <c r="W43" s="657"/>
      <c r="X43" s="657"/>
      <c r="Y43" s="658"/>
      <c r="Z43" s="652">
        <v>3.2</v>
      </c>
      <c r="AA43" s="652"/>
      <c r="AB43" s="652"/>
      <c r="AC43" s="652"/>
      <c r="AD43" s="659" t="s">
        <v>538</v>
      </c>
      <c r="AE43" s="659"/>
      <c r="AF43" s="659"/>
      <c r="AG43" s="659"/>
      <c r="AH43" s="659"/>
      <c r="AI43" s="659"/>
      <c r="AJ43" s="659"/>
      <c r="AK43" s="659"/>
      <c r="AL43" s="660" t="s">
        <v>538</v>
      </c>
      <c r="AM43" s="661"/>
      <c r="AN43" s="661"/>
      <c r="AO43" s="662"/>
      <c r="BV43" s="219"/>
      <c r="BW43" s="219"/>
      <c r="BX43" s="219"/>
      <c r="BY43" s="219"/>
      <c r="BZ43" s="219"/>
      <c r="CA43" s="219"/>
      <c r="CB43" s="219"/>
      <c r="CD43" s="653" t="s">
        <v>545</v>
      </c>
      <c r="CE43" s="654"/>
      <c r="CF43" s="654"/>
      <c r="CG43" s="654"/>
      <c r="CH43" s="654"/>
      <c r="CI43" s="654"/>
      <c r="CJ43" s="654"/>
      <c r="CK43" s="654"/>
      <c r="CL43" s="654"/>
      <c r="CM43" s="654"/>
      <c r="CN43" s="654"/>
      <c r="CO43" s="654"/>
      <c r="CP43" s="654"/>
      <c r="CQ43" s="655"/>
      <c r="CR43" s="656">
        <v>20605</v>
      </c>
      <c r="CS43" s="709"/>
      <c r="CT43" s="709"/>
      <c r="CU43" s="709"/>
      <c r="CV43" s="709"/>
      <c r="CW43" s="709"/>
      <c r="CX43" s="709"/>
      <c r="CY43" s="710"/>
      <c r="CZ43" s="660">
        <v>0.1</v>
      </c>
      <c r="DA43" s="704"/>
      <c r="DB43" s="704"/>
      <c r="DC43" s="711"/>
      <c r="DD43" s="675">
        <v>20605</v>
      </c>
      <c r="DE43" s="709"/>
      <c r="DF43" s="709"/>
      <c r="DG43" s="709"/>
      <c r="DH43" s="709"/>
      <c r="DI43" s="709"/>
      <c r="DJ43" s="709"/>
      <c r="DK43" s="710"/>
      <c r="DL43" s="750"/>
      <c r="DM43" s="751"/>
      <c r="DN43" s="751"/>
      <c r="DO43" s="751"/>
      <c r="DP43" s="751"/>
      <c r="DQ43" s="751"/>
      <c r="DR43" s="751"/>
      <c r="DS43" s="751"/>
      <c r="DT43" s="751"/>
      <c r="DU43" s="751"/>
      <c r="DV43" s="752"/>
      <c r="DW43" s="747"/>
      <c r="DX43" s="748"/>
      <c r="DY43" s="748"/>
      <c r="DZ43" s="748"/>
      <c r="EA43" s="748"/>
      <c r="EB43" s="748"/>
      <c r="EC43" s="749"/>
    </row>
    <row r="44" spans="2:133" ht="11.25" customHeight="1" x14ac:dyDescent="0.15">
      <c r="B44" s="706" t="s">
        <v>544</v>
      </c>
      <c r="C44" s="707"/>
      <c r="D44" s="707"/>
      <c r="E44" s="707"/>
      <c r="F44" s="707"/>
      <c r="G44" s="707"/>
      <c r="H44" s="707"/>
      <c r="I44" s="707"/>
      <c r="J44" s="707"/>
      <c r="K44" s="707"/>
      <c r="L44" s="707"/>
      <c r="M44" s="707"/>
      <c r="N44" s="707"/>
      <c r="O44" s="707"/>
      <c r="P44" s="707"/>
      <c r="Q44" s="708"/>
      <c r="R44" s="757">
        <v>40509972</v>
      </c>
      <c r="S44" s="758"/>
      <c r="T44" s="758"/>
      <c r="U44" s="758"/>
      <c r="V44" s="758"/>
      <c r="W44" s="758"/>
      <c r="X44" s="758"/>
      <c r="Y44" s="763"/>
      <c r="Z44" s="764">
        <v>100</v>
      </c>
      <c r="AA44" s="764"/>
      <c r="AB44" s="764"/>
      <c r="AC44" s="764"/>
      <c r="AD44" s="765">
        <v>21684239</v>
      </c>
      <c r="AE44" s="765"/>
      <c r="AF44" s="765"/>
      <c r="AG44" s="765"/>
      <c r="AH44" s="765"/>
      <c r="AI44" s="765"/>
      <c r="AJ44" s="765"/>
      <c r="AK44" s="765"/>
      <c r="AL44" s="766">
        <v>100</v>
      </c>
      <c r="AM44" s="732"/>
      <c r="AN44" s="732"/>
      <c r="AO44" s="767"/>
      <c r="CD44" s="768" t="s">
        <v>264</v>
      </c>
      <c r="CE44" s="769"/>
      <c r="CF44" s="653" t="s">
        <v>543</v>
      </c>
      <c r="CG44" s="654"/>
      <c r="CH44" s="654"/>
      <c r="CI44" s="654"/>
      <c r="CJ44" s="654"/>
      <c r="CK44" s="654"/>
      <c r="CL44" s="654"/>
      <c r="CM44" s="654"/>
      <c r="CN44" s="654"/>
      <c r="CO44" s="654"/>
      <c r="CP44" s="654"/>
      <c r="CQ44" s="655"/>
      <c r="CR44" s="656">
        <v>1872710</v>
      </c>
      <c r="CS44" s="657"/>
      <c r="CT44" s="657"/>
      <c r="CU44" s="657"/>
      <c r="CV44" s="657"/>
      <c r="CW44" s="657"/>
      <c r="CX44" s="657"/>
      <c r="CY44" s="658"/>
      <c r="CZ44" s="660">
        <v>4.5999999999999996</v>
      </c>
      <c r="DA44" s="661"/>
      <c r="DB44" s="661"/>
      <c r="DC44" s="684"/>
      <c r="DD44" s="675">
        <v>397965</v>
      </c>
      <c r="DE44" s="657"/>
      <c r="DF44" s="657"/>
      <c r="DG44" s="657"/>
      <c r="DH44" s="657"/>
      <c r="DI44" s="657"/>
      <c r="DJ44" s="657"/>
      <c r="DK44" s="658"/>
      <c r="DL44" s="750"/>
      <c r="DM44" s="751"/>
      <c r="DN44" s="751"/>
      <c r="DO44" s="751"/>
      <c r="DP44" s="751"/>
      <c r="DQ44" s="751"/>
      <c r="DR44" s="751"/>
      <c r="DS44" s="751"/>
      <c r="DT44" s="751"/>
      <c r="DU44" s="751"/>
      <c r="DV44" s="752"/>
      <c r="DW44" s="747"/>
      <c r="DX44" s="748"/>
      <c r="DY44" s="748"/>
      <c r="DZ44" s="748"/>
      <c r="EA44" s="748"/>
      <c r="EB44" s="748"/>
      <c r="EC44" s="7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53" t="s">
        <v>542</v>
      </c>
      <c r="CG45" s="654"/>
      <c r="CH45" s="654"/>
      <c r="CI45" s="654"/>
      <c r="CJ45" s="654"/>
      <c r="CK45" s="654"/>
      <c r="CL45" s="654"/>
      <c r="CM45" s="654"/>
      <c r="CN45" s="654"/>
      <c r="CO45" s="654"/>
      <c r="CP45" s="654"/>
      <c r="CQ45" s="655"/>
      <c r="CR45" s="656">
        <v>913747</v>
      </c>
      <c r="CS45" s="709"/>
      <c r="CT45" s="709"/>
      <c r="CU45" s="709"/>
      <c r="CV45" s="709"/>
      <c r="CW45" s="709"/>
      <c r="CX45" s="709"/>
      <c r="CY45" s="710"/>
      <c r="CZ45" s="660">
        <v>2.2999999999999998</v>
      </c>
      <c r="DA45" s="704"/>
      <c r="DB45" s="704"/>
      <c r="DC45" s="711"/>
      <c r="DD45" s="675">
        <v>75279</v>
      </c>
      <c r="DE45" s="709"/>
      <c r="DF45" s="709"/>
      <c r="DG45" s="709"/>
      <c r="DH45" s="709"/>
      <c r="DI45" s="709"/>
      <c r="DJ45" s="709"/>
      <c r="DK45" s="710"/>
      <c r="DL45" s="750"/>
      <c r="DM45" s="751"/>
      <c r="DN45" s="751"/>
      <c r="DO45" s="751"/>
      <c r="DP45" s="751"/>
      <c r="DQ45" s="751"/>
      <c r="DR45" s="751"/>
      <c r="DS45" s="751"/>
      <c r="DT45" s="751"/>
      <c r="DU45" s="751"/>
      <c r="DV45" s="752"/>
      <c r="DW45" s="747"/>
      <c r="DX45" s="748"/>
      <c r="DY45" s="748"/>
      <c r="DZ45" s="748"/>
      <c r="EA45" s="748"/>
      <c r="EB45" s="748"/>
      <c r="EC45" s="749"/>
    </row>
    <row r="46" spans="2:133" ht="11.25" customHeight="1" x14ac:dyDescent="0.15">
      <c r="B46" s="221" t="s">
        <v>292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53" t="s">
        <v>541</v>
      </c>
      <c r="CG46" s="654"/>
      <c r="CH46" s="654"/>
      <c r="CI46" s="654"/>
      <c r="CJ46" s="654"/>
      <c r="CK46" s="654"/>
      <c r="CL46" s="654"/>
      <c r="CM46" s="654"/>
      <c r="CN46" s="654"/>
      <c r="CO46" s="654"/>
      <c r="CP46" s="654"/>
      <c r="CQ46" s="655"/>
      <c r="CR46" s="656">
        <v>897093</v>
      </c>
      <c r="CS46" s="657"/>
      <c r="CT46" s="657"/>
      <c r="CU46" s="657"/>
      <c r="CV46" s="657"/>
      <c r="CW46" s="657"/>
      <c r="CX46" s="657"/>
      <c r="CY46" s="658"/>
      <c r="CZ46" s="660">
        <v>2.2000000000000002</v>
      </c>
      <c r="DA46" s="661"/>
      <c r="DB46" s="661"/>
      <c r="DC46" s="684"/>
      <c r="DD46" s="675">
        <v>317716</v>
      </c>
      <c r="DE46" s="657"/>
      <c r="DF46" s="657"/>
      <c r="DG46" s="657"/>
      <c r="DH46" s="657"/>
      <c r="DI46" s="657"/>
      <c r="DJ46" s="657"/>
      <c r="DK46" s="658"/>
      <c r="DL46" s="750"/>
      <c r="DM46" s="751"/>
      <c r="DN46" s="751"/>
      <c r="DO46" s="751"/>
      <c r="DP46" s="751"/>
      <c r="DQ46" s="751"/>
      <c r="DR46" s="751"/>
      <c r="DS46" s="751"/>
      <c r="DT46" s="751"/>
      <c r="DU46" s="751"/>
      <c r="DV46" s="752"/>
      <c r="DW46" s="747"/>
      <c r="DX46" s="748"/>
      <c r="DY46" s="748"/>
      <c r="DZ46" s="748"/>
      <c r="EA46" s="748"/>
      <c r="EB46" s="748"/>
      <c r="EC46" s="749"/>
    </row>
    <row r="47" spans="2:133" ht="11.25" customHeight="1" x14ac:dyDescent="0.15">
      <c r="B47" s="775" t="s">
        <v>293</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53" t="s">
        <v>540</v>
      </c>
      <c r="CG47" s="654"/>
      <c r="CH47" s="654"/>
      <c r="CI47" s="654"/>
      <c r="CJ47" s="654"/>
      <c r="CK47" s="654"/>
      <c r="CL47" s="654"/>
      <c r="CM47" s="654"/>
      <c r="CN47" s="654"/>
      <c r="CO47" s="654"/>
      <c r="CP47" s="654"/>
      <c r="CQ47" s="655"/>
      <c r="CR47" s="656">
        <v>14593</v>
      </c>
      <c r="CS47" s="709"/>
      <c r="CT47" s="709"/>
      <c r="CU47" s="709"/>
      <c r="CV47" s="709"/>
      <c r="CW47" s="709"/>
      <c r="CX47" s="709"/>
      <c r="CY47" s="710"/>
      <c r="CZ47" s="660">
        <v>0</v>
      </c>
      <c r="DA47" s="704"/>
      <c r="DB47" s="704"/>
      <c r="DC47" s="711"/>
      <c r="DD47" s="675">
        <v>1284</v>
      </c>
      <c r="DE47" s="709"/>
      <c r="DF47" s="709"/>
      <c r="DG47" s="709"/>
      <c r="DH47" s="709"/>
      <c r="DI47" s="709"/>
      <c r="DJ47" s="709"/>
      <c r="DK47" s="710"/>
      <c r="DL47" s="750"/>
      <c r="DM47" s="751"/>
      <c r="DN47" s="751"/>
      <c r="DO47" s="751"/>
      <c r="DP47" s="751"/>
      <c r="DQ47" s="751"/>
      <c r="DR47" s="751"/>
      <c r="DS47" s="751"/>
      <c r="DT47" s="751"/>
      <c r="DU47" s="751"/>
      <c r="DV47" s="752"/>
      <c r="DW47" s="747"/>
      <c r="DX47" s="748"/>
      <c r="DY47" s="748"/>
      <c r="DZ47" s="748"/>
      <c r="EA47" s="748"/>
      <c r="EB47" s="748"/>
      <c r="EC47" s="749"/>
    </row>
    <row r="48" spans="2:133" ht="11.25" x14ac:dyDescent="0.15">
      <c r="B48" s="774" t="s">
        <v>294</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53" t="s">
        <v>539</v>
      </c>
      <c r="CG48" s="654"/>
      <c r="CH48" s="654"/>
      <c r="CI48" s="654"/>
      <c r="CJ48" s="654"/>
      <c r="CK48" s="654"/>
      <c r="CL48" s="654"/>
      <c r="CM48" s="654"/>
      <c r="CN48" s="654"/>
      <c r="CO48" s="654"/>
      <c r="CP48" s="654"/>
      <c r="CQ48" s="655"/>
      <c r="CR48" s="656" t="s">
        <v>538</v>
      </c>
      <c r="CS48" s="657"/>
      <c r="CT48" s="657"/>
      <c r="CU48" s="657"/>
      <c r="CV48" s="657"/>
      <c r="CW48" s="657"/>
      <c r="CX48" s="657"/>
      <c r="CY48" s="658"/>
      <c r="CZ48" s="660" t="s">
        <v>538</v>
      </c>
      <c r="DA48" s="661"/>
      <c r="DB48" s="661"/>
      <c r="DC48" s="684"/>
      <c r="DD48" s="675" t="s">
        <v>538</v>
      </c>
      <c r="DE48" s="657"/>
      <c r="DF48" s="657"/>
      <c r="DG48" s="657"/>
      <c r="DH48" s="657"/>
      <c r="DI48" s="657"/>
      <c r="DJ48" s="657"/>
      <c r="DK48" s="658"/>
      <c r="DL48" s="750"/>
      <c r="DM48" s="751"/>
      <c r="DN48" s="751"/>
      <c r="DO48" s="751"/>
      <c r="DP48" s="751"/>
      <c r="DQ48" s="751"/>
      <c r="DR48" s="751"/>
      <c r="DS48" s="751"/>
      <c r="DT48" s="751"/>
      <c r="DU48" s="751"/>
      <c r="DV48" s="752"/>
      <c r="DW48" s="747"/>
      <c r="DX48" s="748"/>
      <c r="DY48" s="748"/>
      <c r="DZ48" s="748"/>
      <c r="EA48" s="748"/>
      <c r="EB48" s="748"/>
      <c r="EC48" s="749"/>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6" t="s">
        <v>537</v>
      </c>
      <c r="CE49" s="707"/>
      <c r="CF49" s="707"/>
      <c r="CG49" s="707"/>
      <c r="CH49" s="707"/>
      <c r="CI49" s="707"/>
      <c r="CJ49" s="707"/>
      <c r="CK49" s="707"/>
      <c r="CL49" s="707"/>
      <c r="CM49" s="707"/>
      <c r="CN49" s="707"/>
      <c r="CO49" s="707"/>
      <c r="CP49" s="707"/>
      <c r="CQ49" s="708"/>
      <c r="CR49" s="757">
        <v>40448230</v>
      </c>
      <c r="CS49" s="731"/>
      <c r="CT49" s="731"/>
      <c r="CU49" s="731"/>
      <c r="CV49" s="731"/>
      <c r="CW49" s="731"/>
      <c r="CX49" s="731"/>
      <c r="CY49" s="776"/>
      <c r="CZ49" s="766">
        <v>100</v>
      </c>
      <c r="DA49" s="777"/>
      <c r="DB49" s="777"/>
      <c r="DC49" s="778"/>
      <c r="DD49" s="779">
        <v>24895210</v>
      </c>
      <c r="DE49" s="731"/>
      <c r="DF49" s="731"/>
      <c r="DG49" s="731"/>
      <c r="DH49" s="731"/>
      <c r="DI49" s="731"/>
      <c r="DJ49" s="731"/>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BG39:BU39"/>
    <mergeCell ref="BG38:BU38"/>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CD36:CQ36"/>
    <mergeCell ref="CR36:CY36"/>
    <mergeCell ref="CZ36:DC36"/>
    <mergeCell ref="DD36:DK36"/>
    <mergeCell ref="DL36:DV36"/>
    <mergeCell ref="DW36:EC36"/>
    <mergeCell ref="CR37:CY37"/>
    <mergeCell ref="CZ37:DC37"/>
    <mergeCell ref="BG37:BU37"/>
    <mergeCell ref="BV37:CB37"/>
    <mergeCell ref="CD37:CQ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CZ13:DC13"/>
    <mergeCell ref="B12:Q12"/>
    <mergeCell ref="R12:Y12"/>
    <mergeCell ref="Z12:AC12"/>
    <mergeCell ref="AD12:AK12"/>
    <mergeCell ref="AL12:AO12"/>
    <mergeCell ref="AP12:BF12"/>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7" t="s">
        <v>295</v>
      </c>
      <c r="B2" s="1157"/>
      <c r="C2" s="1157"/>
      <c r="D2" s="1157"/>
      <c r="E2" s="1157"/>
      <c r="F2" s="1157"/>
      <c r="G2" s="1157"/>
      <c r="H2" s="1157"/>
      <c r="I2" s="1157"/>
      <c r="J2" s="1157"/>
      <c r="K2" s="1157"/>
      <c r="L2" s="1157"/>
      <c r="M2" s="1157"/>
      <c r="N2" s="1157"/>
      <c r="O2" s="1157"/>
      <c r="P2" s="1157"/>
      <c r="Q2" s="1157"/>
      <c r="R2" s="1157"/>
      <c r="S2" s="1157"/>
      <c r="T2" s="1157"/>
      <c r="U2" s="1157"/>
      <c r="V2" s="1157"/>
      <c r="W2" s="1157"/>
      <c r="X2" s="1157"/>
      <c r="Y2" s="1157"/>
      <c r="Z2" s="1157"/>
      <c r="AA2" s="1157"/>
      <c r="AB2" s="1157"/>
      <c r="AC2" s="1157"/>
      <c r="AD2" s="1157"/>
      <c r="AE2" s="1157"/>
      <c r="AF2" s="1157"/>
      <c r="AG2" s="1157"/>
      <c r="AH2" s="1157"/>
      <c r="AI2" s="1157"/>
      <c r="AJ2" s="1157"/>
      <c r="AK2" s="1157"/>
      <c r="AL2" s="1157"/>
      <c r="AM2" s="1157"/>
      <c r="AN2" s="1157"/>
      <c r="AO2" s="1157"/>
      <c r="AP2" s="1157"/>
      <c r="AQ2" s="1157"/>
      <c r="AR2" s="1157"/>
      <c r="AS2" s="1157"/>
      <c r="AT2" s="1157"/>
      <c r="AU2" s="1157"/>
      <c r="AV2" s="1157"/>
      <c r="AW2" s="1157"/>
      <c r="AX2" s="1157"/>
      <c r="AY2" s="1157"/>
      <c r="AZ2" s="1157"/>
      <c r="BA2" s="1157"/>
      <c r="BB2" s="1157"/>
      <c r="BC2" s="1157"/>
      <c r="BD2" s="1157"/>
      <c r="BE2" s="1157"/>
      <c r="BF2" s="1157"/>
      <c r="BG2" s="1157"/>
      <c r="BH2" s="1157"/>
      <c r="BI2" s="115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8" t="s">
        <v>296</v>
      </c>
      <c r="DK2" s="1159"/>
      <c r="DL2" s="1159"/>
      <c r="DM2" s="1159"/>
      <c r="DN2" s="1159"/>
      <c r="DO2" s="1160"/>
      <c r="DP2" s="224"/>
      <c r="DQ2" s="1158" t="s">
        <v>297</v>
      </c>
      <c r="DR2" s="1159"/>
      <c r="DS2" s="1159"/>
      <c r="DT2" s="1159"/>
      <c r="DU2" s="1159"/>
      <c r="DV2" s="1159"/>
      <c r="DW2" s="1159"/>
      <c r="DX2" s="1159"/>
      <c r="DY2" s="1159"/>
      <c r="DZ2" s="116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298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299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300</v>
      </c>
      <c r="B5" s="1061"/>
      <c r="C5" s="1061"/>
      <c r="D5" s="1061"/>
      <c r="E5" s="1061"/>
      <c r="F5" s="1061"/>
      <c r="G5" s="1061"/>
      <c r="H5" s="1061"/>
      <c r="I5" s="1061"/>
      <c r="J5" s="1061"/>
      <c r="K5" s="1061"/>
      <c r="L5" s="1061"/>
      <c r="M5" s="1061"/>
      <c r="N5" s="1061"/>
      <c r="O5" s="1061"/>
      <c r="P5" s="1062"/>
      <c r="Q5" s="1066" t="s">
        <v>301</v>
      </c>
      <c r="R5" s="1067"/>
      <c r="S5" s="1067"/>
      <c r="T5" s="1067"/>
      <c r="U5" s="1068"/>
      <c r="V5" s="1066" t="s">
        <v>302</v>
      </c>
      <c r="W5" s="1067"/>
      <c r="X5" s="1067"/>
      <c r="Y5" s="1067"/>
      <c r="Z5" s="1068"/>
      <c r="AA5" s="1066" t="s">
        <v>303</v>
      </c>
      <c r="AB5" s="1067"/>
      <c r="AC5" s="1067"/>
      <c r="AD5" s="1067"/>
      <c r="AE5" s="1067"/>
      <c r="AF5" s="1161" t="s">
        <v>304</v>
      </c>
      <c r="AG5" s="1067"/>
      <c r="AH5" s="1067"/>
      <c r="AI5" s="1067"/>
      <c r="AJ5" s="1080"/>
      <c r="AK5" s="1067" t="s">
        <v>305</v>
      </c>
      <c r="AL5" s="1067"/>
      <c r="AM5" s="1067"/>
      <c r="AN5" s="1067"/>
      <c r="AO5" s="1068"/>
      <c r="AP5" s="1066" t="s">
        <v>306</v>
      </c>
      <c r="AQ5" s="1067"/>
      <c r="AR5" s="1067"/>
      <c r="AS5" s="1067"/>
      <c r="AT5" s="1068"/>
      <c r="AU5" s="1066" t="s">
        <v>307</v>
      </c>
      <c r="AV5" s="1067"/>
      <c r="AW5" s="1067"/>
      <c r="AX5" s="1067"/>
      <c r="AY5" s="1080"/>
      <c r="AZ5" s="228"/>
      <c r="BA5" s="228"/>
      <c r="BB5" s="228"/>
      <c r="BC5" s="228"/>
      <c r="BD5" s="228"/>
      <c r="BE5" s="229"/>
      <c r="BF5" s="229"/>
      <c r="BG5" s="229"/>
      <c r="BH5" s="229"/>
      <c r="BI5" s="229"/>
      <c r="BJ5" s="229"/>
      <c r="BK5" s="229"/>
      <c r="BL5" s="229"/>
      <c r="BM5" s="229"/>
      <c r="BN5" s="229"/>
      <c r="BO5" s="229"/>
      <c r="BP5" s="229"/>
      <c r="BQ5" s="1060" t="s">
        <v>308</v>
      </c>
      <c r="BR5" s="1061"/>
      <c r="BS5" s="1061"/>
      <c r="BT5" s="1061"/>
      <c r="BU5" s="1061"/>
      <c r="BV5" s="1061"/>
      <c r="BW5" s="1061"/>
      <c r="BX5" s="1061"/>
      <c r="BY5" s="1061"/>
      <c r="BZ5" s="1061"/>
      <c r="CA5" s="1061"/>
      <c r="CB5" s="1061"/>
      <c r="CC5" s="1061"/>
      <c r="CD5" s="1061"/>
      <c r="CE5" s="1061"/>
      <c r="CF5" s="1061"/>
      <c r="CG5" s="1062"/>
      <c r="CH5" s="1066" t="s">
        <v>309</v>
      </c>
      <c r="CI5" s="1067"/>
      <c r="CJ5" s="1067"/>
      <c r="CK5" s="1067"/>
      <c r="CL5" s="1068"/>
      <c r="CM5" s="1066" t="s">
        <v>310</v>
      </c>
      <c r="CN5" s="1067"/>
      <c r="CO5" s="1067"/>
      <c r="CP5" s="1067"/>
      <c r="CQ5" s="1068"/>
      <c r="CR5" s="1066" t="s">
        <v>311</v>
      </c>
      <c r="CS5" s="1067"/>
      <c r="CT5" s="1067"/>
      <c r="CU5" s="1067"/>
      <c r="CV5" s="1068"/>
      <c r="CW5" s="1066" t="s">
        <v>312</v>
      </c>
      <c r="CX5" s="1067"/>
      <c r="CY5" s="1067"/>
      <c r="CZ5" s="1067"/>
      <c r="DA5" s="1068"/>
      <c r="DB5" s="1066" t="s">
        <v>313</v>
      </c>
      <c r="DC5" s="1067"/>
      <c r="DD5" s="1067"/>
      <c r="DE5" s="1067"/>
      <c r="DF5" s="1068"/>
      <c r="DG5" s="1151" t="s">
        <v>314</v>
      </c>
      <c r="DH5" s="1152"/>
      <c r="DI5" s="1152"/>
      <c r="DJ5" s="1152"/>
      <c r="DK5" s="1153"/>
      <c r="DL5" s="1151" t="s">
        <v>315</v>
      </c>
      <c r="DM5" s="1152"/>
      <c r="DN5" s="1152"/>
      <c r="DO5" s="1152"/>
      <c r="DP5" s="1153"/>
      <c r="DQ5" s="1066" t="s">
        <v>316</v>
      </c>
      <c r="DR5" s="1067"/>
      <c r="DS5" s="1067"/>
      <c r="DT5" s="1067"/>
      <c r="DU5" s="1068"/>
      <c r="DV5" s="1066" t="s">
        <v>307</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2"/>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4"/>
      <c r="DH6" s="1155"/>
      <c r="DI6" s="1155"/>
      <c r="DJ6" s="1155"/>
      <c r="DK6" s="1156"/>
      <c r="DL6" s="1154"/>
      <c r="DM6" s="1155"/>
      <c r="DN6" s="1155"/>
      <c r="DO6" s="1155"/>
      <c r="DP6" s="1156"/>
      <c r="DQ6" s="1069"/>
      <c r="DR6" s="1070"/>
      <c r="DS6" s="1070"/>
      <c r="DT6" s="1070"/>
      <c r="DU6" s="1071"/>
      <c r="DV6" s="1069"/>
      <c r="DW6" s="1070"/>
      <c r="DX6" s="1070"/>
      <c r="DY6" s="1070"/>
      <c r="DZ6" s="1081"/>
      <c r="EA6" s="230"/>
    </row>
    <row r="7" spans="1:131" s="231" customFormat="1" ht="26.25" customHeight="1" thickTop="1" x14ac:dyDescent="0.15">
      <c r="A7" s="232">
        <v>1</v>
      </c>
      <c r="B7" s="1112" t="s">
        <v>317</v>
      </c>
      <c r="C7" s="1113"/>
      <c r="D7" s="1113"/>
      <c r="E7" s="1113"/>
      <c r="F7" s="1113"/>
      <c r="G7" s="1113"/>
      <c r="H7" s="1113"/>
      <c r="I7" s="1113"/>
      <c r="J7" s="1113"/>
      <c r="K7" s="1113"/>
      <c r="L7" s="1113"/>
      <c r="M7" s="1113"/>
      <c r="N7" s="1113"/>
      <c r="O7" s="1113"/>
      <c r="P7" s="1114"/>
      <c r="Q7" s="1169">
        <v>40498</v>
      </c>
      <c r="R7" s="1170"/>
      <c r="S7" s="1170"/>
      <c r="T7" s="1170"/>
      <c r="U7" s="1171"/>
      <c r="V7" s="1172">
        <v>40436</v>
      </c>
      <c r="W7" s="1172"/>
      <c r="X7" s="1172"/>
      <c r="Y7" s="1172"/>
      <c r="Z7" s="1172"/>
      <c r="AA7" s="1172">
        <v>62</v>
      </c>
      <c r="AB7" s="1172"/>
      <c r="AC7" s="1172"/>
      <c r="AD7" s="1172"/>
      <c r="AE7" s="1173"/>
      <c r="AF7" s="1174">
        <v>19</v>
      </c>
      <c r="AG7" s="1175"/>
      <c r="AH7" s="1175"/>
      <c r="AI7" s="1175"/>
      <c r="AJ7" s="1176"/>
      <c r="AK7" s="1177">
        <v>166</v>
      </c>
      <c r="AL7" s="1178"/>
      <c r="AM7" s="1178"/>
      <c r="AN7" s="1178"/>
      <c r="AO7" s="1178"/>
      <c r="AP7" s="1178">
        <v>28551</v>
      </c>
      <c r="AQ7" s="1178"/>
      <c r="AR7" s="1178"/>
      <c r="AS7" s="1178"/>
      <c r="AT7" s="1178"/>
      <c r="AU7" s="1179"/>
      <c r="AV7" s="1179"/>
      <c r="AW7" s="1179"/>
      <c r="AX7" s="1179"/>
      <c r="AY7" s="1180"/>
      <c r="AZ7" s="228"/>
      <c r="BA7" s="228"/>
      <c r="BB7" s="228"/>
      <c r="BC7" s="228"/>
      <c r="BD7" s="228"/>
      <c r="BE7" s="229"/>
      <c r="BF7" s="229"/>
      <c r="BG7" s="229"/>
      <c r="BH7" s="229"/>
      <c r="BI7" s="229"/>
      <c r="BJ7" s="229"/>
      <c r="BK7" s="229"/>
      <c r="BL7" s="229"/>
      <c r="BM7" s="229"/>
      <c r="BN7" s="229"/>
      <c r="BO7" s="229"/>
      <c r="BP7" s="229"/>
      <c r="BQ7" s="232">
        <v>1</v>
      </c>
      <c r="BR7" s="233"/>
      <c r="BS7" s="1166" t="s">
        <v>520</v>
      </c>
      <c r="BT7" s="1167"/>
      <c r="BU7" s="1167"/>
      <c r="BV7" s="1167"/>
      <c r="BW7" s="1167"/>
      <c r="BX7" s="1167"/>
      <c r="BY7" s="1167"/>
      <c r="BZ7" s="1167"/>
      <c r="CA7" s="1167"/>
      <c r="CB7" s="1167"/>
      <c r="CC7" s="1167"/>
      <c r="CD7" s="1167"/>
      <c r="CE7" s="1167"/>
      <c r="CF7" s="1167"/>
      <c r="CG7" s="1181"/>
      <c r="CH7" s="1163">
        <v>0</v>
      </c>
      <c r="CI7" s="1164"/>
      <c r="CJ7" s="1164"/>
      <c r="CK7" s="1164"/>
      <c r="CL7" s="1165"/>
      <c r="CM7" s="1163">
        <v>377</v>
      </c>
      <c r="CN7" s="1164"/>
      <c r="CO7" s="1164"/>
      <c r="CP7" s="1164"/>
      <c r="CQ7" s="1165"/>
      <c r="CR7" s="1163">
        <v>300</v>
      </c>
      <c r="CS7" s="1164"/>
      <c r="CT7" s="1164"/>
      <c r="CU7" s="1164"/>
      <c r="CV7" s="1165"/>
      <c r="CW7" s="1163" t="s">
        <v>529</v>
      </c>
      <c r="CX7" s="1164"/>
      <c r="CY7" s="1164"/>
      <c r="CZ7" s="1164"/>
      <c r="DA7" s="1165"/>
      <c r="DB7" s="1163" t="s">
        <v>529</v>
      </c>
      <c r="DC7" s="1164"/>
      <c r="DD7" s="1164"/>
      <c r="DE7" s="1164"/>
      <c r="DF7" s="1165"/>
      <c r="DG7" s="1163" t="s">
        <v>529</v>
      </c>
      <c r="DH7" s="1164"/>
      <c r="DI7" s="1164"/>
      <c r="DJ7" s="1164"/>
      <c r="DK7" s="1165"/>
      <c r="DL7" s="1163" t="s">
        <v>529</v>
      </c>
      <c r="DM7" s="1164"/>
      <c r="DN7" s="1164"/>
      <c r="DO7" s="1164"/>
      <c r="DP7" s="1165"/>
      <c r="DQ7" s="1163" t="s">
        <v>529</v>
      </c>
      <c r="DR7" s="1164"/>
      <c r="DS7" s="1164"/>
      <c r="DT7" s="1164"/>
      <c r="DU7" s="1165"/>
      <c r="DV7" s="1166"/>
      <c r="DW7" s="1167"/>
      <c r="DX7" s="1167"/>
      <c r="DY7" s="1167"/>
      <c r="DZ7" s="1168"/>
      <c r="EA7" s="230"/>
    </row>
    <row r="8" spans="1:131" s="231" customFormat="1" ht="26.25" customHeight="1" x14ac:dyDescent="0.15">
      <c r="A8" s="234">
        <v>2</v>
      </c>
      <c r="B8" s="1095" t="s">
        <v>318</v>
      </c>
      <c r="C8" s="1096"/>
      <c r="D8" s="1096"/>
      <c r="E8" s="1096"/>
      <c r="F8" s="1096"/>
      <c r="G8" s="1096"/>
      <c r="H8" s="1096"/>
      <c r="I8" s="1096"/>
      <c r="J8" s="1096"/>
      <c r="K8" s="1096"/>
      <c r="L8" s="1096"/>
      <c r="M8" s="1096"/>
      <c r="N8" s="1096"/>
      <c r="O8" s="1096"/>
      <c r="P8" s="1097"/>
      <c r="Q8" s="1149">
        <v>89</v>
      </c>
      <c r="R8" s="1101"/>
      <c r="S8" s="1101"/>
      <c r="T8" s="1101"/>
      <c r="U8" s="1150"/>
      <c r="V8" s="1104">
        <v>89</v>
      </c>
      <c r="W8" s="1104"/>
      <c r="X8" s="1104"/>
      <c r="Y8" s="1104"/>
      <c r="Z8" s="1104"/>
      <c r="AA8" s="1104" t="s">
        <v>526</v>
      </c>
      <c r="AB8" s="1104"/>
      <c r="AC8" s="1104"/>
      <c r="AD8" s="1104"/>
      <c r="AE8" s="1105"/>
      <c r="AF8" s="1100" t="s">
        <v>319</v>
      </c>
      <c r="AG8" s="1101"/>
      <c r="AH8" s="1101"/>
      <c r="AI8" s="1101"/>
      <c r="AJ8" s="1102"/>
      <c r="AK8" s="1145">
        <v>62</v>
      </c>
      <c r="AL8" s="1146"/>
      <c r="AM8" s="1146"/>
      <c r="AN8" s="1146"/>
      <c r="AO8" s="1146"/>
      <c r="AP8" s="1146">
        <v>513</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521</v>
      </c>
      <c r="BT8" s="1058"/>
      <c r="BU8" s="1058"/>
      <c r="BV8" s="1058"/>
      <c r="BW8" s="1058"/>
      <c r="BX8" s="1058"/>
      <c r="BY8" s="1058"/>
      <c r="BZ8" s="1058"/>
      <c r="CA8" s="1058"/>
      <c r="CB8" s="1058"/>
      <c r="CC8" s="1058"/>
      <c r="CD8" s="1058"/>
      <c r="CE8" s="1058"/>
      <c r="CF8" s="1058"/>
      <c r="CG8" s="1079"/>
      <c r="CH8" s="1054">
        <v>0</v>
      </c>
      <c r="CI8" s="1055"/>
      <c r="CJ8" s="1055"/>
      <c r="CK8" s="1055"/>
      <c r="CL8" s="1056"/>
      <c r="CM8" s="1054">
        <v>43</v>
      </c>
      <c r="CN8" s="1055"/>
      <c r="CO8" s="1055"/>
      <c r="CP8" s="1055"/>
      <c r="CQ8" s="1056"/>
      <c r="CR8" s="1054">
        <v>5</v>
      </c>
      <c r="CS8" s="1055"/>
      <c r="CT8" s="1055"/>
      <c r="CU8" s="1055"/>
      <c r="CV8" s="1056"/>
      <c r="CW8" s="1054">
        <v>2</v>
      </c>
      <c r="CX8" s="1055"/>
      <c r="CY8" s="1055"/>
      <c r="CZ8" s="1055"/>
      <c r="DA8" s="1056"/>
      <c r="DB8" s="1054" t="s">
        <v>529</v>
      </c>
      <c r="DC8" s="1055"/>
      <c r="DD8" s="1055"/>
      <c r="DE8" s="1055"/>
      <c r="DF8" s="1056"/>
      <c r="DG8" s="1054" t="s">
        <v>529</v>
      </c>
      <c r="DH8" s="1055"/>
      <c r="DI8" s="1055"/>
      <c r="DJ8" s="1055"/>
      <c r="DK8" s="1056"/>
      <c r="DL8" s="1054" t="s">
        <v>529</v>
      </c>
      <c r="DM8" s="1055"/>
      <c r="DN8" s="1055"/>
      <c r="DO8" s="1055"/>
      <c r="DP8" s="1056"/>
      <c r="DQ8" s="1054" t="s">
        <v>529</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522</v>
      </c>
      <c r="BT9" s="1058"/>
      <c r="BU9" s="1058"/>
      <c r="BV9" s="1058"/>
      <c r="BW9" s="1058"/>
      <c r="BX9" s="1058"/>
      <c r="BY9" s="1058"/>
      <c r="BZ9" s="1058"/>
      <c r="CA9" s="1058"/>
      <c r="CB9" s="1058"/>
      <c r="CC9" s="1058"/>
      <c r="CD9" s="1058"/>
      <c r="CE9" s="1058"/>
      <c r="CF9" s="1058"/>
      <c r="CG9" s="1079"/>
      <c r="CH9" s="1054">
        <v>-18</v>
      </c>
      <c r="CI9" s="1055"/>
      <c r="CJ9" s="1055"/>
      <c r="CK9" s="1055"/>
      <c r="CL9" s="1056"/>
      <c r="CM9" s="1054">
        <v>350</v>
      </c>
      <c r="CN9" s="1055"/>
      <c r="CO9" s="1055"/>
      <c r="CP9" s="1055"/>
      <c r="CQ9" s="1056"/>
      <c r="CR9" s="1054">
        <v>200</v>
      </c>
      <c r="CS9" s="1055"/>
      <c r="CT9" s="1055"/>
      <c r="CU9" s="1055"/>
      <c r="CV9" s="1056"/>
      <c r="CW9" s="1054" t="s">
        <v>529</v>
      </c>
      <c r="CX9" s="1055"/>
      <c r="CY9" s="1055"/>
      <c r="CZ9" s="1055"/>
      <c r="DA9" s="1056"/>
      <c r="DB9" s="1054" t="s">
        <v>529</v>
      </c>
      <c r="DC9" s="1055"/>
      <c r="DD9" s="1055"/>
      <c r="DE9" s="1055"/>
      <c r="DF9" s="1056"/>
      <c r="DG9" s="1054" t="s">
        <v>529</v>
      </c>
      <c r="DH9" s="1055"/>
      <c r="DI9" s="1055"/>
      <c r="DJ9" s="1055"/>
      <c r="DK9" s="1056"/>
      <c r="DL9" s="1054" t="s">
        <v>529</v>
      </c>
      <c r="DM9" s="1055"/>
      <c r="DN9" s="1055"/>
      <c r="DO9" s="1055"/>
      <c r="DP9" s="1056"/>
      <c r="DQ9" s="1054" t="s">
        <v>529</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t="s">
        <v>523</v>
      </c>
      <c r="BT10" s="1058"/>
      <c r="BU10" s="1058"/>
      <c r="BV10" s="1058"/>
      <c r="BW10" s="1058"/>
      <c r="BX10" s="1058"/>
      <c r="BY10" s="1058"/>
      <c r="BZ10" s="1058"/>
      <c r="CA10" s="1058"/>
      <c r="CB10" s="1058"/>
      <c r="CC10" s="1058"/>
      <c r="CD10" s="1058"/>
      <c r="CE10" s="1058"/>
      <c r="CF10" s="1058"/>
      <c r="CG10" s="1079"/>
      <c r="CH10" s="1054">
        <v>-2</v>
      </c>
      <c r="CI10" s="1055"/>
      <c r="CJ10" s="1055"/>
      <c r="CK10" s="1055"/>
      <c r="CL10" s="1056"/>
      <c r="CM10" s="1054">
        <v>731</v>
      </c>
      <c r="CN10" s="1055"/>
      <c r="CO10" s="1055"/>
      <c r="CP10" s="1055"/>
      <c r="CQ10" s="1056"/>
      <c r="CR10" s="1054">
        <v>100</v>
      </c>
      <c r="CS10" s="1055"/>
      <c r="CT10" s="1055"/>
      <c r="CU10" s="1055"/>
      <c r="CV10" s="1056"/>
      <c r="CW10" s="1054" t="s">
        <v>529</v>
      </c>
      <c r="CX10" s="1055"/>
      <c r="CY10" s="1055"/>
      <c r="CZ10" s="1055"/>
      <c r="DA10" s="1056"/>
      <c r="DB10" s="1054" t="s">
        <v>529</v>
      </c>
      <c r="DC10" s="1055"/>
      <c r="DD10" s="1055"/>
      <c r="DE10" s="1055"/>
      <c r="DF10" s="1056"/>
      <c r="DG10" s="1054" t="s">
        <v>529</v>
      </c>
      <c r="DH10" s="1055"/>
      <c r="DI10" s="1055"/>
      <c r="DJ10" s="1055"/>
      <c r="DK10" s="1056"/>
      <c r="DL10" s="1054" t="s">
        <v>529</v>
      </c>
      <c r="DM10" s="1055"/>
      <c r="DN10" s="1055"/>
      <c r="DO10" s="1055"/>
      <c r="DP10" s="1056"/>
      <c r="DQ10" s="1054" t="s">
        <v>529</v>
      </c>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t="s">
        <v>524</v>
      </c>
      <c r="BT11" s="1058"/>
      <c r="BU11" s="1058"/>
      <c r="BV11" s="1058"/>
      <c r="BW11" s="1058"/>
      <c r="BX11" s="1058"/>
      <c r="BY11" s="1058"/>
      <c r="BZ11" s="1058"/>
      <c r="CA11" s="1058"/>
      <c r="CB11" s="1058"/>
      <c r="CC11" s="1058"/>
      <c r="CD11" s="1058"/>
      <c r="CE11" s="1058"/>
      <c r="CF11" s="1058"/>
      <c r="CG11" s="1079"/>
      <c r="CH11" s="1054">
        <v>9</v>
      </c>
      <c r="CI11" s="1055"/>
      <c r="CJ11" s="1055"/>
      <c r="CK11" s="1055"/>
      <c r="CL11" s="1056"/>
      <c r="CM11" s="1054">
        <v>413</v>
      </c>
      <c r="CN11" s="1055"/>
      <c r="CO11" s="1055"/>
      <c r="CP11" s="1055"/>
      <c r="CQ11" s="1056"/>
      <c r="CR11" s="1054">
        <v>320</v>
      </c>
      <c r="CS11" s="1055"/>
      <c r="CT11" s="1055"/>
      <c r="CU11" s="1055"/>
      <c r="CV11" s="1056"/>
      <c r="CW11" s="1054" t="s">
        <v>529</v>
      </c>
      <c r="CX11" s="1055"/>
      <c r="CY11" s="1055"/>
      <c r="CZ11" s="1055"/>
      <c r="DA11" s="1056"/>
      <c r="DB11" s="1054" t="s">
        <v>529</v>
      </c>
      <c r="DC11" s="1055"/>
      <c r="DD11" s="1055"/>
      <c r="DE11" s="1055"/>
      <c r="DF11" s="1056"/>
      <c r="DG11" s="1054" t="s">
        <v>529</v>
      </c>
      <c r="DH11" s="1055"/>
      <c r="DI11" s="1055"/>
      <c r="DJ11" s="1055"/>
      <c r="DK11" s="1056"/>
      <c r="DL11" s="1054" t="s">
        <v>529</v>
      </c>
      <c r="DM11" s="1055"/>
      <c r="DN11" s="1055"/>
      <c r="DO11" s="1055"/>
      <c r="DP11" s="1056"/>
      <c r="DQ11" s="1054" t="s">
        <v>529</v>
      </c>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t="s">
        <v>525</v>
      </c>
      <c r="BT12" s="1058"/>
      <c r="BU12" s="1058"/>
      <c r="BV12" s="1058"/>
      <c r="BW12" s="1058"/>
      <c r="BX12" s="1058"/>
      <c r="BY12" s="1058"/>
      <c r="BZ12" s="1058"/>
      <c r="CA12" s="1058"/>
      <c r="CB12" s="1058"/>
      <c r="CC12" s="1058"/>
      <c r="CD12" s="1058"/>
      <c r="CE12" s="1058"/>
      <c r="CF12" s="1058"/>
      <c r="CG12" s="1079"/>
      <c r="CH12" s="1054">
        <v>0</v>
      </c>
      <c r="CI12" s="1055"/>
      <c r="CJ12" s="1055"/>
      <c r="CK12" s="1055"/>
      <c r="CL12" s="1056"/>
      <c r="CM12" s="1054">
        <v>8</v>
      </c>
      <c r="CN12" s="1055"/>
      <c r="CO12" s="1055"/>
      <c r="CP12" s="1055"/>
      <c r="CQ12" s="1056"/>
      <c r="CR12" s="1054">
        <v>4</v>
      </c>
      <c r="CS12" s="1055"/>
      <c r="CT12" s="1055"/>
      <c r="CU12" s="1055"/>
      <c r="CV12" s="1056"/>
      <c r="CW12" s="1054" t="s">
        <v>529</v>
      </c>
      <c r="CX12" s="1055"/>
      <c r="CY12" s="1055"/>
      <c r="CZ12" s="1055"/>
      <c r="DA12" s="1056"/>
      <c r="DB12" s="1054" t="s">
        <v>529</v>
      </c>
      <c r="DC12" s="1055"/>
      <c r="DD12" s="1055"/>
      <c r="DE12" s="1055"/>
      <c r="DF12" s="1056"/>
      <c r="DG12" s="1054" t="s">
        <v>529</v>
      </c>
      <c r="DH12" s="1055"/>
      <c r="DI12" s="1055"/>
      <c r="DJ12" s="1055"/>
      <c r="DK12" s="1056"/>
      <c r="DL12" s="1054" t="s">
        <v>529</v>
      </c>
      <c r="DM12" s="1055"/>
      <c r="DN12" s="1055"/>
      <c r="DO12" s="1055"/>
      <c r="DP12" s="1056"/>
      <c r="DQ12" s="1054" t="s">
        <v>529</v>
      </c>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320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321</v>
      </c>
      <c r="B23" s="1002" t="s">
        <v>322</v>
      </c>
      <c r="C23" s="1003"/>
      <c r="D23" s="1003"/>
      <c r="E23" s="1003"/>
      <c r="F23" s="1003"/>
      <c r="G23" s="1003"/>
      <c r="H23" s="1003"/>
      <c r="I23" s="1003"/>
      <c r="J23" s="1003"/>
      <c r="K23" s="1003"/>
      <c r="L23" s="1003"/>
      <c r="M23" s="1003"/>
      <c r="N23" s="1003"/>
      <c r="O23" s="1003"/>
      <c r="P23" s="1013"/>
      <c r="Q23" s="1132">
        <v>40510</v>
      </c>
      <c r="R23" s="1126"/>
      <c r="S23" s="1126"/>
      <c r="T23" s="1126"/>
      <c r="U23" s="1126"/>
      <c r="V23" s="1126">
        <v>40448</v>
      </c>
      <c r="W23" s="1126"/>
      <c r="X23" s="1126"/>
      <c r="Y23" s="1126"/>
      <c r="Z23" s="1126"/>
      <c r="AA23" s="1126">
        <v>62</v>
      </c>
      <c r="AB23" s="1126"/>
      <c r="AC23" s="1126"/>
      <c r="AD23" s="1126"/>
      <c r="AE23" s="1133"/>
      <c r="AF23" s="1134">
        <v>19</v>
      </c>
      <c r="AG23" s="1126"/>
      <c r="AH23" s="1126"/>
      <c r="AI23" s="1126"/>
      <c r="AJ23" s="1135"/>
      <c r="AK23" s="1136"/>
      <c r="AL23" s="1137"/>
      <c r="AM23" s="1137"/>
      <c r="AN23" s="1137"/>
      <c r="AO23" s="1137"/>
      <c r="AP23" s="1126">
        <v>29063</v>
      </c>
      <c r="AQ23" s="1126"/>
      <c r="AR23" s="1126"/>
      <c r="AS23" s="1126"/>
      <c r="AT23" s="1126"/>
      <c r="AU23" s="1127"/>
      <c r="AV23" s="1127"/>
      <c r="AW23" s="1127"/>
      <c r="AX23" s="1127"/>
      <c r="AY23" s="1128"/>
      <c r="AZ23" s="1129" t="s">
        <v>323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324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325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300</v>
      </c>
      <c r="B26" s="1061"/>
      <c r="C26" s="1061"/>
      <c r="D26" s="1061"/>
      <c r="E26" s="1061"/>
      <c r="F26" s="1061"/>
      <c r="G26" s="1061"/>
      <c r="H26" s="1061"/>
      <c r="I26" s="1061"/>
      <c r="J26" s="1061"/>
      <c r="K26" s="1061"/>
      <c r="L26" s="1061"/>
      <c r="M26" s="1061"/>
      <c r="N26" s="1061"/>
      <c r="O26" s="1061"/>
      <c r="P26" s="1062"/>
      <c r="Q26" s="1066" t="s">
        <v>326</v>
      </c>
      <c r="R26" s="1067"/>
      <c r="S26" s="1067"/>
      <c r="T26" s="1067"/>
      <c r="U26" s="1068"/>
      <c r="V26" s="1066" t="s">
        <v>327</v>
      </c>
      <c r="W26" s="1067"/>
      <c r="X26" s="1067"/>
      <c r="Y26" s="1067"/>
      <c r="Z26" s="1068"/>
      <c r="AA26" s="1066" t="s">
        <v>328</v>
      </c>
      <c r="AB26" s="1067"/>
      <c r="AC26" s="1067"/>
      <c r="AD26" s="1067"/>
      <c r="AE26" s="1067"/>
      <c r="AF26" s="1120" t="s">
        <v>329</v>
      </c>
      <c r="AG26" s="1073"/>
      <c r="AH26" s="1073"/>
      <c r="AI26" s="1073"/>
      <c r="AJ26" s="1121"/>
      <c r="AK26" s="1067" t="s">
        <v>330</v>
      </c>
      <c r="AL26" s="1067"/>
      <c r="AM26" s="1067"/>
      <c r="AN26" s="1067"/>
      <c r="AO26" s="1068"/>
      <c r="AP26" s="1066" t="s">
        <v>331</v>
      </c>
      <c r="AQ26" s="1067"/>
      <c r="AR26" s="1067"/>
      <c r="AS26" s="1067"/>
      <c r="AT26" s="1068"/>
      <c r="AU26" s="1066" t="s">
        <v>332</v>
      </c>
      <c r="AV26" s="1067"/>
      <c r="AW26" s="1067"/>
      <c r="AX26" s="1067"/>
      <c r="AY26" s="1068"/>
      <c r="AZ26" s="1066" t="s">
        <v>333</v>
      </c>
      <c r="BA26" s="1067"/>
      <c r="BB26" s="1067"/>
      <c r="BC26" s="1067"/>
      <c r="BD26" s="1068"/>
      <c r="BE26" s="1066" t="s">
        <v>307</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334</v>
      </c>
      <c r="C28" s="1113"/>
      <c r="D28" s="1113"/>
      <c r="E28" s="1113"/>
      <c r="F28" s="1113"/>
      <c r="G28" s="1113"/>
      <c r="H28" s="1113"/>
      <c r="I28" s="1113"/>
      <c r="J28" s="1113"/>
      <c r="K28" s="1113"/>
      <c r="L28" s="1113"/>
      <c r="M28" s="1113"/>
      <c r="N28" s="1113"/>
      <c r="O28" s="1113"/>
      <c r="P28" s="1114"/>
      <c r="Q28" s="1115">
        <v>12751</v>
      </c>
      <c r="R28" s="1116"/>
      <c r="S28" s="1116"/>
      <c r="T28" s="1116"/>
      <c r="U28" s="1116"/>
      <c r="V28" s="1116">
        <v>12719</v>
      </c>
      <c r="W28" s="1116"/>
      <c r="X28" s="1116"/>
      <c r="Y28" s="1116"/>
      <c r="Z28" s="1116"/>
      <c r="AA28" s="1116">
        <v>31</v>
      </c>
      <c r="AB28" s="1116"/>
      <c r="AC28" s="1116"/>
      <c r="AD28" s="1116"/>
      <c r="AE28" s="1117"/>
      <c r="AF28" s="1118">
        <v>31</v>
      </c>
      <c r="AG28" s="1116"/>
      <c r="AH28" s="1116"/>
      <c r="AI28" s="1116"/>
      <c r="AJ28" s="1119"/>
      <c r="AK28" s="1107">
        <v>1081</v>
      </c>
      <c r="AL28" s="1108"/>
      <c r="AM28" s="1108"/>
      <c r="AN28" s="1108"/>
      <c r="AO28" s="1108"/>
      <c r="AP28" s="1108" t="s">
        <v>527</v>
      </c>
      <c r="AQ28" s="1108"/>
      <c r="AR28" s="1108"/>
      <c r="AS28" s="1108"/>
      <c r="AT28" s="1108"/>
      <c r="AU28" s="1108" t="s">
        <v>527</v>
      </c>
      <c r="AV28" s="1108"/>
      <c r="AW28" s="1108"/>
      <c r="AX28" s="1108"/>
      <c r="AY28" s="1108"/>
      <c r="AZ28" s="1109" t="s">
        <v>527</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335</v>
      </c>
      <c r="C29" s="1096"/>
      <c r="D29" s="1096"/>
      <c r="E29" s="1096"/>
      <c r="F29" s="1096"/>
      <c r="G29" s="1096"/>
      <c r="H29" s="1096"/>
      <c r="I29" s="1096"/>
      <c r="J29" s="1096"/>
      <c r="K29" s="1096"/>
      <c r="L29" s="1096"/>
      <c r="M29" s="1096"/>
      <c r="N29" s="1096"/>
      <c r="O29" s="1096"/>
      <c r="P29" s="1097"/>
      <c r="Q29" s="1103">
        <v>10762</v>
      </c>
      <c r="R29" s="1104"/>
      <c r="S29" s="1104"/>
      <c r="T29" s="1104"/>
      <c r="U29" s="1104"/>
      <c r="V29" s="1104">
        <v>10536</v>
      </c>
      <c r="W29" s="1104"/>
      <c r="X29" s="1104"/>
      <c r="Y29" s="1104"/>
      <c r="Z29" s="1104"/>
      <c r="AA29" s="1104">
        <v>226</v>
      </c>
      <c r="AB29" s="1104"/>
      <c r="AC29" s="1104"/>
      <c r="AD29" s="1104"/>
      <c r="AE29" s="1105"/>
      <c r="AF29" s="1100">
        <v>226</v>
      </c>
      <c r="AG29" s="1101"/>
      <c r="AH29" s="1101"/>
      <c r="AI29" s="1101"/>
      <c r="AJ29" s="1102"/>
      <c r="AK29" s="1045">
        <v>1650</v>
      </c>
      <c r="AL29" s="1036"/>
      <c r="AM29" s="1036"/>
      <c r="AN29" s="1036"/>
      <c r="AO29" s="1036"/>
      <c r="AP29" s="1036" t="s">
        <v>527</v>
      </c>
      <c r="AQ29" s="1036"/>
      <c r="AR29" s="1036"/>
      <c r="AS29" s="1036"/>
      <c r="AT29" s="1036"/>
      <c r="AU29" s="1036" t="s">
        <v>527</v>
      </c>
      <c r="AV29" s="1036"/>
      <c r="AW29" s="1036"/>
      <c r="AX29" s="1036"/>
      <c r="AY29" s="1036"/>
      <c r="AZ29" s="1106" t="s">
        <v>527</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336</v>
      </c>
      <c r="C30" s="1096"/>
      <c r="D30" s="1096"/>
      <c r="E30" s="1096"/>
      <c r="F30" s="1096"/>
      <c r="G30" s="1096"/>
      <c r="H30" s="1096"/>
      <c r="I30" s="1096"/>
      <c r="J30" s="1096"/>
      <c r="K30" s="1096"/>
      <c r="L30" s="1096"/>
      <c r="M30" s="1096"/>
      <c r="N30" s="1096"/>
      <c r="O30" s="1096"/>
      <c r="P30" s="1097"/>
      <c r="Q30" s="1103">
        <v>2304</v>
      </c>
      <c r="R30" s="1104"/>
      <c r="S30" s="1104"/>
      <c r="T30" s="1104"/>
      <c r="U30" s="1104"/>
      <c r="V30" s="1104">
        <v>2239</v>
      </c>
      <c r="W30" s="1104"/>
      <c r="X30" s="1104"/>
      <c r="Y30" s="1104"/>
      <c r="Z30" s="1104"/>
      <c r="AA30" s="1104">
        <v>65</v>
      </c>
      <c r="AB30" s="1104"/>
      <c r="AC30" s="1104"/>
      <c r="AD30" s="1104"/>
      <c r="AE30" s="1105"/>
      <c r="AF30" s="1100">
        <v>65</v>
      </c>
      <c r="AG30" s="1101"/>
      <c r="AH30" s="1101"/>
      <c r="AI30" s="1101"/>
      <c r="AJ30" s="1102"/>
      <c r="AK30" s="1045">
        <v>376</v>
      </c>
      <c r="AL30" s="1036"/>
      <c r="AM30" s="1036"/>
      <c r="AN30" s="1036"/>
      <c r="AO30" s="1036"/>
      <c r="AP30" s="1036" t="s">
        <v>527</v>
      </c>
      <c r="AQ30" s="1036"/>
      <c r="AR30" s="1036"/>
      <c r="AS30" s="1036"/>
      <c r="AT30" s="1036"/>
      <c r="AU30" s="1036" t="s">
        <v>527</v>
      </c>
      <c r="AV30" s="1036"/>
      <c r="AW30" s="1036"/>
      <c r="AX30" s="1036"/>
      <c r="AY30" s="1036"/>
      <c r="AZ30" s="1106" t="s">
        <v>527</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337</v>
      </c>
      <c r="C31" s="1096"/>
      <c r="D31" s="1096"/>
      <c r="E31" s="1096"/>
      <c r="F31" s="1096"/>
      <c r="G31" s="1096"/>
      <c r="H31" s="1096"/>
      <c r="I31" s="1096"/>
      <c r="J31" s="1096"/>
      <c r="K31" s="1096"/>
      <c r="L31" s="1096"/>
      <c r="M31" s="1096"/>
      <c r="N31" s="1096"/>
      <c r="O31" s="1096"/>
      <c r="P31" s="1097"/>
      <c r="Q31" s="1103">
        <v>2337</v>
      </c>
      <c r="R31" s="1104"/>
      <c r="S31" s="1104"/>
      <c r="T31" s="1104"/>
      <c r="U31" s="1104"/>
      <c r="V31" s="1104">
        <v>2148</v>
      </c>
      <c r="W31" s="1104"/>
      <c r="X31" s="1104"/>
      <c r="Y31" s="1104"/>
      <c r="Z31" s="1104"/>
      <c r="AA31" s="1104">
        <v>189</v>
      </c>
      <c r="AB31" s="1104"/>
      <c r="AC31" s="1104"/>
      <c r="AD31" s="1104"/>
      <c r="AE31" s="1105"/>
      <c r="AF31" s="1100">
        <v>3121</v>
      </c>
      <c r="AG31" s="1101"/>
      <c r="AH31" s="1101"/>
      <c r="AI31" s="1101"/>
      <c r="AJ31" s="1102"/>
      <c r="AK31" s="1045">
        <v>119</v>
      </c>
      <c r="AL31" s="1036"/>
      <c r="AM31" s="1036"/>
      <c r="AN31" s="1036"/>
      <c r="AO31" s="1036"/>
      <c r="AP31" s="1036">
        <v>4184</v>
      </c>
      <c r="AQ31" s="1036"/>
      <c r="AR31" s="1036"/>
      <c r="AS31" s="1036"/>
      <c r="AT31" s="1036"/>
      <c r="AU31" s="1036">
        <v>649</v>
      </c>
      <c r="AV31" s="1036"/>
      <c r="AW31" s="1036"/>
      <c r="AX31" s="1036"/>
      <c r="AY31" s="1036"/>
      <c r="AZ31" s="1106" t="s">
        <v>527</v>
      </c>
      <c r="BA31" s="1106"/>
      <c r="BB31" s="1106"/>
      <c r="BC31" s="1106"/>
      <c r="BD31" s="1106"/>
      <c r="BE31" s="1037" t="s">
        <v>338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339</v>
      </c>
      <c r="C32" s="1096"/>
      <c r="D32" s="1096"/>
      <c r="E32" s="1096"/>
      <c r="F32" s="1096"/>
      <c r="G32" s="1096"/>
      <c r="H32" s="1096"/>
      <c r="I32" s="1096"/>
      <c r="J32" s="1096"/>
      <c r="K32" s="1096"/>
      <c r="L32" s="1096"/>
      <c r="M32" s="1096"/>
      <c r="N32" s="1096"/>
      <c r="O32" s="1096"/>
      <c r="P32" s="1097"/>
      <c r="Q32" s="1103">
        <v>3188</v>
      </c>
      <c r="R32" s="1104"/>
      <c r="S32" s="1104"/>
      <c r="T32" s="1104"/>
      <c r="U32" s="1104"/>
      <c r="V32" s="1104">
        <v>2674</v>
      </c>
      <c r="W32" s="1104"/>
      <c r="X32" s="1104"/>
      <c r="Y32" s="1104"/>
      <c r="Z32" s="1104"/>
      <c r="AA32" s="1104">
        <v>195</v>
      </c>
      <c r="AB32" s="1104"/>
      <c r="AC32" s="1104"/>
      <c r="AD32" s="1104"/>
      <c r="AE32" s="1105"/>
      <c r="AF32" s="1100">
        <v>198</v>
      </c>
      <c r="AG32" s="1101"/>
      <c r="AH32" s="1101"/>
      <c r="AI32" s="1101"/>
      <c r="AJ32" s="1102"/>
      <c r="AK32" s="1045">
        <v>1154</v>
      </c>
      <c r="AL32" s="1036"/>
      <c r="AM32" s="1036"/>
      <c r="AN32" s="1036"/>
      <c r="AO32" s="1036"/>
      <c r="AP32" s="1036">
        <v>21651</v>
      </c>
      <c r="AQ32" s="1036"/>
      <c r="AR32" s="1036"/>
      <c r="AS32" s="1036"/>
      <c r="AT32" s="1036"/>
      <c r="AU32" s="1036">
        <v>12731</v>
      </c>
      <c r="AV32" s="1036"/>
      <c r="AW32" s="1036"/>
      <c r="AX32" s="1036"/>
      <c r="AY32" s="1036"/>
      <c r="AZ32" s="1106" t="s">
        <v>527</v>
      </c>
      <c r="BA32" s="1106"/>
      <c r="BB32" s="1106"/>
      <c r="BC32" s="1106"/>
      <c r="BD32" s="1106"/>
      <c r="BE32" s="1037" t="s">
        <v>338</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340</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321</v>
      </c>
      <c r="B63" s="1002" t="s">
        <v>341</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3642</v>
      </c>
      <c r="AG63" s="1024"/>
      <c r="AH63" s="1024"/>
      <c r="AI63" s="1024"/>
      <c r="AJ63" s="1087"/>
      <c r="AK63" s="1088"/>
      <c r="AL63" s="1028"/>
      <c r="AM63" s="1028"/>
      <c r="AN63" s="1028"/>
      <c r="AO63" s="1028"/>
      <c r="AP63" s="1024">
        <v>25836</v>
      </c>
      <c r="AQ63" s="1024"/>
      <c r="AR63" s="1024"/>
      <c r="AS63" s="1024"/>
      <c r="AT63" s="1024"/>
      <c r="AU63" s="1024">
        <v>13380</v>
      </c>
      <c r="AV63" s="1024"/>
      <c r="AW63" s="1024"/>
      <c r="AX63" s="1024"/>
      <c r="AY63" s="1024"/>
      <c r="AZ63" s="1082"/>
      <c r="BA63" s="1082"/>
      <c r="BB63" s="1082"/>
      <c r="BC63" s="1082"/>
      <c r="BD63" s="1082"/>
      <c r="BE63" s="1025"/>
      <c r="BF63" s="1025"/>
      <c r="BG63" s="1025"/>
      <c r="BH63" s="1025"/>
      <c r="BI63" s="1026"/>
      <c r="BJ63" s="1083" t="s">
        <v>342</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344</v>
      </c>
      <c r="B66" s="1061"/>
      <c r="C66" s="1061"/>
      <c r="D66" s="1061"/>
      <c r="E66" s="1061"/>
      <c r="F66" s="1061"/>
      <c r="G66" s="1061"/>
      <c r="H66" s="1061"/>
      <c r="I66" s="1061"/>
      <c r="J66" s="1061"/>
      <c r="K66" s="1061"/>
      <c r="L66" s="1061"/>
      <c r="M66" s="1061"/>
      <c r="N66" s="1061"/>
      <c r="O66" s="1061"/>
      <c r="P66" s="1062"/>
      <c r="Q66" s="1066" t="s">
        <v>345</v>
      </c>
      <c r="R66" s="1067"/>
      <c r="S66" s="1067"/>
      <c r="T66" s="1067"/>
      <c r="U66" s="1068"/>
      <c r="V66" s="1066" t="s">
        <v>346</v>
      </c>
      <c r="W66" s="1067"/>
      <c r="X66" s="1067"/>
      <c r="Y66" s="1067"/>
      <c r="Z66" s="1068"/>
      <c r="AA66" s="1066" t="s">
        <v>347</v>
      </c>
      <c r="AB66" s="1067"/>
      <c r="AC66" s="1067"/>
      <c r="AD66" s="1067"/>
      <c r="AE66" s="1068"/>
      <c r="AF66" s="1072" t="s">
        <v>348</v>
      </c>
      <c r="AG66" s="1073"/>
      <c r="AH66" s="1073"/>
      <c r="AI66" s="1073"/>
      <c r="AJ66" s="1074"/>
      <c r="AK66" s="1066" t="s">
        <v>349</v>
      </c>
      <c r="AL66" s="1061"/>
      <c r="AM66" s="1061"/>
      <c r="AN66" s="1061"/>
      <c r="AO66" s="1062"/>
      <c r="AP66" s="1066" t="s">
        <v>350</v>
      </c>
      <c r="AQ66" s="1067"/>
      <c r="AR66" s="1067"/>
      <c r="AS66" s="1067"/>
      <c r="AT66" s="1068"/>
      <c r="AU66" s="1066" t="s">
        <v>351</v>
      </c>
      <c r="AV66" s="1067"/>
      <c r="AW66" s="1067"/>
      <c r="AX66" s="1067"/>
      <c r="AY66" s="1068"/>
      <c r="AZ66" s="1066" t="s">
        <v>307</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516</v>
      </c>
      <c r="C68" s="1051"/>
      <c r="D68" s="1051"/>
      <c r="E68" s="1051"/>
      <c r="F68" s="1051"/>
      <c r="G68" s="1051"/>
      <c r="H68" s="1051"/>
      <c r="I68" s="1051"/>
      <c r="J68" s="1051"/>
      <c r="K68" s="1051"/>
      <c r="L68" s="1051"/>
      <c r="M68" s="1051"/>
      <c r="N68" s="1051"/>
      <c r="O68" s="1051"/>
      <c r="P68" s="1052"/>
      <c r="Q68" s="1053">
        <v>4073</v>
      </c>
      <c r="R68" s="1047"/>
      <c r="S68" s="1047"/>
      <c r="T68" s="1047"/>
      <c r="U68" s="1047"/>
      <c r="V68" s="1047">
        <v>3932</v>
      </c>
      <c r="W68" s="1047"/>
      <c r="X68" s="1047"/>
      <c r="Y68" s="1047"/>
      <c r="Z68" s="1047"/>
      <c r="AA68" s="1047">
        <v>142</v>
      </c>
      <c r="AB68" s="1047"/>
      <c r="AC68" s="1047"/>
      <c r="AD68" s="1047"/>
      <c r="AE68" s="1047"/>
      <c r="AF68" s="1047">
        <v>142</v>
      </c>
      <c r="AG68" s="1047"/>
      <c r="AH68" s="1047"/>
      <c r="AI68" s="1047"/>
      <c r="AJ68" s="1047"/>
      <c r="AK68" s="1047">
        <v>226</v>
      </c>
      <c r="AL68" s="1047"/>
      <c r="AM68" s="1047"/>
      <c r="AN68" s="1047"/>
      <c r="AO68" s="1047"/>
      <c r="AP68" s="1047">
        <v>2130</v>
      </c>
      <c r="AQ68" s="1047"/>
      <c r="AR68" s="1047"/>
      <c r="AS68" s="1047"/>
      <c r="AT68" s="1047"/>
      <c r="AU68" s="1047">
        <v>516</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517</v>
      </c>
      <c r="C69" s="1040"/>
      <c r="D69" s="1040"/>
      <c r="E69" s="1040"/>
      <c r="F69" s="1040"/>
      <c r="G69" s="1040"/>
      <c r="H69" s="1040"/>
      <c r="I69" s="1040"/>
      <c r="J69" s="1040"/>
      <c r="K69" s="1040"/>
      <c r="L69" s="1040"/>
      <c r="M69" s="1040"/>
      <c r="N69" s="1040"/>
      <c r="O69" s="1040"/>
      <c r="P69" s="1041"/>
      <c r="Q69" s="1042">
        <v>219</v>
      </c>
      <c r="R69" s="1036"/>
      <c r="S69" s="1036"/>
      <c r="T69" s="1036"/>
      <c r="U69" s="1036"/>
      <c r="V69" s="1036">
        <v>195</v>
      </c>
      <c r="W69" s="1036"/>
      <c r="X69" s="1036"/>
      <c r="Y69" s="1036"/>
      <c r="Z69" s="1036"/>
      <c r="AA69" s="1036">
        <v>24</v>
      </c>
      <c r="AB69" s="1036"/>
      <c r="AC69" s="1036"/>
      <c r="AD69" s="1036"/>
      <c r="AE69" s="1036"/>
      <c r="AF69" s="1036">
        <v>24</v>
      </c>
      <c r="AG69" s="1036"/>
      <c r="AH69" s="1036"/>
      <c r="AI69" s="1036"/>
      <c r="AJ69" s="1036"/>
      <c r="AK69" s="1036" t="s">
        <v>529</v>
      </c>
      <c r="AL69" s="1036"/>
      <c r="AM69" s="1036"/>
      <c r="AN69" s="1036"/>
      <c r="AO69" s="1036"/>
      <c r="AP69" s="1036" t="s">
        <v>529</v>
      </c>
      <c r="AQ69" s="1036"/>
      <c r="AR69" s="1036"/>
      <c r="AS69" s="1036"/>
      <c r="AT69" s="1036"/>
      <c r="AU69" s="1036" t="s">
        <v>529</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518</v>
      </c>
      <c r="C70" s="1040"/>
      <c r="D70" s="1040"/>
      <c r="E70" s="1040"/>
      <c r="F70" s="1040"/>
      <c r="G70" s="1040"/>
      <c r="H70" s="1040"/>
      <c r="I70" s="1040"/>
      <c r="J70" s="1040"/>
      <c r="K70" s="1040"/>
      <c r="L70" s="1040"/>
      <c r="M70" s="1040"/>
      <c r="N70" s="1040"/>
      <c r="O70" s="1040"/>
      <c r="P70" s="1041"/>
      <c r="Q70" s="1042">
        <v>1282575</v>
      </c>
      <c r="R70" s="1036"/>
      <c r="S70" s="1036"/>
      <c r="T70" s="1036"/>
      <c r="U70" s="1036"/>
      <c r="V70" s="1036">
        <v>1237829</v>
      </c>
      <c r="W70" s="1036"/>
      <c r="X70" s="1036"/>
      <c r="Y70" s="1036"/>
      <c r="Z70" s="1036"/>
      <c r="AA70" s="1036">
        <v>44746</v>
      </c>
      <c r="AB70" s="1036"/>
      <c r="AC70" s="1036"/>
      <c r="AD70" s="1036"/>
      <c r="AE70" s="1036"/>
      <c r="AF70" s="1036">
        <v>44746</v>
      </c>
      <c r="AG70" s="1036"/>
      <c r="AH70" s="1036"/>
      <c r="AI70" s="1036"/>
      <c r="AJ70" s="1036"/>
      <c r="AK70" s="1036">
        <v>8500</v>
      </c>
      <c r="AL70" s="1036"/>
      <c r="AM70" s="1036"/>
      <c r="AN70" s="1036"/>
      <c r="AO70" s="1036"/>
      <c r="AP70" s="1036" t="s">
        <v>529</v>
      </c>
      <c r="AQ70" s="1036"/>
      <c r="AR70" s="1036"/>
      <c r="AS70" s="1036"/>
      <c r="AT70" s="1036"/>
      <c r="AU70" s="1036" t="s">
        <v>529</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519</v>
      </c>
      <c r="C71" s="1040"/>
      <c r="D71" s="1040"/>
      <c r="E71" s="1040"/>
      <c r="F71" s="1040"/>
      <c r="G71" s="1040"/>
      <c r="H71" s="1040"/>
      <c r="I71" s="1040"/>
      <c r="J71" s="1040"/>
      <c r="K71" s="1040"/>
      <c r="L71" s="1040"/>
      <c r="M71" s="1040"/>
      <c r="N71" s="1040"/>
      <c r="O71" s="1040"/>
      <c r="P71" s="1041"/>
      <c r="Q71" s="1042">
        <v>39340</v>
      </c>
      <c r="R71" s="1036"/>
      <c r="S71" s="1036"/>
      <c r="T71" s="1036"/>
      <c r="U71" s="1036"/>
      <c r="V71" s="1036">
        <v>34648</v>
      </c>
      <c r="W71" s="1036"/>
      <c r="X71" s="1036"/>
      <c r="Y71" s="1036"/>
      <c r="Z71" s="1036"/>
      <c r="AA71" s="1036">
        <v>4692</v>
      </c>
      <c r="AB71" s="1036"/>
      <c r="AC71" s="1036"/>
      <c r="AD71" s="1036"/>
      <c r="AE71" s="1036"/>
      <c r="AF71" s="1036">
        <v>22986</v>
      </c>
      <c r="AG71" s="1036"/>
      <c r="AH71" s="1036"/>
      <c r="AI71" s="1036"/>
      <c r="AJ71" s="1036"/>
      <c r="AK71" s="1036" t="s">
        <v>529</v>
      </c>
      <c r="AL71" s="1036"/>
      <c r="AM71" s="1036"/>
      <c r="AN71" s="1036"/>
      <c r="AO71" s="1036"/>
      <c r="AP71" s="1036">
        <v>103547</v>
      </c>
      <c r="AQ71" s="1036"/>
      <c r="AR71" s="1036"/>
      <c r="AS71" s="1036"/>
      <c r="AT71" s="1036"/>
      <c r="AU71" s="1036" t="s">
        <v>529</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528</v>
      </c>
      <c r="C72" s="1040"/>
      <c r="D72" s="1040"/>
      <c r="E72" s="1040"/>
      <c r="F72" s="1040"/>
      <c r="G72" s="1040"/>
      <c r="H72" s="1040"/>
      <c r="I72" s="1040"/>
      <c r="J72" s="1040"/>
      <c r="K72" s="1040"/>
      <c r="L72" s="1040"/>
      <c r="M72" s="1040"/>
      <c r="N72" s="1040"/>
      <c r="O72" s="1040"/>
      <c r="P72" s="1041"/>
      <c r="Q72" s="1042">
        <v>8419</v>
      </c>
      <c r="R72" s="1036"/>
      <c r="S72" s="1036"/>
      <c r="T72" s="1036"/>
      <c r="U72" s="1036"/>
      <c r="V72" s="1036">
        <v>5771</v>
      </c>
      <c r="W72" s="1036"/>
      <c r="X72" s="1036"/>
      <c r="Y72" s="1036"/>
      <c r="Z72" s="1036"/>
      <c r="AA72" s="1036">
        <v>2648</v>
      </c>
      <c r="AB72" s="1036"/>
      <c r="AC72" s="1036"/>
      <c r="AD72" s="1036"/>
      <c r="AE72" s="1036"/>
      <c r="AF72" s="1036">
        <v>21829</v>
      </c>
      <c r="AG72" s="1036"/>
      <c r="AH72" s="1036"/>
      <c r="AI72" s="1036"/>
      <c r="AJ72" s="1036"/>
      <c r="AK72" s="1036" t="s">
        <v>529</v>
      </c>
      <c r="AL72" s="1036"/>
      <c r="AM72" s="1036"/>
      <c r="AN72" s="1036"/>
      <c r="AO72" s="1036"/>
      <c r="AP72" s="1036">
        <v>18228</v>
      </c>
      <c r="AQ72" s="1036"/>
      <c r="AR72" s="1036"/>
      <c r="AS72" s="1036"/>
      <c r="AT72" s="1036"/>
      <c r="AU72" s="1036" t="s">
        <v>529</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321</v>
      </c>
      <c r="B88" s="1002" t="s">
        <v>352</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89727</v>
      </c>
      <c r="AG88" s="1024"/>
      <c r="AH88" s="1024"/>
      <c r="AI88" s="1024"/>
      <c r="AJ88" s="1024"/>
      <c r="AK88" s="1028"/>
      <c r="AL88" s="1028"/>
      <c r="AM88" s="1028"/>
      <c r="AN88" s="1028"/>
      <c r="AO88" s="1028"/>
      <c r="AP88" s="1024">
        <v>123905</v>
      </c>
      <c r="AQ88" s="1024"/>
      <c r="AR88" s="1024"/>
      <c r="AS88" s="1024"/>
      <c r="AT88" s="1024"/>
      <c r="AU88" s="1024">
        <v>516</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1002" t="s">
        <v>353</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929</v>
      </c>
      <c r="CS102" s="1018"/>
      <c r="CT102" s="1018"/>
      <c r="CU102" s="1018"/>
      <c r="CV102" s="1019"/>
      <c r="CW102" s="1017">
        <v>2</v>
      </c>
      <c r="CX102" s="1018"/>
      <c r="CY102" s="1018"/>
      <c r="CZ102" s="1018"/>
      <c r="DA102" s="1019"/>
      <c r="DB102" s="1017" t="s">
        <v>529</v>
      </c>
      <c r="DC102" s="1018"/>
      <c r="DD102" s="1018"/>
      <c r="DE102" s="1018"/>
      <c r="DF102" s="1019"/>
      <c r="DG102" s="1017" t="s">
        <v>529</v>
      </c>
      <c r="DH102" s="1018"/>
      <c r="DI102" s="1018"/>
      <c r="DJ102" s="1018"/>
      <c r="DK102" s="1019"/>
      <c r="DL102" s="1017" t="s">
        <v>529</v>
      </c>
      <c r="DM102" s="1018"/>
      <c r="DN102" s="1018"/>
      <c r="DO102" s="1018"/>
      <c r="DP102" s="1019"/>
      <c r="DQ102" s="1017" t="s">
        <v>529</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354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355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358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359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360</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361</v>
      </c>
      <c r="AB109" s="961"/>
      <c r="AC109" s="961"/>
      <c r="AD109" s="961"/>
      <c r="AE109" s="962"/>
      <c r="AF109" s="963" t="s">
        <v>362</v>
      </c>
      <c r="AG109" s="961"/>
      <c r="AH109" s="961"/>
      <c r="AI109" s="961"/>
      <c r="AJ109" s="962"/>
      <c r="AK109" s="963" t="s">
        <v>266</v>
      </c>
      <c r="AL109" s="961"/>
      <c r="AM109" s="961"/>
      <c r="AN109" s="961"/>
      <c r="AO109" s="962"/>
      <c r="AP109" s="963" t="s">
        <v>363</v>
      </c>
      <c r="AQ109" s="961"/>
      <c r="AR109" s="961"/>
      <c r="AS109" s="961"/>
      <c r="AT109" s="994"/>
      <c r="AU109" s="960" t="s">
        <v>360</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361</v>
      </c>
      <c r="BR109" s="961"/>
      <c r="BS109" s="961"/>
      <c r="BT109" s="961"/>
      <c r="BU109" s="962"/>
      <c r="BV109" s="963" t="s">
        <v>362</v>
      </c>
      <c r="BW109" s="961"/>
      <c r="BX109" s="961"/>
      <c r="BY109" s="961"/>
      <c r="BZ109" s="962"/>
      <c r="CA109" s="963" t="s">
        <v>266</v>
      </c>
      <c r="CB109" s="961"/>
      <c r="CC109" s="961"/>
      <c r="CD109" s="961"/>
      <c r="CE109" s="962"/>
      <c r="CF109" s="1001" t="s">
        <v>363</v>
      </c>
      <c r="CG109" s="1001"/>
      <c r="CH109" s="1001"/>
      <c r="CI109" s="1001"/>
      <c r="CJ109" s="1001"/>
      <c r="CK109" s="963" t="s">
        <v>364</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361</v>
      </c>
      <c r="DH109" s="961"/>
      <c r="DI109" s="961"/>
      <c r="DJ109" s="961"/>
      <c r="DK109" s="962"/>
      <c r="DL109" s="963" t="s">
        <v>362</v>
      </c>
      <c r="DM109" s="961"/>
      <c r="DN109" s="961"/>
      <c r="DO109" s="961"/>
      <c r="DP109" s="962"/>
      <c r="DQ109" s="963" t="s">
        <v>266</v>
      </c>
      <c r="DR109" s="961"/>
      <c r="DS109" s="961"/>
      <c r="DT109" s="961"/>
      <c r="DU109" s="962"/>
      <c r="DV109" s="963" t="s">
        <v>363</v>
      </c>
      <c r="DW109" s="961"/>
      <c r="DX109" s="961"/>
      <c r="DY109" s="961"/>
      <c r="DZ109" s="994"/>
    </row>
    <row r="110" spans="1:131" s="226" customFormat="1" ht="26.25" customHeight="1" x14ac:dyDescent="0.15">
      <c r="A110" s="872" t="s">
        <v>365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3181608</v>
      </c>
      <c r="AB110" s="954"/>
      <c r="AC110" s="954"/>
      <c r="AD110" s="954"/>
      <c r="AE110" s="955"/>
      <c r="AF110" s="956">
        <v>3134191</v>
      </c>
      <c r="AG110" s="954"/>
      <c r="AH110" s="954"/>
      <c r="AI110" s="954"/>
      <c r="AJ110" s="955"/>
      <c r="AK110" s="956">
        <v>3080007</v>
      </c>
      <c r="AL110" s="954"/>
      <c r="AM110" s="954"/>
      <c r="AN110" s="954"/>
      <c r="AO110" s="955"/>
      <c r="AP110" s="957">
        <v>15.7</v>
      </c>
      <c r="AQ110" s="958"/>
      <c r="AR110" s="958"/>
      <c r="AS110" s="958"/>
      <c r="AT110" s="959"/>
      <c r="AU110" s="995" t="s">
        <v>73</v>
      </c>
      <c r="AV110" s="996"/>
      <c r="AW110" s="996"/>
      <c r="AX110" s="996"/>
      <c r="AY110" s="996"/>
      <c r="AZ110" s="925" t="s">
        <v>366</v>
      </c>
      <c r="BA110" s="873"/>
      <c r="BB110" s="873"/>
      <c r="BC110" s="873"/>
      <c r="BD110" s="873"/>
      <c r="BE110" s="873"/>
      <c r="BF110" s="873"/>
      <c r="BG110" s="873"/>
      <c r="BH110" s="873"/>
      <c r="BI110" s="873"/>
      <c r="BJ110" s="873"/>
      <c r="BK110" s="873"/>
      <c r="BL110" s="873"/>
      <c r="BM110" s="873"/>
      <c r="BN110" s="873"/>
      <c r="BO110" s="873"/>
      <c r="BP110" s="874"/>
      <c r="BQ110" s="926">
        <v>30875535</v>
      </c>
      <c r="BR110" s="907"/>
      <c r="BS110" s="907"/>
      <c r="BT110" s="907"/>
      <c r="BU110" s="907"/>
      <c r="BV110" s="907">
        <v>29759952</v>
      </c>
      <c r="BW110" s="907"/>
      <c r="BX110" s="907"/>
      <c r="BY110" s="907"/>
      <c r="BZ110" s="907"/>
      <c r="CA110" s="907">
        <v>29063420</v>
      </c>
      <c r="CB110" s="907"/>
      <c r="CC110" s="907"/>
      <c r="CD110" s="907"/>
      <c r="CE110" s="907"/>
      <c r="CF110" s="931">
        <v>147.80000000000001</v>
      </c>
      <c r="CG110" s="932"/>
      <c r="CH110" s="932"/>
      <c r="CI110" s="932"/>
      <c r="CJ110" s="932"/>
      <c r="CK110" s="991" t="s">
        <v>367</v>
      </c>
      <c r="CL110" s="884"/>
      <c r="CM110" s="925" t="s">
        <v>368</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323</v>
      </c>
      <c r="DH110" s="907"/>
      <c r="DI110" s="907"/>
      <c r="DJ110" s="907"/>
      <c r="DK110" s="907"/>
      <c r="DL110" s="907" t="s">
        <v>342</v>
      </c>
      <c r="DM110" s="907"/>
      <c r="DN110" s="907"/>
      <c r="DO110" s="907"/>
      <c r="DP110" s="907"/>
      <c r="DQ110" s="907" t="s">
        <v>323</v>
      </c>
      <c r="DR110" s="907"/>
      <c r="DS110" s="907"/>
      <c r="DT110" s="907"/>
      <c r="DU110" s="907"/>
      <c r="DV110" s="908" t="s">
        <v>369</v>
      </c>
      <c r="DW110" s="908"/>
      <c r="DX110" s="908"/>
      <c r="DY110" s="908"/>
      <c r="DZ110" s="909"/>
    </row>
    <row r="111" spans="1:131" s="226" customFormat="1" ht="26.25" customHeight="1" x14ac:dyDescent="0.15">
      <c r="A111" s="839" t="s">
        <v>370</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323</v>
      </c>
      <c r="AB111" s="984"/>
      <c r="AC111" s="984"/>
      <c r="AD111" s="984"/>
      <c r="AE111" s="985"/>
      <c r="AF111" s="986" t="s">
        <v>342</v>
      </c>
      <c r="AG111" s="984"/>
      <c r="AH111" s="984"/>
      <c r="AI111" s="984"/>
      <c r="AJ111" s="985"/>
      <c r="AK111" s="986" t="s">
        <v>323</v>
      </c>
      <c r="AL111" s="984"/>
      <c r="AM111" s="984"/>
      <c r="AN111" s="984"/>
      <c r="AO111" s="985"/>
      <c r="AP111" s="987" t="s">
        <v>342</v>
      </c>
      <c r="AQ111" s="988"/>
      <c r="AR111" s="988"/>
      <c r="AS111" s="988"/>
      <c r="AT111" s="989"/>
      <c r="AU111" s="997"/>
      <c r="AV111" s="998"/>
      <c r="AW111" s="998"/>
      <c r="AX111" s="998"/>
      <c r="AY111" s="998"/>
      <c r="AZ111" s="880" t="s">
        <v>371</v>
      </c>
      <c r="BA111" s="817"/>
      <c r="BB111" s="817"/>
      <c r="BC111" s="817"/>
      <c r="BD111" s="817"/>
      <c r="BE111" s="817"/>
      <c r="BF111" s="817"/>
      <c r="BG111" s="817"/>
      <c r="BH111" s="817"/>
      <c r="BI111" s="817"/>
      <c r="BJ111" s="817"/>
      <c r="BK111" s="817"/>
      <c r="BL111" s="817"/>
      <c r="BM111" s="817"/>
      <c r="BN111" s="817"/>
      <c r="BO111" s="817"/>
      <c r="BP111" s="818"/>
      <c r="BQ111" s="881" t="s">
        <v>323</v>
      </c>
      <c r="BR111" s="882"/>
      <c r="BS111" s="882"/>
      <c r="BT111" s="882"/>
      <c r="BU111" s="882"/>
      <c r="BV111" s="882" t="s">
        <v>342</v>
      </c>
      <c r="BW111" s="882"/>
      <c r="BX111" s="882"/>
      <c r="BY111" s="882"/>
      <c r="BZ111" s="882"/>
      <c r="CA111" s="882" t="s">
        <v>323</v>
      </c>
      <c r="CB111" s="882"/>
      <c r="CC111" s="882"/>
      <c r="CD111" s="882"/>
      <c r="CE111" s="882"/>
      <c r="CF111" s="940" t="s">
        <v>342</v>
      </c>
      <c r="CG111" s="941"/>
      <c r="CH111" s="941"/>
      <c r="CI111" s="941"/>
      <c r="CJ111" s="941"/>
      <c r="CK111" s="992"/>
      <c r="CL111" s="886"/>
      <c r="CM111" s="880" t="s">
        <v>372</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342</v>
      </c>
      <c r="DH111" s="882"/>
      <c r="DI111" s="882"/>
      <c r="DJ111" s="882"/>
      <c r="DK111" s="882"/>
      <c r="DL111" s="882" t="s">
        <v>323</v>
      </c>
      <c r="DM111" s="882"/>
      <c r="DN111" s="882"/>
      <c r="DO111" s="882"/>
      <c r="DP111" s="882"/>
      <c r="DQ111" s="882" t="s">
        <v>373</v>
      </c>
      <c r="DR111" s="882"/>
      <c r="DS111" s="882"/>
      <c r="DT111" s="882"/>
      <c r="DU111" s="882"/>
      <c r="DV111" s="859" t="s">
        <v>342</v>
      </c>
      <c r="DW111" s="859"/>
      <c r="DX111" s="859"/>
      <c r="DY111" s="859"/>
      <c r="DZ111" s="860"/>
    </row>
    <row r="112" spans="1:131" s="226" customFormat="1" ht="26.25" customHeight="1" x14ac:dyDescent="0.15">
      <c r="A112" s="977" t="s">
        <v>374</v>
      </c>
      <c r="B112" s="978"/>
      <c r="C112" s="817" t="s">
        <v>375</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373</v>
      </c>
      <c r="AB112" s="845"/>
      <c r="AC112" s="845"/>
      <c r="AD112" s="845"/>
      <c r="AE112" s="846"/>
      <c r="AF112" s="847" t="s">
        <v>342</v>
      </c>
      <c r="AG112" s="845"/>
      <c r="AH112" s="845"/>
      <c r="AI112" s="845"/>
      <c r="AJ112" s="846"/>
      <c r="AK112" s="847" t="s">
        <v>323</v>
      </c>
      <c r="AL112" s="845"/>
      <c r="AM112" s="845"/>
      <c r="AN112" s="845"/>
      <c r="AO112" s="846"/>
      <c r="AP112" s="889" t="s">
        <v>373</v>
      </c>
      <c r="AQ112" s="890"/>
      <c r="AR112" s="890"/>
      <c r="AS112" s="890"/>
      <c r="AT112" s="891"/>
      <c r="AU112" s="997"/>
      <c r="AV112" s="998"/>
      <c r="AW112" s="998"/>
      <c r="AX112" s="998"/>
      <c r="AY112" s="998"/>
      <c r="AZ112" s="880" t="s">
        <v>376</v>
      </c>
      <c r="BA112" s="817"/>
      <c r="BB112" s="817"/>
      <c r="BC112" s="817"/>
      <c r="BD112" s="817"/>
      <c r="BE112" s="817"/>
      <c r="BF112" s="817"/>
      <c r="BG112" s="817"/>
      <c r="BH112" s="817"/>
      <c r="BI112" s="817"/>
      <c r="BJ112" s="817"/>
      <c r="BK112" s="817"/>
      <c r="BL112" s="817"/>
      <c r="BM112" s="817"/>
      <c r="BN112" s="817"/>
      <c r="BO112" s="817"/>
      <c r="BP112" s="818"/>
      <c r="BQ112" s="881">
        <v>14854718</v>
      </c>
      <c r="BR112" s="882"/>
      <c r="BS112" s="882"/>
      <c r="BT112" s="882"/>
      <c r="BU112" s="882"/>
      <c r="BV112" s="882">
        <v>14277733</v>
      </c>
      <c r="BW112" s="882"/>
      <c r="BX112" s="882"/>
      <c r="BY112" s="882"/>
      <c r="BZ112" s="882"/>
      <c r="CA112" s="882">
        <v>13379632</v>
      </c>
      <c r="CB112" s="882"/>
      <c r="CC112" s="882"/>
      <c r="CD112" s="882"/>
      <c r="CE112" s="882"/>
      <c r="CF112" s="940">
        <v>68</v>
      </c>
      <c r="CG112" s="941"/>
      <c r="CH112" s="941"/>
      <c r="CI112" s="941"/>
      <c r="CJ112" s="941"/>
      <c r="CK112" s="992"/>
      <c r="CL112" s="886"/>
      <c r="CM112" s="880" t="s">
        <v>377</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373</v>
      </c>
      <c r="DH112" s="882"/>
      <c r="DI112" s="882"/>
      <c r="DJ112" s="882"/>
      <c r="DK112" s="882"/>
      <c r="DL112" s="882" t="s">
        <v>323</v>
      </c>
      <c r="DM112" s="882"/>
      <c r="DN112" s="882"/>
      <c r="DO112" s="882"/>
      <c r="DP112" s="882"/>
      <c r="DQ112" s="882" t="s">
        <v>323</v>
      </c>
      <c r="DR112" s="882"/>
      <c r="DS112" s="882"/>
      <c r="DT112" s="882"/>
      <c r="DU112" s="882"/>
      <c r="DV112" s="859" t="s">
        <v>342</v>
      </c>
      <c r="DW112" s="859"/>
      <c r="DX112" s="859"/>
      <c r="DY112" s="859"/>
      <c r="DZ112" s="860"/>
    </row>
    <row r="113" spans="1:130" s="226" customFormat="1" ht="26.25" customHeight="1" x14ac:dyDescent="0.15">
      <c r="A113" s="979"/>
      <c r="B113" s="980"/>
      <c r="C113" s="817" t="s">
        <v>378</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1036620</v>
      </c>
      <c r="AB113" s="984"/>
      <c r="AC113" s="984"/>
      <c r="AD113" s="984"/>
      <c r="AE113" s="985"/>
      <c r="AF113" s="986">
        <v>1050383</v>
      </c>
      <c r="AG113" s="984"/>
      <c r="AH113" s="984"/>
      <c r="AI113" s="984"/>
      <c r="AJ113" s="985"/>
      <c r="AK113" s="986">
        <v>1049158</v>
      </c>
      <c r="AL113" s="984"/>
      <c r="AM113" s="984"/>
      <c r="AN113" s="984"/>
      <c r="AO113" s="985"/>
      <c r="AP113" s="987">
        <v>5.3</v>
      </c>
      <c r="AQ113" s="988"/>
      <c r="AR113" s="988"/>
      <c r="AS113" s="988"/>
      <c r="AT113" s="989"/>
      <c r="AU113" s="997"/>
      <c r="AV113" s="998"/>
      <c r="AW113" s="998"/>
      <c r="AX113" s="998"/>
      <c r="AY113" s="998"/>
      <c r="AZ113" s="880" t="s">
        <v>379</v>
      </c>
      <c r="BA113" s="817"/>
      <c r="BB113" s="817"/>
      <c r="BC113" s="817"/>
      <c r="BD113" s="817"/>
      <c r="BE113" s="817"/>
      <c r="BF113" s="817"/>
      <c r="BG113" s="817"/>
      <c r="BH113" s="817"/>
      <c r="BI113" s="817"/>
      <c r="BJ113" s="817"/>
      <c r="BK113" s="817"/>
      <c r="BL113" s="817"/>
      <c r="BM113" s="817"/>
      <c r="BN113" s="817"/>
      <c r="BO113" s="817"/>
      <c r="BP113" s="818"/>
      <c r="BQ113" s="881">
        <v>19711</v>
      </c>
      <c r="BR113" s="882"/>
      <c r="BS113" s="882"/>
      <c r="BT113" s="882"/>
      <c r="BU113" s="882"/>
      <c r="BV113" s="882">
        <v>308934</v>
      </c>
      <c r="BW113" s="882"/>
      <c r="BX113" s="882"/>
      <c r="BY113" s="882"/>
      <c r="BZ113" s="882"/>
      <c r="CA113" s="882">
        <v>516099</v>
      </c>
      <c r="CB113" s="882"/>
      <c r="CC113" s="882"/>
      <c r="CD113" s="882"/>
      <c r="CE113" s="882"/>
      <c r="CF113" s="940">
        <v>2.6</v>
      </c>
      <c r="CG113" s="941"/>
      <c r="CH113" s="941"/>
      <c r="CI113" s="941"/>
      <c r="CJ113" s="941"/>
      <c r="CK113" s="992"/>
      <c r="CL113" s="886"/>
      <c r="CM113" s="880" t="s">
        <v>380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342</v>
      </c>
      <c r="DH113" s="845"/>
      <c r="DI113" s="845"/>
      <c r="DJ113" s="845"/>
      <c r="DK113" s="846"/>
      <c r="DL113" s="847" t="s">
        <v>342</v>
      </c>
      <c r="DM113" s="845"/>
      <c r="DN113" s="845"/>
      <c r="DO113" s="845"/>
      <c r="DP113" s="846"/>
      <c r="DQ113" s="847" t="s">
        <v>342</v>
      </c>
      <c r="DR113" s="845"/>
      <c r="DS113" s="845"/>
      <c r="DT113" s="845"/>
      <c r="DU113" s="846"/>
      <c r="DV113" s="889" t="s">
        <v>342</v>
      </c>
      <c r="DW113" s="890"/>
      <c r="DX113" s="890"/>
      <c r="DY113" s="890"/>
      <c r="DZ113" s="891"/>
    </row>
    <row r="114" spans="1:130" s="226" customFormat="1" ht="26.25" customHeight="1" x14ac:dyDescent="0.15">
      <c r="A114" s="979"/>
      <c r="B114" s="980"/>
      <c r="C114" s="817" t="s">
        <v>381</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2101</v>
      </c>
      <c r="AB114" s="845"/>
      <c r="AC114" s="845"/>
      <c r="AD114" s="845"/>
      <c r="AE114" s="846"/>
      <c r="AF114" s="847">
        <v>2106</v>
      </c>
      <c r="AG114" s="845"/>
      <c r="AH114" s="845"/>
      <c r="AI114" s="845"/>
      <c r="AJ114" s="846"/>
      <c r="AK114" s="847">
        <v>2644</v>
      </c>
      <c r="AL114" s="845"/>
      <c r="AM114" s="845"/>
      <c r="AN114" s="845"/>
      <c r="AO114" s="846"/>
      <c r="AP114" s="889">
        <v>0</v>
      </c>
      <c r="AQ114" s="890"/>
      <c r="AR114" s="890"/>
      <c r="AS114" s="890"/>
      <c r="AT114" s="891"/>
      <c r="AU114" s="997"/>
      <c r="AV114" s="998"/>
      <c r="AW114" s="998"/>
      <c r="AX114" s="998"/>
      <c r="AY114" s="998"/>
      <c r="AZ114" s="880" t="s">
        <v>382</v>
      </c>
      <c r="BA114" s="817"/>
      <c r="BB114" s="817"/>
      <c r="BC114" s="817"/>
      <c r="BD114" s="817"/>
      <c r="BE114" s="817"/>
      <c r="BF114" s="817"/>
      <c r="BG114" s="817"/>
      <c r="BH114" s="817"/>
      <c r="BI114" s="817"/>
      <c r="BJ114" s="817"/>
      <c r="BK114" s="817"/>
      <c r="BL114" s="817"/>
      <c r="BM114" s="817"/>
      <c r="BN114" s="817"/>
      <c r="BO114" s="817"/>
      <c r="BP114" s="818"/>
      <c r="BQ114" s="881">
        <v>4288710</v>
      </c>
      <c r="BR114" s="882"/>
      <c r="BS114" s="882"/>
      <c r="BT114" s="882"/>
      <c r="BU114" s="882"/>
      <c r="BV114" s="882">
        <v>3967657</v>
      </c>
      <c r="BW114" s="882"/>
      <c r="BX114" s="882"/>
      <c r="BY114" s="882"/>
      <c r="BZ114" s="882"/>
      <c r="CA114" s="882">
        <v>3874034</v>
      </c>
      <c r="CB114" s="882"/>
      <c r="CC114" s="882"/>
      <c r="CD114" s="882"/>
      <c r="CE114" s="882"/>
      <c r="CF114" s="940">
        <v>19.7</v>
      </c>
      <c r="CG114" s="941"/>
      <c r="CH114" s="941"/>
      <c r="CI114" s="941"/>
      <c r="CJ114" s="941"/>
      <c r="CK114" s="992"/>
      <c r="CL114" s="886"/>
      <c r="CM114" s="880" t="s">
        <v>383</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323</v>
      </c>
      <c r="DH114" s="845"/>
      <c r="DI114" s="845"/>
      <c r="DJ114" s="845"/>
      <c r="DK114" s="846"/>
      <c r="DL114" s="847" t="s">
        <v>323</v>
      </c>
      <c r="DM114" s="845"/>
      <c r="DN114" s="845"/>
      <c r="DO114" s="845"/>
      <c r="DP114" s="846"/>
      <c r="DQ114" s="847" t="s">
        <v>342</v>
      </c>
      <c r="DR114" s="845"/>
      <c r="DS114" s="845"/>
      <c r="DT114" s="845"/>
      <c r="DU114" s="846"/>
      <c r="DV114" s="889" t="s">
        <v>373</v>
      </c>
      <c r="DW114" s="890"/>
      <c r="DX114" s="890"/>
      <c r="DY114" s="890"/>
      <c r="DZ114" s="891"/>
    </row>
    <row r="115" spans="1:130" s="226" customFormat="1" ht="26.25" customHeight="1" x14ac:dyDescent="0.15">
      <c r="A115" s="979"/>
      <c r="B115" s="980"/>
      <c r="C115" s="817" t="s">
        <v>384</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342</v>
      </c>
      <c r="AB115" s="984"/>
      <c r="AC115" s="984"/>
      <c r="AD115" s="984"/>
      <c r="AE115" s="985"/>
      <c r="AF115" s="986" t="s">
        <v>342</v>
      </c>
      <c r="AG115" s="984"/>
      <c r="AH115" s="984"/>
      <c r="AI115" s="984"/>
      <c r="AJ115" s="985"/>
      <c r="AK115" s="986" t="s">
        <v>342</v>
      </c>
      <c r="AL115" s="984"/>
      <c r="AM115" s="984"/>
      <c r="AN115" s="984"/>
      <c r="AO115" s="985"/>
      <c r="AP115" s="987" t="s">
        <v>342</v>
      </c>
      <c r="AQ115" s="988"/>
      <c r="AR115" s="988"/>
      <c r="AS115" s="988"/>
      <c r="AT115" s="989"/>
      <c r="AU115" s="997"/>
      <c r="AV115" s="998"/>
      <c r="AW115" s="998"/>
      <c r="AX115" s="998"/>
      <c r="AY115" s="998"/>
      <c r="AZ115" s="880" t="s">
        <v>385</v>
      </c>
      <c r="BA115" s="817"/>
      <c r="BB115" s="817"/>
      <c r="BC115" s="817"/>
      <c r="BD115" s="817"/>
      <c r="BE115" s="817"/>
      <c r="BF115" s="817"/>
      <c r="BG115" s="817"/>
      <c r="BH115" s="817"/>
      <c r="BI115" s="817"/>
      <c r="BJ115" s="817"/>
      <c r="BK115" s="817"/>
      <c r="BL115" s="817"/>
      <c r="BM115" s="817"/>
      <c r="BN115" s="817"/>
      <c r="BO115" s="817"/>
      <c r="BP115" s="818"/>
      <c r="BQ115" s="881">
        <v>75</v>
      </c>
      <c r="BR115" s="882"/>
      <c r="BS115" s="882"/>
      <c r="BT115" s="882"/>
      <c r="BU115" s="882"/>
      <c r="BV115" s="882">
        <v>127</v>
      </c>
      <c r="BW115" s="882"/>
      <c r="BX115" s="882"/>
      <c r="BY115" s="882"/>
      <c r="BZ115" s="882"/>
      <c r="CA115" s="882">
        <v>99</v>
      </c>
      <c r="CB115" s="882"/>
      <c r="CC115" s="882"/>
      <c r="CD115" s="882"/>
      <c r="CE115" s="882"/>
      <c r="CF115" s="940">
        <v>0</v>
      </c>
      <c r="CG115" s="941"/>
      <c r="CH115" s="941"/>
      <c r="CI115" s="941"/>
      <c r="CJ115" s="941"/>
      <c r="CK115" s="992"/>
      <c r="CL115" s="886"/>
      <c r="CM115" s="880" t="s">
        <v>386</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373</v>
      </c>
      <c r="DH115" s="845"/>
      <c r="DI115" s="845"/>
      <c r="DJ115" s="845"/>
      <c r="DK115" s="846"/>
      <c r="DL115" s="847" t="s">
        <v>342</v>
      </c>
      <c r="DM115" s="845"/>
      <c r="DN115" s="845"/>
      <c r="DO115" s="845"/>
      <c r="DP115" s="846"/>
      <c r="DQ115" s="847" t="s">
        <v>342</v>
      </c>
      <c r="DR115" s="845"/>
      <c r="DS115" s="845"/>
      <c r="DT115" s="845"/>
      <c r="DU115" s="846"/>
      <c r="DV115" s="889" t="s">
        <v>342</v>
      </c>
      <c r="DW115" s="890"/>
      <c r="DX115" s="890"/>
      <c r="DY115" s="890"/>
      <c r="DZ115" s="891"/>
    </row>
    <row r="116" spans="1:130" s="226" customFormat="1" ht="26.25" customHeight="1" x14ac:dyDescent="0.15">
      <c r="A116" s="981"/>
      <c r="B116" s="982"/>
      <c r="C116" s="904" t="s">
        <v>387</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12</v>
      </c>
      <c r="AB116" s="845"/>
      <c r="AC116" s="845"/>
      <c r="AD116" s="845"/>
      <c r="AE116" s="846"/>
      <c r="AF116" s="847">
        <v>11</v>
      </c>
      <c r="AG116" s="845"/>
      <c r="AH116" s="845"/>
      <c r="AI116" s="845"/>
      <c r="AJ116" s="846"/>
      <c r="AK116" s="847">
        <v>71</v>
      </c>
      <c r="AL116" s="845"/>
      <c r="AM116" s="845"/>
      <c r="AN116" s="845"/>
      <c r="AO116" s="846"/>
      <c r="AP116" s="889">
        <v>0</v>
      </c>
      <c r="AQ116" s="890"/>
      <c r="AR116" s="890"/>
      <c r="AS116" s="890"/>
      <c r="AT116" s="891"/>
      <c r="AU116" s="997"/>
      <c r="AV116" s="998"/>
      <c r="AW116" s="998"/>
      <c r="AX116" s="998"/>
      <c r="AY116" s="998"/>
      <c r="AZ116" s="974" t="s">
        <v>388</v>
      </c>
      <c r="BA116" s="975"/>
      <c r="BB116" s="975"/>
      <c r="BC116" s="975"/>
      <c r="BD116" s="975"/>
      <c r="BE116" s="975"/>
      <c r="BF116" s="975"/>
      <c r="BG116" s="975"/>
      <c r="BH116" s="975"/>
      <c r="BI116" s="975"/>
      <c r="BJ116" s="975"/>
      <c r="BK116" s="975"/>
      <c r="BL116" s="975"/>
      <c r="BM116" s="975"/>
      <c r="BN116" s="975"/>
      <c r="BO116" s="975"/>
      <c r="BP116" s="976"/>
      <c r="BQ116" s="881" t="s">
        <v>342</v>
      </c>
      <c r="BR116" s="882"/>
      <c r="BS116" s="882"/>
      <c r="BT116" s="882"/>
      <c r="BU116" s="882"/>
      <c r="BV116" s="882" t="s">
        <v>342</v>
      </c>
      <c r="BW116" s="882"/>
      <c r="BX116" s="882"/>
      <c r="BY116" s="882"/>
      <c r="BZ116" s="882"/>
      <c r="CA116" s="882" t="s">
        <v>342</v>
      </c>
      <c r="CB116" s="882"/>
      <c r="CC116" s="882"/>
      <c r="CD116" s="882"/>
      <c r="CE116" s="882"/>
      <c r="CF116" s="940" t="s">
        <v>342</v>
      </c>
      <c r="CG116" s="941"/>
      <c r="CH116" s="941"/>
      <c r="CI116" s="941"/>
      <c r="CJ116" s="941"/>
      <c r="CK116" s="992"/>
      <c r="CL116" s="886"/>
      <c r="CM116" s="880" t="s">
        <v>389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342</v>
      </c>
      <c r="DH116" s="845"/>
      <c r="DI116" s="845"/>
      <c r="DJ116" s="845"/>
      <c r="DK116" s="846"/>
      <c r="DL116" s="847" t="s">
        <v>323</v>
      </c>
      <c r="DM116" s="845"/>
      <c r="DN116" s="845"/>
      <c r="DO116" s="845"/>
      <c r="DP116" s="846"/>
      <c r="DQ116" s="847" t="s">
        <v>342</v>
      </c>
      <c r="DR116" s="845"/>
      <c r="DS116" s="845"/>
      <c r="DT116" s="845"/>
      <c r="DU116" s="846"/>
      <c r="DV116" s="889" t="s">
        <v>342</v>
      </c>
      <c r="DW116" s="890"/>
      <c r="DX116" s="890"/>
      <c r="DY116" s="890"/>
      <c r="DZ116" s="891"/>
    </row>
    <row r="117" spans="1:130" s="226" customFormat="1" ht="26.25" customHeight="1" x14ac:dyDescent="0.15">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390</v>
      </c>
      <c r="Z117" s="962"/>
      <c r="AA117" s="967">
        <v>4220341</v>
      </c>
      <c r="AB117" s="968"/>
      <c r="AC117" s="968"/>
      <c r="AD117" s="968"/>
      <c r="AE117" s="969"/>
      <c r="AF117" s="970">
        <v>4186691</v>
      </c>
      <c r="AG117" s="968"/>
      <c r="AH117" s="968"/>
      <c r="AI117" s="968"/>
      <c r="AJ117" s="969"/>
      <c r="AK117" s="970">
        <v>4131880</v>
      </c>
      <c r="AL117" s="968"/>
      <c r="AM117" s="968"/>
      <c r="AN117" s="968"/>
      <c r="AO117" s="969"/>
      <c r="AP117" s="971"/>
      <c r="AQ117" s="972"/>
      <c r="AR117" s="972"/>
      <c r="AS117" s="972"/>
      <c r="AT117" s="973"/>
      <c r="AU117" s="997"/>
      <c r="AV117" s="998"/>
      <c r="AW117" s="998"/>
      <c r="AX117" s="998"/>
      <c r="AY117" s="998"/>
      <c r="AZ117" s="928" t="s">
        <v>391</v>
      </c>
      <c r="BA117" s="929"/>
      <c r="BB117" s="929"/>
      <c r="BC117" s="929"/>
      <c r="BD117" s="929"/>
      <c r="BE117" s="929"/>
      <c r="BF117" s="929"/>
      <c r="BG117" s="929"/>
      <c r="BH117" s="929"/>
      <c r="BI117" s="929"/>
      <c r="BJ117" s="929"/>
      <c r="BK117" s="929"/>
      <c r="BL117" s="929"/>
      <c r="BM117" s="929"/>
      <c r="BN117" s="929"/>
      <c r="BO117" s="929"/>
      <c r="BP117" s="930"/>
      <c r="BQ117" s="881" t="s">
        <v>392</v>
      </c>
      <c r="BR117" s="882"/>
      <c r="BS117" s="882"/>
      <c r="BT117" s="882"/>
      <c r="BU117" s="882"/>
      <c r="BV117" s="882" t="s">
        <v>369</v>
      </c>
      <c r="BW117" s="882"/>
      <c r="BX117" s="882"/>
      <c r="BY117" s="882"/>
      <c r="BZ117" s="882"/>
      <c r="CA117" s="882" t="s">
        <v>392</v>
      </c>
      <c r="CB117" s="882"/>
      <c r="CC117" s="882"/>
      <c r="CD117" s="882"/>
      <c r="CE117" s="882"/>
      <c r="CF117" s="940" t="s">
        <v>369</v>
      </c>
      <c r="CG117" s="941"/>
      <c r="CH117" s="941"/>
      <c r="CI117" s="941"/>
      <c r="CJ117" s="941"/>
      <c r="CK117" s="992"/>
      <c r="CL117" s="886"/>
      <c r="CM117" s="880" t="s">
        <v>393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369</v>
      </c>
      <c r="DH117" s="845"/>
      <c r="DI117" s="845"/>
      <c r="DJ117" s="845"/>
      <c r="DK117" s="846"/>
      <c r="DL117" s="847" t="s">
        <v>394</v>
      </c>
      <c r="DM117" s="845"/>
      <c r="DN117" s="845"/>
      <c r="DO117" s="845"/>
      <c r="DP117" s="846"/>
      <c r="DQ117" s="847" t="s">
        <v>369</v>
      </c>
      <c r="DR117" s="845"/>
      <c r="DS117" s="845"/>
      <c r="DT117" s="845"/>
      <c r="DU117" s="846"/>
      <c r="DV117" s="889" t="s">
        <v>395</v>
      </c>
      <c r="DW117" s="890"/>
      <c r="DX117" s="890"/>
      <c r="DY117" s="890"/>
      <c r="DZ117" s="891"/>
    </row>
    <row r="118" spans="1:130" s="226" customFormat="1" ht="26.25" customHeight="1" x14ac:dyDescent="0.15">
      <c r="A118" s="960" t="s">
        <v>364</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361</v>
      </c>
      <c r="AB118" s="961"/>
      <c r="AC118" s="961"/>
      <c r="AD118" s="961"/>
      <c r="AE118" s="962"/>
      <c r="AF118" s="963" t="s">
        <v>362</v>
      </c>
      <c r="AG118" s="961"/>
      <c r="AH118" s="961"/>
      <c r="AI118" s="961"/>
      <c r="AJ118" s="962"/>
      <c r="AK118" s="963" t="s">
        <v>266</v>
      </c>
      <c r="AL118" s="961"/>
      <c r="AM118" s="961"/>
      <c r="AN118" s="961"/>
      <c r="AO118" s="962"/>
      <c r="AP118" s="964" t="s">
        <v>363</v>
      </c>
      <c r="AQ118" s="965"/>
      <c r="AR118" s="965"/>
      <c r="AS118" s="965"/>
      <c r="AT118" s="966"/>
      <c r="AU118" s="997"/>
      <c r="AV118" s="998"/>
      <c r="AW118" s="998"/>
      <c r="AX118" s="998"/>
      <c r="AY118" s="998"/>
      <c r="AZ118" s="903" t="s">
        <v>396</v>
      </c>
      <c r="BA118" s="904"/>
      <c r="BB118" s="904"/>
      <c r="BC118" s="904"/>
      <c r="BD118" s="904"/>
      <c r="BE118" s="904"/>
      <c r="BF118" s="904"/>
      <c r="BG118" s="904"/>
      <c r="BH118" s="904"/>
      <c r="BI118" s="904"/>
      <c r="BJ118" s="904"/>
      <c r="BK118" s="904"/>
      <c r="BL118" s="904"/>
      <c r="BM118" s="904"/>
      <c r="BN118" s="904"/>
      <c r="BO118" s="904"/>
      <c r="BP118" s="905"/>
      <c r="BQ118" s="944" t="s">
        <v>369</v>
      </c>
      <c r="BR118" s="910"/>
      <c r="BS118" s="910"/>
      <c r="BT118" s="910"/>
      <c r="BU118" s="910"/>
      <c r="BV118" s="910" t="s">
        <v>392</v>
      </c>
      <c r="BW118" s="910"/>
      <c r="BX118" s="910"/>
      <c r="BY118" s="910"/>
      <c r="BZ118" s="910"/>
      <c r="CA118" s="910" t="s">
        <v>319</v>
      </c>
      <c r="CB118" s="910"/>
      <c r="CC118" s="910"/>
      <c r="CD118" s="910"/>
      <c r="CE118" s="910"/>
      <c r="CF118" s="940" t="s">
        <v>319</v>
      </c>
      <c r="CG118" s="941"/>
      <c r="CH118" s="941"/>
      <c r="CI118" s="941"/>
      <c r="CJ118" s="941"/>
      <c r="CK118" s="992"/>
      <c r="CL118" s="886"/>
      <c r="CM118" s="880" t="s">
        <v>397</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398</v>
      </c>
      <c r="DH118" s="845"/>
      <c r="DI118" s="845"/>
      <c r="DJ118" s="845"/>
      <c r="DK118" s="846"/>
      <c r="DL118" s="847" t="s">
        <v>395</v>
      </c>
      <c r="DM118" s="845"/>
      <c r="DN118" s="845"/>
      <c r="DO118" s="845"/>
      <c r="DP118" s="846"/>
      <c r="DQ118" s="847" t="s">
        <v>398</v>
      </c>
      <c r="DR118" s="845"/>
      <c r="DS118" s="845"/>
      <c r="DT118" s="845"/>
      <c r="DU118" s="846"/>
      <c r="DV118" s="889" t="s">
        <v>369</v>
      </c>
      <c r="DW118" s="890"/>
      <c r="DX118" s="890"/>
      <c r="DY118" s="890"/>
      <c r="DZ118" s="891"/>
    </row>
    <row r="119" spans="1:130" s="226" customFormat="1" ht="26.25" customHeight="1" x14ac:dyDescent="0.15">
      <c r="A119" s="883" t="s">
        <v>367</v>
      </c>
      <c r="B119" s="884"/>
      <c r="C119" s="925" t="s">
        <v>368</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394</v>
      </c>
      <c r="AB119" s="954"/>
      <c r="AC119" s="954"/>
      <c r="AD119" s="954"/>
      <c r="AE119" s="955"/>
      <c r="AF119" s="956" t="s">
        <v>399</v>
      </c>
      <c r="AG119" s="954"/>
      <c r="AH119" s="954"/>
      <c r="AI119" s="954"/>
      <c r="AJ119" s="955"/>
      <c r="AK119" s="956" t="s">
        <v>400</v>
      </c>
      <c r="AL119" s="954"/>
      <c r="AM119" s="954"/>
      <c r="AN119" s="954"/>
      <c r="AO119" s="955"/>
      <c r="AP119" s="957" t="s">
        <v>401</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402</v>
      </c>
      <c r="BP119" s="943"/>
      <c r="BQ119" s="944">
        <v>50038749</v>
      </c>
      <c r="BR119" s="910"/>
      <c r="BS119" s="910"/>
      <c r="BT119" s="910"/>
      <c r="BU119" s="910"/>
      <c r="BV119" s="910">
        <v>48314403</v>
      </c>
      <c r="BW119" s="910"/>
      <c r="BX119" s="910"/>
      <c r="BY119" s="910"/>
      <c r="BZ119" s="910"/>
      <c r="CA119" s="910">
        <v>46833284</v>
      </c>
      <c r="CB119" s="910"/>
      <c r="CC119" s="910"/>
      <c r="CD119" s="910"/>
      <c r="CE119" s="910"/>
      <c r="CF119" s="813"/>
      <c r="CG119" s="814"/>
      <c r="CH119" s="814"/>
      <c r="CI119" s="814"/>
      <c r="CJ119" s="899"/>
      <c r="CK119" s="993"/>
      <c r="CL119" s="888"/>
      <c r="CM119" s="903" t="s">
        <v>403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404</v>
      </c>
      <c r="DH119" s="829"/>
      <c r="DI119" s="829"/>
      <c r="DJ119" s="829"/>
      <c r="DK119" s="830"/>
      <c r="DL119" s="831" t="s">
        <v>395</v>
      </c>
      <c r="DM119" s="829"/>
      <c r="DN119" s="829"/>
      <c r="DO119" s="829"/>
      <c r="DP119" s="830"/>
      <c r="DQ119" s="831" t="s">
        <v>405</v>
      </c>
      <c r="DR119" s="829"/>
      <c r="DS119" s="829"/>
      <c r="DT119" s="829"/>
      <c r="DU119" s="830"/>
      <c r="DV119" s="913" t="s">
        <v>400</v>
      </c>
      <c r="DW119" s="914"/>
      <c r="DX119" s="914"/>
      <c r="DY119" s="914"/>
      <c r="DZ119" s="915"/>
    </row>
    <row r="120" spans="1:130" s="226" customFormat="1" ht="26.25" customHeight="1" x14ac:dyDescent="0.15">
      <c r="A120" s="885"/>
      <c r="B120" s="886"/>
      <c r="C120" s="880" t="s">
        <v>372</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404</v>
      </c>
      <c r="AB120" s="845"/>
      <c r="AC120" s="845"/>
      <c r="AD120" s="845"/>
      <c r="AE120" s="846"/>
      <c r="AF120" s="847" t="s">
        <v>392</v>
      </c>
      <c r="AG120" s="845"/>
      <c r="AH120" s="845"/>
      <c r="AI120" s="845"/>
      <c r="AJ120" s="846"/>
      <c r="AK120" s="847" t="s">
        <v>398</v>
      </c>
      <c r="AL120" s="845"/>
      <c r="AM120" s="845"/>
      <c r="AN120" s="845"/>
      <c r="AO120" s="846"/>
      <c r="AP120" s="889" t="s">
        <v>400</v>
      </c>
      <c r="AQ120" s="890"/>
      <c r="AR120" s="890"/>
      <c r="AS120" s="890"/>
      <c r="AT120" s="891"/>
      <c r="AU120" s="945" t="s">
        <v>406</v>
      </c>
      <c r="AV120" s="946"/>
      <c r="AW120" s="946"/>
      <c r="AX120" s="946"/>
      <c r="AY120" s="947"/>
      <c r="AZ120" s="925" t="s">
        <v>407</v>
      </c>
      <c r="BA120" s="873"/>
      <c r="BB120" s="873"/>
      <c r="BC120" s="873"/>
      <c r="BD120" s="873"/>
      <c r="BE120" s="873"/>
      <c r="BF120" s="873"/>
      <c r="BG120" s="873"/>
      <c r="BH120" s="873"/>
      <c r="BI120" s="873"/>
      <c r="BJ120" s="873"/>
      <c r="BK120" s="873"/>
      <c r="BL120" s="873"/>
      <c r="BM120" s="873"/>
      <c r="BN120" s="873"/>
      <c r="BO120" s="873"/>
      <c r="BP120" s="874"/>
      <c r="BQ120" s="926">
        <v>10379280</v>
      </c>
      <c r="BR120" s="907"/>
      <c r="BS120" s="907"/>
      <c r="BT120" s="907"/>
      <c r="BU120" s="907"/>
      <c r="BV120" s="907">
        <v>11008847</v>
      </c>
      <c r="BW120" s="907"/>
      <c r="BX120" s="907"/>
      <c r="BY120" s="907"/>
      <c r="BZ120" s="907"/>
      <c r="CA120" s="907">
        <v>13437254</v>
      </c>
      <c r="CB120" s="907"/>
      <c r="CC120" s="907"/>
      <c r="CD120" s="907"/>
      <c r="CE120" s="907"/>
      <c r="CF120" s="931">
        <v>68.3</v>
      </c>
      <c r="CG120" s="932"/>
      <c r="CH120" s="932"/>
      <c r="CI120" s="932"/>
      <c r="CJ120" s="932"/>
      <c r="CK120" s="933" t="s">
        <v>408</v>
      </c>
      <c r="CL120" s="917"/>
      <c r="CM120" s="917"/>
      <c r="CN120" s="917"/>
      <c r="CO120" s="918"/>
      <c r="CP120" s="937" t="s">
        <v>409</v>
      </c>
      <c r="CQ120" s="938"/>
      <c r="CR120" s="938"/>
      <c r="CS120" s="938"/>
      <c r="CT120" s="938"/>
      <c r="CU120" s="938"/>
      <c r="CV120" s="938"/>
      <c r="CW120" s="938"/>
      <c r="CX120" s="938"/>
      <c r="CY120" s="938"/>
      <c r="CZ120" s="938"/>
      <c r="DA120" s="938"/>
      <c r="DB120" s="938"/>
      <c r="DC120" s="938"/>
      <c r="DD120" s="938"/>
      <c r="DE120" s="938"/>
      <c r="DF120" s="939"/>
      <c r="DG120" s="926">
        <v>14140346</v>
      </c>
      <c r="DH120" s="907"/>
      <c r="DI120" s="907"/>
      <c r="DJ120" s="907"/>
      <c r="DK120" s="907"/>
      <c r="DL120" s="907">
        <v>13583719</v>
      </c>
      <c r="DM120" s="907"/>
      <c r="DN120" s="907"/>
      <c r="DO120" s="907"/>
      <c r="DP120" s="907"/>
      <c r="DQ120" s="907">
        <v>12731050</v>
      </c>
      <c r="DR120" s="907"/>
      <c r="DS120" s="907"/>
      <c r="DT120" s="907"/>
      <c r="DU120" s="907"/>
      <c r="DV120" s="908">
        <v>64.7</v>
      </c>
      <c r="DW120" s="908"/>
      <c r="DX120" s="908"/>
      <c r="DY120" s="908"/>
      <c r="DZ120" s="909"/>
    </row>
    <row r="121" spans="1:130" s="226" customFormat="1" ht="26.25" customHeight="1" x14ac:dyDescent="0.15">
      <c r="A121" s="885"/>
      <c r="B121" s="886"/>
      <c r="C121" s="928" t="s">
        <v>410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394</v>
      </c>
      <c r="AB121" s="845"/>
      <c r="AC121" s="845"/>
      <c r="AD121" s="845"/>
      <c r="AE121" s="846"/>
      <c r="AF121" s="847" t="s">
        <v>392</v>
      </c>
      <c r="AG121" s="845"/>
      <c r="AH121" s="845"/>
      <c r="AI121" s="845"/>
      <c r="AJ121" s="846"/>
      <c r="AK121" s="847" t="s">
        <v>404</v>
      </c>
      <c r="AL121" s="845"/>
      <c r="AM121" s="845"/>
      <c r="AN121" s="845"/>
      <c r="AO121" s="846"/>
      <c r="AP121" s="889" t="s">
        <v>319</v>
      </c>
      <c r="AQ121" s="890"/>
      <c r="AR121" s="890"/>
      <c r="AS121" s="890"/>
      <c r="AT121" s="891"/>
      <c r="AU121" s="948"/>
      <c r="AV121" s="949"/>
      <c r="AW121" s="949"/>
      <c r="AX121" s="949"/>
      <c r="AY121" s="950"/>
      <c r="AZ121" s="880" t="s">
        <v>411</v>
      </c>
      <c r="BA121" s="817"/>
      <c r="BB121" s="817"/>
      <c r="BC121" s="817"/>
      <c r="BD121" s="817"/>
      <c r="BE121" s="817"/>
      <c r="BF121" s="817"/>
      <c r="BG121" s="817"/>
      <c r="BH121" s="817"/>
      <c r="BI121" s="817"/>
      <c r="BJ121" s="817"/>
      <c r="BK121" s="817"/>
      <c r="BL121" s="817"/>
      <c r="BM121" s="817"/>
      <c r="BN121" s="817"/>
      <c r="BO121" s="817"/>
      <c r="BP121" s="818"/>
      <c r="BQ121" s="881">
        <v>10801794</v>
      </c>
      <c r="BR121" s="882"/>
      <c r="BS121" s="882"/>
      <c r="BT121" s="882"/>
      <c r="BU121" s="882"/>
      <c r="BV121" s="882">
        <v>10560481</v>
      </c>
      <c r="BW121" s="882"/>
      <c r="BX121" s="882"/>
      <c r="BY121" s="882"/>
      <c r="BZ121" s="882"/>
      <c r="CA121" s="882">
        <v>10334136</v>
      </c>
      <c r="CB121" s="882"/>
      <c r="CC121" s="882"/>
      <c r="CD121" s="882"/>
      <c r="CE121" s="882"/>
      <c r="CF121" s="940">
        <v>52.5</v>
      </c>
      <c r="CG121" s="941"/>
      <c r="CH121" s="941"/>
      <c r="CI121" s="941"/>
      <c r="CJ121" s="941"/>
      <c r="CK121" s="934"/>
      <c r="CL121" s="920"/>
      <c r="CM121" s="920"/>
      <c r="CN121" s="920"/>
      <c r="CO121" s="921"/>
      <c r="CP121" s="900" t="s">
        <v>412</v>
      </c>
      <c r="CQ121" s="901"/>
      <c r="CR121" s="901"/>
      <c r="CS121" s="901"/>
      <c r="CT121" s="901"/>
      <c r="CU121" s="901"/>
      <c r="CV121" s="901"/>
      <c r="CW121" s="901"/>
      <c r="CX121" s="901"/>
      <c r="CY121" s="901"/>
      <c r="CZ121" s="901"/>
      <c r="DA121" s="901"/>
      <c r="DB121" s="901"/>
      <c r="DC121" s="901"/>
      <c r="DD121" s="901"/>
      <c r="DE121" s="901"/>
      <c r="DF121" s="902"/>
      <c r="DG121" s="881">
        <v>714372</v>
      </c>
      <c r="DH121" s="882"/>
      <c r="DI121" s="882"/>
      <c r="DJ121" s="882"/>
      <c r="DK121" s="882"/>
      <c r="DL121" s="882">
        <v>694014</v>
      </c>
      <c r="DM121" s="882"/>
      <c r="DN121" s="882"/>
      <c r="DO121" s="882"/>
      <c r="DP121" s="882"/>
      <c r="DQ121" s="882">
        <v>648582</v>
      </c>
      <c r="DR121" s="882"/>
      <c r="DS121" s="882"/>
      <c r="DT121" s="882"/>
      <c r="DU121" s="882"/>
      <c r="DV121" s="859">
        <v>3.3</v>
      </c>
      <c r="DW121" s="859"/>
      <c r="DX121" s="859"/>
      <c r="DY121" s="859"/>
      <c r="DZ121" s="860"/>
    </row>
    <row r="122" spans="1:130" s="226" customFormat="1" ht="26.25" customHeight="1" x14ac:dyDescent="0.15">
      <c r="A122" s="885"/>
      <c r="B122" s="886"/>
      <c r="C122" s="880" t="s">
        <v>383</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369</v>
      </c>
      <c r="AB122" s="845"/>
      <c r="AC122" s="845"/>
      <c r="AD122" s="845"/>
      <c r="AE122" s="846"/>
      <c r="AF122" s="847" t="s">
        <v>399</v>
      </c>
      <c r="AG122" s="845"/>
      <c r="AH122" s="845"/>
      <c r="AI122" s="845"/>
      <c r="AJ122" s="846"/>
      <c r="AK122" s="847" t="s">
        <v>400</v>
      </c>
      <c r="AL122" s="845"/>
      <c r="AM122" s="845"/>
      <c r="AN122" s="845"/>
      <c r="AO122" s="846"/>
      <c r="AP122" s="889" t="s">
        <v>404</v>
      </c>
      <c r="AQ122" s="890"/>
      <c r="AR122" s="890"/>
      <c r="AS122" s="890"/>
      <c r="AT122" s="891"/>
      <c r="AU122" s="948"/>
      <c r="AV122" s="949"/>
      <c r="AW122" s="949"/>
      <c r="AX122" s="949"/>
      <c r="AY122" s="950"/>
      <c r="AZ122" s="903" t="s">
        <v>413</v>
      </c>
      <c r="BA122" s="904"/>
      <c r="BB122" s="904"/>
      <c r="BC122" s="904"/>
      <c r="BD122" s="904"/>
      <c r="BE122" s="904"/>
      <c r="BF122" s="904"/>
      <c r="BG122" s="904"/>
      <c r="BH122" s="904"/>
      <c r="BI122" s="904"/>
      <c r="BJ122" s="904"/>
      <c r="BK122" s="904"/>
      <c r="BL122" s="904"/>
      <c r="BM122" s="904"/>
      <c r="BN122" s="904"/>
      <c r="BO122" s="904"/>
      <c r="BP122" s="905"/>
      <c r="BQ122" s="944">
        <v>35070635</v>
      </c>
      <c r="BR122" s="910"/>
      <c r="BS122" s="910"/>
      <c r="BT122" s="910"/>
      <c r="BU122" s="910"/>
      <c r="BV122" s="910">
        <v>34191620</v>
      </c>
      <c r="BW122" s="910"/>
      <c r="BX122" s="910"/>
      <c r="BY122" s="910"/>
      <c r="BZ122" s="910"/>
      <c r="CA122" s="910">
        <v>33530833</v>
      </c>
      <c r="CB122" s="910"/>
      <c r="CC122" s="910"/>
      <c r="CD122" s="910"/>
      <c r="CE122" s="910"/>
      <c r="CF122" s="911">
        <v>170.5</v>
      </c>
      <c r="CG122" s="912"/>
      <c r="CH122" s="912"/>
      <c r="CI122" s="912"/>
      <c r="CJ122" s="912"/>
      <c r="CK122" s="934"/>
      <c r="CL122" s="920"/>
      <c r="CM122" s="920"/>
      <c r="CN122" s="920"/>
      <c r="CO122" s="921"/>
      <c r="CP122" s="900" t="s">
        <v>414</v>
      </c>
      <c r="CQ122" s="901"/>
      <c r="CR122" s="901"/>
      <c r="CS122" s="901"/>
      <c r="CT122" s="901"/>
      <c r="CU122" s="901"/>
      <c r="CV122" s="901"/>
      <c r="CW122" s="901"/>
      <c r="CX122" s="901"/>
      <c r="CY122" s="901"/>
      <c r="CZ122" s="901"/>
      <c r="DA122" s="901"/>
      <c r="DB122" s="901"/>
      <c r="DC122" s="901"/>
      <c r="DD122" s="901"/>
      <c r="DE122" s="901"/>
      <c r="DF122" s="902"/>
      <c r="DG122" s="881" t="s">
        <v>395</v>
      </c>
      <c r="DH122" s="882"/>
      <c r="DI122" s="882"/>
      <c r="DJ122" s="882"/>
      <c r="DK122" s="882"/>
      <c r="DL122" s="882" t="s">
        <v>398</v>
      </c>
      <c r="DM122" s="882"/>
      <c r="DN122" s="882"/>
      <c r="DO122" s="882"/>
      <c r="DP122" s="882"/>
      <c r="DQ122" s="882" t="s">
        <v>369</v>
      </c>
      <c r="DR122" s="882"/>
      <c r="DS122" s="882"/>
      <c r="DT122" s="882"/>
      <c r="DU122" s="882"/>
      <c r="DV122" s="859" t="s">
        <v>398</v>
      </c>
      <c r="DW122" s="859"/>
      <c r="DX122" s="859"/>
      <c r="DY122" s="859"/>
      <c r="DZ122" s="860"/>
    </row>
    <row r="123" spans="1:130" s="226" customFormat="1" ht="26.25" customHeight="1" x14ac:dyDescent="0.15">
      <c r="A123" s="885"/>
      <c r="B123" s="886"/>
      <c r="C123" s="880" t="s">
        <v>389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369</v>
      </c>
      <c r="AB123" s="845"/>
      <c r="AC123" s="845"/>
      <c r="AD123" s="845"/>
      <c r="AE123" s="846"/>
      <c r="AF123" s="847" t="s">
        <v>369</v>
      </c>
      <c r="AG123" s="845"/>
      <c r="AH123" s="845"/>
      <c r="AI123" s="845"/>
      <c r="AJ123" s="846"/>
      <c r="AK123" s="847" t="s">
        <v>392</v>
      </c>
      <c r="AL123" s="845"/>
      <c r="AM123" s="845"/>
      <c r="AN123" s="845"/>
      <c r="AO123" s="846"/>
      <c r="AP123" s="889" t="s">
        <v>404</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415</v>
      </c>
      <c r="BP123" s="943"/>
      <c r="BQ123" s="897">
        <v>56251709</v>
      </c>
      <c r="BR123" s="898"/>
      <c r="BS123" s="898"/>
      <c r="BT123" s="898"/>
      <c r="BU123" s="898"/>
      <c r="BV123" s="898">
        <v>55760948</v>
      </c>
      <c r="BW123" s="898"/>
      <c r="BX123" s="898"/>
      <c r="BY123" s="898"/>
      <c r="BZ123" s="898"/>
      <c r="CA123" s="898">
        <v>57302223</v>
      </c>
      <c r="CB123" s="898"/>
      <c r="CC123" s="898"/>
      <c r="CD123" s="898"/>
      <c r="CE123" s="898"/>
      <c r="CF123" s="813"/>
      <c r="CG123" s="814"/>
      <c r="CH123" s="814"/>
      <c r="CI123" s="814"/>
      <c r="CJ123" s="899"/>
      <c r="CK123" s="934"/>
      <c r="CL123" s="920"/>
      <c r="CM123" s="920"/>
      <c r="CN123" s="920"/>
      <c r="CO123" s="921"/>
      <c r="CP123" s="900" t="s">
        <v>416</v>
      </c>
      <c r="CQ123" s="901"/>
      <c r="CR123" s="901"/>
      <c r="CS123" s="901"/>
      <c r="CT123" s="901"/>
      <c r="CU123" s="901"/>
      <c r="CV123" s="901"/>
      <c r="CW123" s="901"/>
      <c r="CX123" s="901"/>
      <c r="CY123" s="901"/>
      <c r="CZ123" s="901"/>
      <c r="DA123" s="901"/>
      <c r="DB123" s="901"/>
      <c r="DC123" s="901"/>
      <c r="DD123" s="901"/>
      <c r="DE123" s="901"/>
      <c r="DF123" s="902"/>
      <c r="DG123" s="844" t="s">
        <v>401</v>
      </c>
      <c r="DH123" s="845"/>
      <c r="DI123" s="845"/>
      <c r="DJ123" s="845"/>
      <c r="DK123" s="846"/>
      <c r="DL123" s="847" t="s">
        <v>398</v>
      </c>
      <c r="DM123" s="845"/>
      <c r="DN123" s="845"/>
      <c r="DO123" s="845"/>
      <c r="DP123" s="846"/>
      <c r="DQ123" s="847" t="s">
        <v>400</v>
      </c>
      <c r="DR123" s="845"/>
      <c r="DS123" s="845"/>
      <c r="DT123" s="845"/>
      <c r="DU123" s="846"/>
      <c r="DV123" s="889" t="s">
        <v>395</v>
      </c>
      <c r="DW123" s="890"/>
      <c r="DX123" s="890"/>
      <c r="DY123" s="890"/>
      <c r="DZ123" s="891"/>
    </row>
    <row r="124" spans="1:130" s="226" customFormat="1" ht="26.25" customHeight="1" thickBot="1" x14ac:dyDescent="0.2">
      <c r="A124" s="885"/>
      <c r="B124" s="886"/>
      <c r="C124" s="880" t="s">
        <v>393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417</v>
      </c>
      <c r="AB124" s="845"/>
      <c r="AC124" s="845"/>
      <c r="AD124" s="845"/>
      <c r="AE124" s="846"/>
      <c r="AF124" s="847" t="s">
        <v>395</v>
      </c>
      <c r="AG124" s="845"/>
      <c r="AH124" s="845"/>
      <c r="AI124" s="845"/>
      <c r="AJ124" s="846"/>
      <c r="AK124" s="847" t="s">
        <v>392</v>
      </c>
      <c r="AL124" s="845"/>
      <c r="AM124" s="845"/>
      <c r="AN124" s="845"/>
      <c r="AO124" s="846"/>
      <c r="AP124" s="889" t="s">
        <v>398</v>
      </c>
      <c r="AQ124" s="890"/>
      <c r="AR124" s="890"/>
      <c r="AS124" s="890"/>
      <c r="AT124" s="891"/>
      <c r="AU124" s="892" t="s">
        <v>418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401</v>
      </c>
      <c r="BR124" s="896"/>
      <c r="BS124" s="896"/>
      <c r="BT124" s="896"/>
      <c r="BU124" s="896"/>
      <c r="BV124" s="896" t="s">
        <v>392</v>
      </c>
      <c r="BW124" s="896"/>
      <c r="BX124" s="896"/>
      <c r="BY124" s="896"/>
      <c r="BZ124" s="896"/>
      <c r="CA124" s="896" t="s">
        <v>417</v>
      </c>
      <c r="CB124" s="896"/>
      <c r="CC124" s="896"/>
      <c r="CD124" s="896"/>
      <c r="CE124" s="896"/>
      <c r="CF124" s="791"/>
      <c r="CG124" s="792"/>
      <c r="CH124" s="792"/>
      <c r="CI124" s="792"/>
      <c r="CJ124" s="927"/>
      <c r="CK124" s="935"/>
      <c r="CL124" s="935"/>
      <c r="CM124" s="935"/>
      <c r="CN124" s="935"/>
      <c r="CO124" s="936"/>
      <c r="CP124" s="900" t="s">
        <v>419</v>
      </c>
      <c r="CQ124" s="901"/>
      <c r="CR124" s="901"/>
      <c r="CS124" s="901"/>
      <c r="CT124" s="901"/>
      <c r="CU124" s="901"/>
      <c r="CV124" s="901"/>
      <c r="CW124" s="901"/>
      <c r="CX124" s="901"/>
      <c r="CY124" s="901"/>
      <c r="CZ124" s="901"/>
      <c r="DA124" s="901"/>
      <c r="DB124" s="901"/>
      <c r="DC124" s="901"/>
      <c r="DD124" s="901"/>
      <c r="DE124" s="901"/>
      <c r="DF124" s="902"/>
      <c r="DG124" s="828" t="s">
        <v>392</v>
      </c>
      <c r="DH124" s="829"/>
      <c r="DI124" s="829"/>
      <c r="DJ124" s="829"/>
      <c r="DK124" s="830"/>
      <c r="DL124" s="831" t="s">
        <v>392</v>
      </c>
      <c r="DM124" s="829"/>
      <c r="DN124" s="829"/>
      <c r="DO124" s="829"/>
      <c r="DP124" s="830"/>
      <c r="DQ124" s="831" t="s">
        <v>392</v>
      </c>
      <c r="DR124" s="829"/>
      <c r="DS124" s="829"/>
      <c r="DT124" s="829"/>
      <c r="DU124" s="830"/>
      <c r="DV124" s="913" t="s">
        <v>369</v>
      </c>
      <c r="DW124" s="914"/>
      <c r="DX124" s="914"/>
      <c r="DY124" s="914"/>
      <c r="DZ124" s="915"/>
    </row>
    <row r="125" spans="1:130" s="226" customFormat="1" ht="26.25" customHeight="1" x14ac:dyDescent="0.15">
      <c r="A125" s="885"/>
      <c r="B125" s="886"/>
      <c r="C125" s="880" t="s">
        <v>397</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392</v>
      </c>
      <c r="AB125" s="845"/>
      <c r="AC125" s="845"/>
      <c r="AD125" s="845"/>
      <c r="AE125" s="846"/>
      <c r="AF125" s="847" t="s">
        <v>400</v>
      </c>
      <c r="AG125" s="845"/>
      <c r="AH125" s="845"/>
      <c r="AI125" s="845"/>
      <c r="AJ125" s="846"/>
      <c r="AK125" s="847" t="s">
        <v>400</v>
      </c>
      <c r="AL125" s="845"/>
      <c r="AM125" s="845"/>
      <c r="AN125" s="845"/>
      <c r="AO125" s="846"/>
      <c r="AP125" s="889" t="s">
        <v>400</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420</v>
      </c>
      <c r="CL125" s="917"/>
      <c r="CM125" s="917"/>
      <c r="CN125" s="917"/>
      <c r="CO125" s="918"/>
      <c r="CP125" s="925" t="s">
        <v>421</v>
      </c>
      <c r="CQ125" s="873"/>
      <c r="CR125" s="873"/>
      <c r="CS125" s="873"/>
      <c r="CT125" s="873"/>
      <c r="CU125" s="873"/>
      <c r="CV125" s="873"/>
      <c r="CW125" s="873"/>
      <c r="CX125" s="873"/>
      <c r="CY125" s="873"/>
      <c r="CZ125" s="873"/>
      <c r="DA125" s="873"/>
      <c r="DB125" s="873"/>
      <c r="DC125" s="873"/>
      <c r="DD125" s="873"/>
      <c r="DE125" s="873"/>
      <c r="DF125" s="874"/>
      <c r="DG125" s="926" t="s">
        <v>392</v>
      </c>
      <c r="DH125" s="907"/>
      <c r="DI125" s="907"/>
      <c r="DJ125" s="907"/>
      <c r="DK125" s="907"/>
      <c r="DL125" s="907" t="s">
        <v>395</v>
      </c>
      <c r="DM125" s="907"/>
      <c r="DN125" s="907"/>
      <c r="DO125" s="907"/>
      <c r="DP125" s="907"/>
      <c r="DQ125" s="907" t="s">
        <v>395</v>
      </c>
      <c r="DR125" s="907"/>
      <c r="DS125" s="907"/>
      <c r="DT125" s="907"/>
      <c r="DU125" s="907"/>
      <c r="DV125" s="908" t="s">
        <v>404</v>
      </c>
      <c r="DW125" s="908"/>
      <c r="DX125" s="908"/>
      <c r="DY125" s="908"/>
      <c r="DZ125" s="909"/>
    </row>
    <row r="126" spans="1:130" s="226" customFormat="1" ht="26.25" customHeight="1" thickBot="1" x14ac:dyDescent="0.2">
      <c r="A126" s="885"/>
      <c r="B126" s="886"/>
      <c r="C126" s="880" t="s">
        <v>403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398</v>
      </c>
      <c r="AB126" s="845"/>
      <c r="AC126" s="845"/>
      <c r="AD126" s="845"/>
      <c r="AE126" s="846"/>
      <c r="AF126" s="847" t="s">
        <v>369</v>
      </c>
      <c r="AG126" s="845"/>
      <c r="AH126" s="845"/>
      <c r="AI126" s="845"/>
      <c r="AJ126" s="846"/>
      <c r="AK126" s="847" t="s">
        <v>398</v>
      </c>
      <c r="AL126" s="845"/>
      <c r="AM126" s="845"/>
      <c r="AN126" s="845"/>
      <c r="AO126" s="846"/>
      <c r="AP126" s="889" t="s">
        <v>392</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422</v>
      </c>
      <c r="CQ126" s="817"/>
      <c r="CR126" s="817"/>
      <c r="CS126" s="817"/>
      <c r="CT126" s="817"/>
      <c r="CU126" s="817"/>
      <c r="CV126" s="817"/>
      <c r="CW126" s="817"/>
      <c r="CX126" s="817"/>
      <c r="CY126" s="817"/>
      <c r="CZ126" s="817"/>
      <c r="DA126" s="817"/>
      <c r="DB126" s="817"/>
      <c r="DC126" s="817"/>
      <c r="DD126" s="817"/>
      <c r="DE126" s="817"/>
      <c r="DF126" s="818"/>
      <c r="DG126" s="881" t="s">
        <v>392</v>
      </c>
      <c r="DH126" s="882"/>
      <c r="DI126" s="882"/>
      <c r="DJ126" s="882"/>
      <c r="DK126" s="882"/>
      <c r="DL126" s="882" t="s">
        <v>319</v>
      </c>
      <c r="DM126" s="882"/>
      <c r="DN126" s="882"/>
      <c r="DO126" s="882"/>
      <c r="DP126" s="882"/>
      <c r="DQ126" s="882" t="s">
        <v>369</v>
      </c>
      <c r="DR126" s="882"/>
      <c r="DS126" s="882"/>
      <c r="DT126" s="882"/>
      <c r="DU126" s="882"/>
      <c r="DV126" s="859" t="s">
        <v>319</v>
      </c>
      <c r="DW126" s="859"/>
      <c r="DX126" s="859"/>
      <c r="DY126" s="859"/>
      <c r="DZ126" s="860"/>
    </row>
    <row r="127" spans="1:130" s="226" customFormat="1" ht="26.25" customHeight="1" x14ac:dyDescent="0.15">
      <c r="A127" s="887"/>
      <c r="B127" s="888"/>
      <c r="C127" s="903" t="s">
        <v>423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400</v>
      </c>
      <c r="AB127" s="845"/>
      <c r="AC127" s="845"/>
      <c r="AD127" s="845"/>
      <c r="AE127" s="846"/>
      <c r="AF127" s="847" t="s">
        <v>319</v>
      </c>
      <c r="AG127" s="845"/>
      <c r="AH127" s="845"/>
      <c r="AI127" s="845"/>
      <c r="AJ127" s="846"/>
      <c r="AK127" s="847" t="s">
        <v>392</v>
      </c>
      <c r="AL127" s="845"/>
      <c r="AM127" s="845"/>
      <c r="AN127" s="845"/>
      <c r="AO127" s="846"/>
      <c r="AP127" s="889" t="s">
        <v>319</v>
      </c>
      <c r="AQ127" s="890"/>
      <c r="AR127" s="890"/>
      <c r="AS127" s="890"/>
      <c r="AT127" s="891"/>
      <c r="AU127" s="228"/>
      <c r="AV127" s="228"/>
      <c r="AW127" s="228"/>
      <c r="AX127" s="906" t="s">
        <v>424</v>
      </c>
      <c r="AY127" s="877"/>
      <c r="AZ127" s="877"/>
      <c r="BA127" s="877"/>
      <c r="BB127" s="877"/>
      <c r="BC127" s="877"/>
      <c r="BD127" s="877"/>
      <c r="BE127" s="878"/>
      <c r="BF127" s="876" t="s">
        <v>425</v>
      </c>
      <c r="BG127" s="877"/>
      <c r="BH127" s="877"/>
      <c r="BI127" s="877"/>
      <c r="BJ127" s="877"/>
      <c r="BK127" s="877"/>
      <c r="BL127" s="878"/>
      <c r="BM127" s="876" t="s">
        <v>426</v>
      </c>
      <c r="BN127" s="877"/>
      <c r="BO127" s="877"/>
      <c r="BP127" s="877"/>
      <c r="BQ127" s="877"/>
      <c r="BR127" s="877"/>
      <c r="BS127" s="878"/>
      <c r="BT127" s="876" t="s">
        <v>427</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428</v>
      </c>
      <c r="CQ127" s="817"/>
      <c r="CR127" s="817"/>
      <c r="CS127" s="817"/>
      <c r="CT127" s="817"/>
      <c r="CU127" s="817"/>
      <c r="CV127" s="817"/>
      <c r="CW127" s="817"/>
      <c r="CX127" s="817"/>
      <c r="CY127" s="817"/>
      <c r="CZ127" s="817"/>
      <c r="DA127" s="817"/>
      <c r="DB127" s="817"/>
      <c r="DC127" s="817"/>
      <c r="DD127" s="817"/>
      <c r="DE127" s="817"/>
      <c r="DF127" s="818"/>
      <c r="DG127" s="881" t="s">
        <v>400</v>
      </c>
      <c r="DH127" s="882"/>
      <c r="DI127" s="882"/>
      <c r="DJ127" s="882"/>
      <c r="DK127" s="882"/>
      <c r="DL127" s="882" t="s">
        <v>398</v>
      </c>
      <c r="DM127" s="882"/>
      <c r="DN127" s="882"/>
      <c r="DO127" s="882"/>
      <c r="DP127" s="882"/>
      <c r="DQ127" s="882" t="s">
        <v>369</v>
      </c>
      <c r="DR127" s="882"/>
      <c r="DS127" s="882"/>
      <c r="DT127" s="882"/>
      <c r="DU127" s="882"/>
      <c r="DV127" s="859" t="s">
        <v>400</v>
      </c>
      <c r="DW127" s="859"/>
      <c r="DX127" s="859"/>
      <c r="DY127" s="859"/>
      <c r="DZ127" s="860"/>
    </row>
    <row r="128" spans="1:130" s="226" customFormat="1" ht="26.25" customHeight="1" thickBot="1" x14ac:dyDescent="0.2">
      <c r="A128" s="861" t="s">
        <v>429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430</v>
      </c>
      <c r="X128" s="863"/>
      <c r="Y128" s="863"/>
      <c r="Z128" s="864"/>
      <c r="AA128" s="865">
        <v>953191</v>
      </c>
      <c r="AB128" s="866"/>
      <c r="AC128" s="866"/>
      <c r="AD128" s="866"/>
      <c r="AE128" s="867"/>
      <c r="AF128" s="868">
        <v>954011</v>
      </c>
      <c r="AG128" s="866"/>
      <c r="AH128" s="866"/>
      <c r="AI128" s="866"/>
      <c r="AJ128" s="867"/>
      <c r="AK128" s="868">
        <v>938634</v>
      </c>
      <c r="AL128" s="866"/>
      <c r="AM128" s="866"/>
      <c r="AN128" s="866"/>
      <c r="AO128" s="867"/>
      <c r="AP128" s="869"/>
      <c r="AQ128" s="870"/>
      <c r="AR128" s="870"/>
      <c r="AS128" s="870"/>
      <c r="AT128" s="871"/>
      <c r="AU128" s="228"/>
      <c r="AV128" s="228"/>
      <c r="AW128" s="228"/>
      <c r="AX128" s="872" t="s">
        <v>431</v>
      </c>
      <c r="AY128" s="873"/>
      <c r="AZ128" s="873"/>
      <c r="BA128" s="873"/>
      <c r="BB128" s="873"/>
      <c r="BC128" s="873"/>
      <c r="BD128" s="873"/>
      <c r="BE128" s="874"/>
      <c r="BF128" s="851" t="s">
        <v>369</v>
      </c>
      <c r="BG128" s="852"/>
      <c r="BH128" s="852"/>
      <c r="BI128" s="852"/>
      <c r="BJ128" s="852"/>
      <c r="BK128" s="852"/>
      <c r="BL128" s="875"/>
      <c r="BM128" s="851">
        <v>12.27</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432</v>
      </c>
      <c r="CQ128" s="795"/>
      <c r="CR128" s="795"/>
      <c r="CS128" s="795"/>
      <c r="CT128" s="795"/>
      <c r="CU128" s="795"/>
      <c r="CV128" s="795"/>
      <c r="CW128" s="795"/>
      <c r="CX128" s="795"/>
      <c r="CY128" s="795"/>
      <c r="CZ128" s="795"/>
      <c r="DA128" s="795"/>
      <c r="DB128" s="795"/>
      <c r="DC128" s="795"/>
      <c r="DD128" s="795"/>
      <c r="DE128" s="795"/>
      <c r="DF128" s="796"/>
      <c r="DG128" s="855">
        <v>75</v>
      </c>
      <c r="DH128" s="856"/>
      <c r="DI128" s="856"/>
      <c r="DJ128" s="856"/>
      <c r="DK128" s="856"/>
      <c r="DL128" s="856">
        <v>127</v>
      </c>
      <c r="DM128" s="856"/>
      <c r="DN128" s="856"/>
      <c r="DO128" s="856"/>
      <c r="DP128" s="856"/>
      <c r="DQ128" s="856">
        <v>99</v>
      </c>
      <c r="DR128" s="856"/>
      <c r="DS128" s="856"/>
      <c r="DT128" s="856"/>
      <c r="DU128" s="856"/>
      <c r="DV128" s="857">
        <v>0</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433</v>
      </c>
      <c r="X129" s="842"/>
      <c r="Y129" s="842"/>
      <c r="Z129" s="843"/>
      <c r="AA129" s="844">
        <v>20927503</v>
      </c>
      <c r="AB129" s="845"/>
      <c r="AC129" s="845"/>
      <c r="AD129" s="845"/>
      <c r="AE129" s="846"/>
      <c r="AF129" s="847">
        <v>21603013</v>
      </c>
      <c r="AG129" s="845"/>
      <c r="AH129" s="845"/>
      <c r="AI129" s="845"/>
      <c r="AJ129" s="846"/>
      <c r="AK129" s="847">
        <v>22484206</v>
      </c>
      <c r="AL129" s="845"/>
      <c r="AM129" s="845"/>
      <c r="AN129" s="845"/>
      <c r="AO129" s="846"/>
      <c r="AP129" s="848"/>
      <c r="AQ129" s="849"/>
      <c r="AR129" s="849"/>
      <c r="AS129" s="849"/>
      <c r="AT129" s="850"/>
      <c r="AU129" s="229"/>
      <c r="AV129" s="229"/>
      <c r="AW129" s="229"/>
      <c r="AX129" s="816" t="s">
        <v>434</v>
      </c>
      <c r="AY129" s="817"/>
      <c r="AZ129" s="817"/>
      <c r="BA129" s="817"/>
      <c r="BB129" s="817"/>
      <c r="BC129" s="817"/>
      <c r="BD129" s="817"/>
      <c r="BE129" s="818"/>
      <c r="BF129" s="835" t="s">
        <v>399</v>
      </c>
      <c r="BG129" s="836"/>
      <c r="BH129" s="836"/>
      <c r="BI129" s="836"/>
      <c r="BJ129" s="836"/>
      <c r="BK129" s="836"/>
      <c r="BL129" s="837"/>
      <c r="BM129" s="835">
        <v>17.27</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435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436</v>
      </c>
      <c r="X130" s="842"/>
      <c r="Y130" s="842"/>
      <c r="Z130" s="843"/>
      <c r="AA130" s="844">
        <v>2842513</v>
      </c>
      <c r="AB130" s="845"/>
      <c r="AC130" s="845"/>
      <c r="AD130" s="845"/>
      <c r="AE130" s="846"/>
      <c r="AF130" s="847">
        <v>2817682</v>
      </c>
      <c r="AG130" s="845"/>
      <c r="AH130" s="845"/>
      <c r="AI130" s="845"/>
      <c r="AJ130" s="846"/>
      <c r="AK130" s="847">
        <v>2815097</v>
      </c>
      <c r="AL130" s="845"/>
      <c r="AM130" s="845"/>
      <c r="AN130" s="845"/>
      <c r="AO130" s="846"/>
      <c r="AP130" s="848"/>
      <c r="AQ130" s="849"/>
      <c r="AR130" s="849"/>
      <c r="AS130" s="849"/>
      <c r="AT130" s="850"/>
      <c r="AU130" s="229"/>
      <c r="AV130" s="229"/>
      <c r="AW130" s="229"/>
      <c r="AX130" s="816" t="s">
        <v>437</v>
      </c>
      <c r="AY130" s="817"/>
      <c r="AZ130" s="817"/>
      <c r="BA130" s="817"/>
      <c r="BB130" s="817"/>
      <c r="BC130" s="817"/>
      <c r="BD130" s="817"/>
      <c r="BE130" s="818"/>
      <c r="BF130" s="819">
        <v>2.1</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438</v>
      </c>
      <c r="X131" s="826"/>
      <c r="Y131" s="826"/>
      <c r="Z131" s="827"/>
      <c r="AA131" s="828">
        <v>18084990</v>
      </c>
      <c r="AB131" s="829"/>
      <c r="AC131" s="829"/>
      <c r="AD131" s="829"/>
      <c r="AE131" s="830"/>
      <c r="AF131" s="831">
        <v>18785331</v>
      </c>
      <c r="AG131" s="829"/>
      <c r="AH131" s="829"/>
      <c r="AI131" s="829"/>
      <c r="AJ131" s="830"/>
      <c r="AK131" s="831">
        <v>19669109</v>
      </c>
      <c r="AL131" s="829"/>
      <c r="AM131" s="829"/>
      <c r="AN131" s="829"/>
      <c r="AO131" s="830"/>
      <c r="AP131" s="832"/>
      <c r="AQ131" s="833"/>
      <c r="AR131" s="833"/>
      <c r="AS131" s="833"/>
      <c r="AT131" s="834"/>
      <c r="AU131" s="229"/>
      <c r="AV131" s="229"/>
      <c r="AW131" s="229"/>
      <c r="AX131" s="794" t="s">
        <v>439</v>
      </c>
      <c r="AY131" s="795"/>
      <c r="AZ131" s="795"/>
      <c r="BA131" s="795"/>
      <c r="BB131" s="795"/>
      <c r="BC131" s="795"/>
      <c r="BD131" s="795"/>
      <c r="BE131" s="796"/>
      <c r="BF131" s="797" t="s">
        <v>369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440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441</v>
      </c>
      <c r="W132" s="807"/>
      <c r="X132" s="807"/>
      <c r="Y132" s="807"/>
      <c r="Z132" s="808"/>
      <c r="AA132" s="809">
        <v>2.348007934</v>
      </c>
      <c r="AB132" s="810"/>
      <c r="AC132" s="810"/>
      <c r="AD132" s="810"/>
      <c r="AE132" s="811"/>
      <c r="AF132" s="812">
        <v>2.2091599020000001</v>
      </c>
      <c r="AG132" s="810"/>
      <c r="AH132" s="810"/>
      <c r="AI132" s="810"/>
      <c r="AJ132" s="811"/>
      <c r="AK132" s="812">
        <v>1.92255277</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442</v>
      </c>
      <c r="W133" s="786"/>
      <c r="X133" s="786"/>
      <c r="Y133" s="786"/>
      <c r="Z133" s="787"/>
      <c r="AA133" s="788">
        <v>2.2999999999999998</v>
      </c>
      <c r="AB133" s="789"/>
      <c r="AC133" s="789"/>
      <c r="AD133" s="789"/>
      <c r="AE133" s="790"/>
      <c r="AF133" s="788">
        <v>2.2999999999999998</v>
      </c>
      <c r="AG133" s="789"/>
      <c r="AH133" s="789"/>
      <c r="AI133" s="789"/>
      <c r="AJ133" s="790"/>
      <c r="AK133" s="788">
        <v>2.1</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GJcsXgQuP4m4mvtxlIEKbf1ZibGb8/6k1tcbUOiE477LHz9wiyfwg9inL5aOIs0dlwPWoKw16RRxVRNpjEY/g==" saltValue="l3v7h7NpZEnUPQiODSmj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1jQJ7UZ/10wLF0kouKMY4LiWY4VZSaWdGX9dLr7XUSyA+4nK2LlwYCXTloWQc/WdbhwFQWH0gBcVOvCUN0s0g==" saltValue="vkIqe9Ij1Jt6qZaWvPovg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7" t="s">
        <v>446</v>
      </c>
      <c r="AP7" s="268"/>
      <c r="AQ7" s="269" t="s">
        <v>447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8"/>
      <c r="AP8" s="274" t="s">
        <v>448</v>
      </c>
      <c r="AQ8" s="275" t="s">
        <v>449</v>
      </c>
      <c r="AR8" s="276" t="s">
        <v>450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9" t="s">
        <v>451</v>
      </c>
      <c r="AL9" s="1200"/>
      <c r="AM9" s="1200"/>
      <c r="AN9" s="1201"/>
      <c r="AO9" s="277">
        <v>6126766</v>
      </c>
      <c r="AP9" s="277">
        <v>60162</v>
      </c>
      <c r="AQ9" s="278">
        <v>62021</v>
      </c>
      <c r="AR9" s="279">
        <v>-3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9" t="s">
        <v>452</v>
      </c>
      <c r="AL10" s="1200"/>
      <c r="AM10" s="1200"/>
      <c r="AN10" s="1201"/>
      <c r="AO10" s="280">
        <v>65106</v>
      </c>
      <c r="AP10" s="280">
        <v>639</v>
      </c>
      <c r="AQ10" s="281">
        <v>4339</v>
      </c>
      <c r="AR10" s="282">
        <v>-85.3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9" t="s">
        <v>453</v>
      </c>
      <c r="AL11" s="1200"/>
      <c r="AM11" s="1200"/>
      <c r="AN11" s="1201"/>
      <c r="AO11" s="280">
        <v>42303</v>
      </c>
      <c r="AP11" s="280">
        <v>415</v>
      </c>
      <c r="AQ11" s="281">
        <v>554</v>
      </c>
      <c r="AR11" s="282">
        <v>-25.1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9" t="s">
        <v>454</v>
      </c>
      <c r="AL12" s="1200"/>
      <c r="AM12" s="1200"/>
      <c r="AN12" s="1201"/>
      <c r="AO12" s="280" t="s">
        <v>455</v>
      </c>
      <c r="AP12" s="280" t="s">
        <v>455</v>
      </c>
      <c r="AQ12" s="281">
        <v>17</v>
      </c>
      <c r="AR12" s="282" t="s">
        <v>455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9" t="s">
        <v>456</v>
      </c>
      <c r="AL13" s="1200"/>
      <c r="AM13" s="1200"/>
      <c r="AN13" s="1201"/>
      <c r="AO13" s="280">
        <v>283864</v>
      </c>
      <c r="AP13" s="280">
        <v>2787</v>
      </c>
      <c r="AQ13" s="281">
        <v>2525</v>
      </c>
      <c r="AR13" s="282">
        <v>10.4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9" t="s">
        <v>457</v>
      </c>
      <c r="AL14" s="1200"/>
      <c r="AM14" s="1200"/>
      <c r="AN14" s="1201"/>
      <c r="AO14" s="280">
        <v>20605</v>
      </c>
      <c r="AP14" s="280">
        <v>202</v>
      </c>
      <c r="AQ14" s="281">
        <v>1158</v>
      </c>
      <c r="AR14" s="282">
        <v>-82.6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202" t="s">
        <v>458</v>
      </c>
      <c r="AL15" s="1203"/>
      <c r="AM15" s="1203"/>
      <c r="AN15" s="1204"/>
      <c r="AO15" s="280">
        <v>-486561</v>
      </c>
      <c r="AP15" s="280">
        <v>-4778</v>
      </c>
      <c r="AQ15" s="281">
        <v>-4174</v>
      </c>
      <c r="AR15" s="282">
        <v>14.5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202" t="s">
        <v>189</v>
      </c>
      <c r="AL16" s="1203"/>
      <c r="AM16" s="1203"/>
      <c r="AN16" s="1204"/>
      <c r="AO16" s="280">
        <v>6052083</v>
      </c>
      <c r="AP16" s="280">
        <v>59429</v>
      </c>
      <c r="AQ16" s="281">
        <v>66439</v>
      </c>
      <c r="AR16" s="282">
        <v>-10.6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460</v>
      </c>
      <c r="AP20" s="289" t="s">
        <v>461</v>
      </c>
      <c r="AQ20" s="290" t="s">
        <v>462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5" t="s">
        <v>463</v>
      </c>
      <c r="AL21" s="1206"/>
      <c r="AM21" s="1206"/>
      <c r="AN21" s="1207"/>
      <c r="AO21" s="293">
        <v>5.21</v>
      </c>
      <c r="AP21" s="294">
        <v>6.1</v>
      </c>
      <c r="AQ21" s="295">
        <v>-0.89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5" t="s">
        <v>464</v>
      </c>
      <c r="AL22" s="1206"/>
      <c r="AM22" s="1206"/>
      <c r="AN22" s="1207"/>
      <c r="AO22" s="298">
        <v>97.5</v>
      </c>
      <c r="AP22" s="299">
        <v>99</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8" t="s">
        <v>465</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63"/>
    </row>
    <row r="27" spans="1:46" x14ac:dyDescent="0.15">
      <c r="A27" s="305"/>
      <c r="AO27" s="258"/>
      <c r="AP27" s="258"/>
      <c r="AQ27" s="258"/>
      <c r="AR27" s="258"/>
      <c r="AS27" s="258"/>
      <c r="AT27" s="258"/>
    </row>
    <row r="28" spans="1:46" ht="17.25" x14ac:dyDescent="0.15">
      <c r="A28" s="259" t="s">
        <v>466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7" t="s">
        <v>446</v>
      </c>
      <c r="AP30" s="268"/>
      <c r="AQ30" s="269" t="s">
        <v>447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8"/>
      <c r="AP31" s="274" t="s">
        <v>448</v>
      </c>
      <c r="AQ31" s="275" t="s">
        <v>449</v>
      </c>
      <c r="AR31" s="276" t="s">
        <v>450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9" t="s">
        <v>468</v>
      </c>
      <c r="AL32" s="1190"/>
      <c r="AM32" s="1190"/>
      <c r="AN32" s="1191"/>
      <c r="AO32" s="308">
        <v>3080007</v>
      </c>
      <c r="AP32" s="308">
        <v>30244</v>
      </c>
      <c r="AQ32" s="309">
        <v>33147</v>
      </c>
      <c r="AR32" s="310">
        <v>-8.8000000000000007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9" t="s">
        <v>469</v>
      </c>
      <c r="AL33" s="1190"/>
      <c r="AM33" s="1190"/>
      <c r="AN33" s="1191"/>
      <c r="AO33" s="308" t="s">
        <v>455</v>
      </c>
      <c r="AP33" s="308" t="s">
        <v>455</v>
      </c>
      <c r="AQ33" s="309">
        <v>7</v>
      </c>
      <c r="AR33" s="310" t="s">
        <v>455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9" t="s">
        <v>470</v>
      </c>
      <c r="AL34" s="1190"/>
      <c r="AM34" s="1190"/>
      <c r="AN34" s="1191"/>
      <c r="AO34" s="308" t="s">
        <v>455</v>
      </c>
      <c r="AP34" s="308" t="s">
        <v>455</v>
      </c>
      <c r="AQ34" s="309">
        <v>24</v>
      </c>
      <c r="AR34" s="310" t="s">
        <v>455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9" t="s">
        <v>471</v>
      </c>
      <c r="AL35" s="1190"/>
      <c r="AM35" s="1190"/>
      <c r="AN35" s="1191"/>
      <c r="AO35" s="308">
        <v>1049158</v>
      </c>
      <c r="AP35" s="308">
        <v>10302</v>
      </c>
      <c r="AQ35" s="309">
        <v>5872</v>
      </c>
      <c r="AR35" s="310">
        <v>75.400000000000006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9" t="s">
        <v>472</v>
      </c>
      <c r="AL36" s="1190"/>
      <c r="AM36" s="1190"/>
      <c r="AN36" s="1191"/>
      <c r="AO36" s="308">
        <v>2644</v>
      </c>
      <c r="AP36" s="308">
        <v>26</v>
      </c>
      <c r="AQ36" s="309">
        <v>1168</v>
      </c>
      <c r="AR36" s="310">
        <v>-97.8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9" t="s">
        <v>473</v>
      </c>
      <c r="AL37" s="1190"/>
      <c r="AM37" s="1190"/>
      <c r="AN37" s="1191"/>
      <c r="AO37" s="308" t="s">
        <v>455</v>
      </c>
      <c r="AP37" s="308" t="s">
        <v>455</v>
      </c>
      <c r="AQ37" s="309">
        <v>720</v>
      </c>
      <c r="AR37" s="310" t="s">
        <v>455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2" t="s">
        <v>474</v>
      </c>
      <c r="AL38" s="1193"/>
      <c r="AM38" s="1193"/>
      <c r="AN38" s="1194"/>
      <c r="AO38" s="311">
        <v>71</v>
      </c>
      <c r="AP38" s="311">
        <v>1</v>
      </c>
      <c r="AQ38" s="312">
        <v>1</v>
      </c>
      <c r="AR38" s="300">
        <v>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2" t="s">
        <v>475</v>
      </c>
      <c r="AL39" s="1193"/>
      <c r="AM39" s="1193"/>
      <c r="AN39" s="1194"/>
      <c r="AO39" s="308">
        <v>-938634</v>
      </c>
      <c r="AP39" s="308">
        <v>-9217</v>
      </c>
      <c r="AQ39" s="309">
        <v>-6245</v>
      </c>
      <c r="AR39" s="310">
        <v>47.6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9" t="s">
        <v>476</v>
      </c>
      <c r="AL40" s="1190"/>
      <c r="AM40" s="1190"/>
      <c r="AN40" s="1191"/>
      <c r="AO40" s="308">
        <v>-2815097</v>
      </c>
      <c r="AP40" s="308">
        <v>-27643</v>
      </c>
      <c r="AQ40" s="309">
        <v>-25563</v>
      </c>
      <c r="AR40" s="310">
        <v>8.1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5" t="s">
        <v>262</v>
      </c>
      <c r="AL41" s="1196"/>
      <c r="AM41" s="1196"/>
      <c r="AN41" s="1197"/>
      <c r="AO41" s="308">
        <v>378149</v>
      </c>
      <c r="AP41" s="308">
        <v>3713</v>
      </c>
      <c r="AQ41" s="309">
        <v>9130</v>
      </c>
      <c r="AR41" s="310">
        <v>-59.3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2" t="s">
        <v>446</v>
      </c>
      <c r="AN49" s="1184" t="s">
        <v>480</v>
      </c>
      <c r="AO49" s="1185"/>
      <c r="AP49" s="1185"/>
      <c r="AQ49" s="1185"/>
      <c r="AR49" s="118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83"/>
      <c r="AN50" s="324" t="s">
        <v>481</v>
      </c>
      <c r="AO50" s="325" t="s">
        <v>482</v>
      </c>
      <c r="AP50" s="326" t="s">
        <v>483</v>
      </c>
      <c r="AQ50" s="327" t="s">
        <v>484</v>
      </c>
      <c r="AR50" s="328" t="s">
        <v>485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486</v>
      </c>
      <c r="AL51" s="321"/>
      <c r="AM51" s="329">
        <v>1297210</v>
      </c>
      <c r="AN51" s="330">
        <v>12092</v>
      </c>
      <c r="AO51" s="331">
        <v>-52.2</v>
      </c>
      <c r="AP51" s="332">
        <v>42651</v>
      </c>
      <c r="AQ51" s="333">
        <v>4.3</v>
      </c>
      <c r="AR51" s="334">
        <v>-56.5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487</v>
      </c>
      <c r="AM52" s="337">
        <v>620027</v>
      </c>
      <c r="AN52" s="338">
        <v>5780</v>
      </c>
      <c r="AO52" s="339">
        <v>-64.599999999999994</v>
      </c>
      <c r="AP52" s="340">
        <v>22675</v>
      </c>
      <c r="AQ52" s="341">
        <v>-5.9</v>
      </c>
      <c r="AR52" s="342">
        <v>-58.7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488</v>
      </c>
      <c r="AL53" s="321"/>
      <c r="AM53" s="329">
        <v>1330688</v>
      </c>
      <c r="AN53" s="330">
        <v>12563</v>
      </c>
      <c r="AO53" s="331">
        <v>3.9</v>
      </c>
      <c r="AP53" s="332">
        <v>43226</v>
      </c>
      <c r="AQ53" s="333">
        <v>1.3</v>
      </c>
      <c r="AR53" s="334">
        <v>2.6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487</v>
      </c>
      <c r="AM54" s="337">
        <v>709656</v>
      </c>
      <c r="AN54" s="338">
        <v>6700</v>
      </c>
      <c r="AO54" s="339">
        <v>15.9</v>
      </c>
      <c r="AP54" s="340">
        <v>22622</v>
      </c>
      <c r="AQ54" s="341">
        <v>-0.2</v>
      </c>
      <c r="AR54" s="342">
        <v>16.100000000000001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489</v>
      </c>
      <c r="AL55" s="321"/>
      <c r="AM55" s="329">
        <v>1639255</v>
      </c>
      <c r="AN55" s="330">
        <v>15677</v>
      </c>
      <c r="AO55" s="331">
        <v>24.8</v>
      </c>
      <c r="AP55" s="332">
        <v>42836</v>
      </c>
      <c r="AQ55" s="333">
        <v>-0.9</v>
      </c>
      <c r="AR55" s="334">
        <v>25.7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487</v>
      </c>
      <c r="AM56" s="337">
        <v>1037044</v>
      </c>
      <c r="AN56" s="338">
        <v>9918</v>
      </c>
      <c r="AO56" s="339">
        <v>48</v>
      </c>
      <c r="AP56" s="340">
        <v>22936</v>
      </c>
      <c r="AQ56" s="341">
        <v>1.4</v>
      </c>
      <c r="AR56" s="342">
        <v>46.6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490</v>
      </c>
      <c r="AL57" s="321"/>
      <c r="AM57" s="329">
        <v>2064999</v>
      </c>
      <c r="AN57" s="330">
        <v>19984</v>
      </c>
      <c r="AO57" s="331">
        <v>27.5</v>
      </c>
      <c r="AP57" s="332">
        <v>44161</v>
      </c>
      <c r="AQ57" s="333">
        <v>3.1</v>
      </c>
      <c r="AR57" s="334">
        <v>24.4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487</v>
      </c>
      <c r="AM58" s="337">
        <v>1212819</v>
      </c>
      <c r="AN58" s="338">
        <v>11737</v>
      </c>
      <c r="AO58" s="339">
        <v>18.3</v>
      </c>
      <c r="AP58" s="340">
        <v>23644</v>
      </c>
      <c r="AQ58" s="341">
        <v>3.1</v>
      </c>
      <c r="AR58" s="342">
        <v>15.2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491</v>
      </c>
      <c r="AL59" s="321"/>
      <c r="AM59" s="329">
        <v>1872710</v>
      </c>
      <c r="AN59" s="330">
        <v>18389</v>
      </c>
      <c r="AO59" s="331">
        <v>-8</v>
      </c>
      <c r="AP59" s="332">
        <v>43955</v>
      </c>
      <c r="AQ59" s="333">
        <v>-0.5</v>
      </c>
      <c r="AR59" s="334">
        <v>-7.5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487</v>
      </c>
      <c r="AM60" s="337">
        <v>897093</v>
      </c>
      <c r="AN60" s="338">
        <v>8809</v>
      </c>
      <c r="AO60" s="339">
        <v>-24.9</v>
      </c>
      <c r="AP60" s="340">
        <v>21318</v>
      </c>
      <c r="AQ60" s="341">
        <v>-9.8000000000000007</v>
      </c>
      <c r="AR60" s="342">
        <v>-15.1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492</v>
      </c>
      <c r="AL61" s="343"/>
      <c r="AM61" s="344">
        <v>1640972</v>
      </c>
      <c r="AN61" s="345">
        <v>15741</v>
      </c>
      <c r="AO61" s="346">
        <v>-0.8</v>
      </c>
      <c r="AP61" s="347">
        <v>43366</v>
      </c>
      <c r="AQ61" s="348">
        <v>1.5</v>
      </c>
      <c r="AR61" s="334">
        <v>-2.2999999999999998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487</v>
      </c>
      <c r="AM62" s="337">
        <v>895328</v>
      </c>
      <c r="AN62" s="338">
        <v>8589</v>
      </c>
      <c r="AO62" s="339">
        <v>-1.5</v>
      </c>
      <c r="AP62" s="340">
        <v>22639</v>
      </c>
      <c r="AQ62" s="341">
        <v>-2.2999999999999998</v>
      </c>
      <c r="AR62" s="342">
        <v>0.8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oZOnEEV8ky6VKRGQNzk9qiQT8M5sG9d58zUckRHMxfCRNRpsnkd4HWdyZhOwY1BWeW0yy1lArGeXi2DqK4eOQ==" saltValue="bGQgw5T9HiWQxe4GDFHMS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494</v>
      </c>
    </row>
    <row r="121" spans="125:125" ht="13.5" hidden="1" customHeight="1" x14ac:dyDescent="0.15">
      <c r="DU121" s="255"/>
    </row>
  </sheetData>
  <sheetProtection algorithmName="SHA-512" hashValue="LPa6jIePoZwlFwOXQBNgwP6NVj/fGAeFCU5Rqtpt1oiM20EpC5BBx+DvJFnk7adBaodxgbadvIk5pS828h3CHA==" saltValue="K2SbXDsFHkWFmHMtKTqK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495</v>
      </c>
    </row>
  </sheetData>
  <sheetProtection algorithmName="SHA-512" hashValue="ZgeuZwDXiRG1kmIf1dZwKXJwYpxq0dnCwrEbRG6sK1zIImCEIiWPzz/9hRTClcYNEQ2Wcu0C/ndFWitwUYYp8Q==" saltValue="smIzdaGkb9WSlDBdNWf+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496</v>
      </c>
      <c r="G46" s="8" t="s">
        <v>497</v>
      </c>
      <c r="H46" s="8" t="s">
        <v>498</v>
      </c>
      <c r="I46" s="8" t="s">
        <v>499</v>
      </c>
      <c r="J46" s="9" t="s">
        <v>500</v>
      </c>
    </row>
    <row r="47" spans="2:10" ht="57.75" customHeight="1" x14ac:dyDescent="0.15">
      <c r="B47" s="10"/>
      <c r="C47" s="1208" t="s">
        <v>3</v>
      </c>
      <c r="D47" s="1208"/>
      <c r="E47" s="1209"/>
      <c r="F47" s="11">
        <v>17.03</v>
      </c>
      <c r="G47" s="12">
        <v>11.6</v>
      </c>
      <c r="H47" s="12">
        <v>11.69</v>
      </c>
      <c r="I47" s="12">
        <v>11.43</v>
      </c>
      <c r="J47" s="13">
        <v>11.09</v>
      </c>
    </row>
    <row r="48" spans="2:10" ht="57.75" customHeight="1" x14ac:dyDescent="0.15">
      <c r="B48" s="14"/>
      <c r="C48" s="1210" t="s">
        <v>4</v>
      </c>
      <c r="D48" s="1210"/>
      <c r="E48" s="1211"/>
      <c r="F48" s="15">
        <v>0.18</v>
      </c>
      <c r="G48" s="16">
        <v>0</v>
      </c>
      <c r="H48" s="16">
        <v>0.06</v>
      </c>
      <c r="I48" s="16">
        <v>0.08</v>
      </c>
      <c r="J48" s="17">
        <v>0.09</v>
      </c>
    </row>
    <row r="49" spans="2:10" ht="57.75" customHeight="1" thickBot="1" x14ac:dyDescent="0.2">
      <c r="B49" s="18"/>
      <c r="C49" s="1212" t="s">
        <v>5</v>
      </c>
      <c r="D49" s="1212"/>
      <c r="E49" s="1213"/>
      <c r="F49" s="19">
        <v>0.24</v>
      </c>
      <c r="G49" s="20">
        <v>0.14000000000000001</v>
      </c>
      <c r="H49" s="20">
        <v>0.26</v>
      </c>
      <c r="I49" s="20">
        <v>0.12</v>
      </c>
      <c r="J49" s="21">
        <v>0.12</v>
      </c>
    </row>
    <row r="50" spans="2:10" x14ac:dyDescent="0.15"/>
  </sheetData>
  <sheetProtection algorithmName="SHA-512" hashValue="wchmxoZTitxIP+NHFGUloNBFJrJqONwdVy90M/RogAIw9wfnHoEnJKOaVn/GCeiItnhAh2rDi146YRdMmdhG6w==" saltValue="qyBXp0eLTxCmk85lKcDz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2023-03-13T07:25:06Z</cp:lastPrinted>
  <dcterms:created xsi:type="dcterms:W3CDTF">2023-02-20T06:05:04Z</dcterms:created>
  <dcterms:modified xsi:type="dcterms:W3CDTF">2023-10-24T07:10:35Z</dcterms:modified>
  <cp:category/>
</cp:coreProperties>
</file>