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4（R3決算）\25_ホームページ掲載用（２回目）\"/>
    </mc:Choice>
  </mc:AlternateContent>
  <bookViews>
    <workbookView xWindow="-120" yWindow="-120" windowWidth="20730" windowHeight="1131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l="1"/>
  <c r="U36" i="10" s="1"/>
  <c r="AM34" i="10"/>
  <c r="AM35" i="10" s="1"/>
  <c r="BW34" i="10" l="1"/>
  <c r="BW35" i="10" s="1"/>
  <c r="BW36" i="10" s="1"/>
  <c r="BW37" i="10" s="1"/>
  <c r="BW38" i="10" s="1"/>
  <c r="BW39" i="10" s="1"/>
  <c r="BW40" i="10" s="1"/>
  <c r="BW41" i="10" s="1"/>
  <c r="CO34" i="10" l="1"/>
</calcChain>
</file>

<file path=xl/sharedStrings.xml><?xml version="1.0" encoding="utf-8"?>
<sst xmlns="http://schemas.openxmlformats.org/spreadsheetml/2006/main" count="1139" uniqueCount="606">
  <si>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</si>
  <si>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</si>
  <si>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</si>
  <si>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</si>
  <si>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</si>
  <si>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</si>
  <si>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</si>
  <si>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</si>
  <si>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</si>
  <si>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</si>
  <si>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</si>
  <si>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</si>
  <si>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</si>
  <si>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</si>
  <si>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</si>
  <si>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</si>
  <si>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</si>
  <si>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</si>
  <si>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</si>
  <si>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</si>
  <si>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</si>
  <si>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</si>
  <si>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</si>
  <si>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</si>
  <si>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</si>
  <si>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</si>
  <si>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</si>
  <si>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</si>
  <si>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</si>
  <si>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</si>
  <si>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</si>
  <si>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</si>
  <si>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</si>
  <si>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</si>
  <si>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</si>
  <si>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</si>
  <si>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</si>
  <si>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</si>
  <si>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</si>
  <si>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</si>
  <si>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</si>
  <si>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</si>
  <si>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</si>
  <si>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</si>
  <si>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</si>
  <si>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</si>
  <si>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</si>
  <si>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</si>
  <si>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</si>
  <si>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</si>
  <si>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</si>
  <si>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</si>
  <si>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</si>
  <si>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</si>
  <si>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</si>
  <si>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</si>
  <si>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</si>
  <si>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</si>
  <si>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</si>
  <si>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</si>
  <si>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</si>
  <si>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</si>
  <si>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</si>
  <si>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</si>
  <si>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</si>
  <si>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</si>
  <si>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</si>
  <si>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</si>
  <si>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</si>
  <si>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</si>
  <si>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</si>
  <si>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</si>
  <si>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</si>
  <si>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</si>
  <si>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</si>
  <si>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</si>
  <si>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</si>
  <si>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</si>
  <si>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</si>
  <si>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</si>
  <si>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</si>
  <si>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</si>
  <si>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</si>
  <si>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</si>
  <si>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</si>
  <si>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</si>
  <si>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</si>
  <si>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</si>
  <si>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</si>
  <si>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</si>
  <si>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</si>
  <si>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</si>
  <si>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</si>
  <si>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</si>
  <si>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</si>
  <si>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</si>
  <si>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</si>
  <si>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</si>
  <si>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寝屋川市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</si>
  <si>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</si>
  <si>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</si>
  <si>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</si>
  <si>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</si>
  <si>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</si>
  <si>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</si>
  <si>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</si>
  <si>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</si>
  <si>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</si>
  <si>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</si>
  <si>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</si>
  <si>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</si>
  <si>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</si>
  <si>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</si>
  <si>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</si>
  <si>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</si>
  <si>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</si>
  <si>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</si>
  <si>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</si>
  <si>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</si>
  <si>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</si>
  <si>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</si>
  <si>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</si>
  <si>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</si>
  <si>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</si>
  <si>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</si>
  <si>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</si>
  <si>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</si>
  <si>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</si>
  <si>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</si>
  <si>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</si>
  <si>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</si>
  <si>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</si>
  <si>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</si>
  <si>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</si>
  <si>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</si>
  <si>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</si>
  <si>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</si>
  <si>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</si>
  <si>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</si>
  <si>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</si>
  <si>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</si>
  <si>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</si>
  <si>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</si>
  <si>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</si>
  <si>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</si>
  <si>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</si>
  <si>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</si>
  <si>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</si>
  <si>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</si>
  <si>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</si>
  <si>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</si>
  <si>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</si>
  <si>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</si>
  <si>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</si>
  <si>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</si>
  <si>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</si>
  <si>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</si>
  <si>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</si>
  <si>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</si>
  <si>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</si>
  <si>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</si>
  <si>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</si>
  <si>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</si>
  <si>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</si>
  <si>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</si>
  <si>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</si>
  <si>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</si>
  <si>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</si>
  <si>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</si>
  <si>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</si>
  <si>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</si>
  <si>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</si>
  <si>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</si>
  <si>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</si>
  <si>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</si>
  <si>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</si>
  <si>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</si>
  <si>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</si>
  <si>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</si>
  <si>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</si>
  <si>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</si>
  <si>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</si>
  <si>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</si>
  <si>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</si>
  <si>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</si>
  <si>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</si>
  <si>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</si>
  <si>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</si>
  <si>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</si>
  <si>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</si>
  <si>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</si>
  <si>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</si>
  <si>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</si>
  <si>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</si>
  <si>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</si>
  <si>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</si>
  <si>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</si>
  <si>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</si>
  <si>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</si>
  <si>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</si>
  <si>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</si>
  <si>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</si>
  <si>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</si>
  <si>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</si>
  <si>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</si>
  <si>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</si>
  <si>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</si>
  <si>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</si>
  <si>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</si>
  <si>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</si>
  <si>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</si>
  <si>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</si>
  <si>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</si>
  <si>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</si>
  <si>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</si>
  <si>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</si>
  <si>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</si>
  <si>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大阪府寝屋川市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</si>
  <si>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</si>
  <si>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</si>
  <si>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</si>
  <si>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</si>
  <si>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</si>
  <si>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</si>
  <si>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</si>
  <si>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</si>
  <si>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</si>
  <si>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</si>
  <si>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</si>
  <si>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</si>
  <si>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</si>
  <si>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</si>
  <si>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</si>
  <si>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</si>
  <si>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</si>
  <si>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</si>
  <si>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</si>
  <si>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</si>
  <si>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</si>
  <si>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</si>
  <si>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</si>
  <si>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</si>
  <si>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</si>
  <si>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</si>
  <si>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</si>
  <si>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</si>
  <si>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</si>
  <si>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</si>
  <si>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</si>
  <si>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</si>
  <si>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</si>
  <si>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</si>
  <si>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</si>
  <si>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</si>
  <si>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</si>
  <si>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</si>
  <si>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</si>
  <si>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</si>
  <si>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</si>
  <si>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</si>
  <si>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</si>
  <si>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</si>
  <si>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</si>
  <si>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</si>
  <si>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</si>
  <si>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</si>
  <si>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</si>
  <si>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</si>
  <si>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</si>
  <si>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</si>
  <si>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</si>
  <si>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</si>
  <si>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</si>
  <si>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</si>
  <si>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</si>
  <si>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</si>
  <si>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</si>
  <si>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</si>
  <si>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</si>
  <si>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</si>
  <si>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</si>
  <si>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</si>
  <si>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</si>
  <si>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</si>
  <si>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</si>
  <si>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</si>
  <si>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</si>
  <si>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</si>
  <si>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</si>
  <si>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</si>
  <si>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</si>
  <si>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</si>
  <si>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</si>
  <si>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</si>
  <si>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</si>
  <si>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</si>
  <si>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</si>
  <si>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</si>
  <si>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</si>
  <si>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</si>
  <si>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</si>
  <si>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</si>
  <si>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</si>
  <si>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</si>
  <si>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</si>
  <si>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</si>
  <si>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</si>
  <si>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</si>
  <si>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</si>
  <si>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</si>
  <si>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</si>
  <si>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</si>
  <si>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</si>
  <si>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</si>
  <si>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</si>
  <si>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</si>
  <si>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</si>
  <si>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</si>
  <si>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</si>
  <si>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</si>
  <si>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</si>
  <si>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</si>
  <si>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</si>
  <si>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</si>
  <si>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</si>
  <si>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</si>
  <si>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</si>
  <si>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</si>
  <si>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</si>
  <si>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</si>
  <si>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</si>
  <si>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</si>
  <si>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</si>
  <si>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</si>
  <si>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</si>
  <si>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</si>
  <si>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</si>
  <si>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</si>
  <si>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</si>
  <si>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</si>
  <si>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</si>
  <si>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</si>
  <si>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</si>
  <si>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</si>
  <si>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</si>
  <si>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</si>
  <si>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</si>
  <si>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</si>
  <si>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</si>
  <si>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</si>
  <si>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</si>
  <si>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</si>
  <si>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</si>
  <si>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</si>
  <si>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</si>
  <si>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</si>
  <si>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</si>
  <si>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</si>
  <si>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</si>
  <si>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</si>
  <si>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</si>
  <si>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</si>
  <si>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</si>
  <si>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</si>
  <si>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</si>
  <si>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</si>
  <si>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</si>
  <si>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</si>
  <si>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</si>
  <si>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</si>
  <si>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</si>
  <si>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大阪府寝屋川市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</si>
  <si>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</si>
  <si>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</si>
  <si>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</si>
  <si>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</si>
  <si>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</si>
  <si>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</si>
  <si>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</si>
  <si>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</si>
  <si>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</si>
  <si>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</si>
  <si>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</si>
  <si>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</si>
  <si>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</si>
  <si>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</si>
  <si>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</si>
  <si>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</si>
  <si>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</si>
  <si>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</si>
  <si>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</si>
  <si>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</si>
  <si>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</si>
  <si>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</si>
  <si>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</si>
  <si>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</si>
  <si>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</si>
  <si>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</si>
  <si>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</si>
  <si>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</si>
  <si>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</si>
  <si>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</si>
  <si>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</si>
  <si>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</si>
  <si>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</si>
  <si>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</si>
  <si>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</si>
  <si>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</si>
  <si>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</si>
  <si>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</si>
  <si>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</si>
  <si>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</si>
  <si>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</si>
  <si>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</si>
  <si>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</si>
  <si>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</si>
  <si>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</si>
  <si>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</si>
  <si>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</si>
  <si>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</si>
  <si>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</si>
  <si>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</si>
  <si>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</si>
  <si>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</si>
  <si>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</si>
  <si>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</si>
  <si>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</si>
  <si>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</si>
  <si>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</si>
  <si>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</si>
  <si>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</si>
  <si>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</si>
  <si>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</si>
  <si>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</si>
  <si>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</si>
  <si>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</si>
  <si>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</si>
  <si>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</si>
  <si>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</si>
  <si>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</si>
  <si>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</si>
  <si>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</si>
  <si>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</si>
  <si>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</si>
  <si>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</si>
  <si>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</si>
  <si>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</si>
  <si>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</si>
  <si>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</si>
  <si>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</si>
  <si>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</si>
  <si>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</si>
  <si>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</si>
  <si>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</si>
  <si>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</si>
  <si>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</si>
  <si>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</si>
  <si>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</si>
  <si>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</si>
  <si>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</si>
  <si>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</si>
  <si>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</si>
  <si>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</si>
  <si>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</si>
  <si>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</si>
  <si>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</si>
  <si>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</si>
  <si>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</si>
  <si>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</si>
  <si>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</si>
  <si>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</si>
  <si>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</si>
  <si>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</si>
  <si>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</si>
  <si>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</si>
  <si>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</si>
  <si>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</si>
  <si>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</si>
  <si>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</si>
  <si>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</si>
  <si>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</si>
  <si>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</si>
  <si>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</si>
  <si>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</si>
  <si>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</si>
  <si>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</si>
  <si>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</si>
  <si>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</si>
  <si>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</si>
  <si>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</si>
  <si>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</si>
  <si>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</si>
  <si>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</si>
  <si>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</si>
  <si>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</si>
  <si>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</si>
  <si>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</si>
  <si>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</si>
  <si>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</si>
  <si>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</si>
  <si>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</si>
  <si>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</si>
  <si>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</si>
  <si>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</si>
  <si>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</si>
  <si>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</si>
  <si>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</si>
  <si>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</si>
  <si>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</si>
  <si>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</si>
  <si>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</si>
  <si>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</si>
  <si>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</si>
  <si>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</si>
  <si>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</si>
  <si>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</si>
  <si>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</si>
  <si>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</si>
  <si>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</si>
  <si>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</si>
  <si>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</si>
  <si>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</si>
  <si>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</si>
  <si>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</si>
  <si>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</si>
  <si>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</si>
  <si>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</si>
  <si>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</si>
  <si>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</si>
  <si>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</si>
  <si>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</si>
  <si>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</si>
  <si>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</si>
  <si>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</si>
  <si>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</si>
  <si>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</si>
  <si>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</si>
  <si>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</si>
  <si>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</si>
  <si>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</si>
  <si>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</si>
  <si>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</si>
  <si>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</si>
  <si>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</si>
  <si>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</si>
  <si>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</si>
  <si>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</si>
  <si>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</si>
  <si>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</si>
  <si>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</si>
  <si>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</si>
  <si>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</si>
  <si>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</si>
  <si>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</si>
  <si>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</si>
  <si>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</si>
  <si>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</si>
  <si>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</si>
  <si>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</si>
  <si>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</si>
  <si>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</si>
  <si>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0.77</t>
  </si>
  <si>
    <t>水道事業会計</t>
  </si>
  <si>
    <t>下水道事業会計</t>
  </si>
  <si>
    <t>一般会計</t>
  </si>
  <si>
    <t>国民健康保険特別会計</t>
  </si>
  <si>
    <t>後期高齢者医療特別会計</t>
  </si>
  <si>
    <t>介護保険特別会計</t>
  </si>
  <si>
    <t>公共用地先行取得事業特別会計</t>
  </si>
  <si>
    <t>母子父子寡婦福祉資金貸付金特別会計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</si>
  <si>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</si>
  <si>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</si>
  <si>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</si>
  <si>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</si>
  <si>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</si>
  <si>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</si>
  <si>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</si>
  <si>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</si>
  <si>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</si>
  <si>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北河内４市リサイクル施設組合</t>
    <rPh sb="0" eb="3">
      <t>キタカワチ</t>
    </rPh>
    <rPh sb="4" eb="5">
      <t>シ</t>
    </rPh>
    <rPh sb="10" eb="14">
      <t>シセツクミアイ</t>
    </rPh>
    <phoneticPr fontId="2"/>
  </si>
  <si>
    <t>枚方寝屋川消防組合</t>
    <rPh sb="0" eb="9">
      <t>ヒラカタネヤガワショウボウクミアイ</t>
    </rPh>
    <phoneticPr fontId="2"/>
  </si>
  <si>
    <t>大阪府都市競艇企業団</t>
    <rPh sb="0" eb="3">
      <t>オオサカフ</t>
    </rPh>
    <rPh sb="3" eb="10">
      <t>トシキョウテイキギョウダン</t>
    </rPh>
    <phoneticPr fontId="2"/>
  </si>
  <si>
    <t>淀川左岸水防事務組合</t>
    <rPh sb="0" eb="4">
      <t>ヨドガワサガン</t>
    </rPh>
    <rPh sb="4" eb="8">
      <t>スイボウジム</t>
    </rPh>
    <rPh sb="8" eb="10">
      <t>クミアイ</t>
    </rPh>
    <phoneticPr fontId="2"/>
  </si>
  <si>
    <t>大阪府後期高齢者医療広域連合（一般会計）</t>
    <rPh sb="0" eb="3">
      <t>オオサカフ</t>
    </rPh>
    <rPh sb="3" eb="5">
      <t>コウキ</t>
    </rPh>
    <rPh sb="5" eb="8">
      <t>コウレイシャ</t>
    </rPh>
    <rPh sb="8" eb="12">
      <t>イリョウコウイキ</t>
    </rPh>
    <rPh sb="12" eb="14">
      <t>レンゴウ</t>
    </rPh>
    <rPh sb="15" eb="19">
      <t>イッパンカイケイ</t>
    </rPh>
    <phoneticPr fontId="2"/>
  </si>
  <si>
    <t>大阪府後期高齢者医療広域連合（後期高齢者医療特別会計）</t>
  </si>
  <si>
    <t>大阪広域水道企業団（水道事業会計）</t>
  </si>
  <si>
    <t>大阪広域水道企業団（工業用水道事業会計）</t>
  </si>
  <si>
    <t>アドバンス寝屋川マネジメント株式会社</t>
    <rPh sb="5" eb="8">
      <t>ネヤガワ</t>
    </rPh>
    <rPh sb="14" eb="18">
      <t>カブシキガイシャ</t>
    </rPh>
    <phoneticPr fontId="2"/>
  </si>
  <si>
    <t>公共公益施設整備基金</t>
    <rPh sb="0" eb="4">
      <t>コウキョウコウエキ</t>
    </rPh>
    <rPh sb="4" eb="10">
      <t>シセツセイビキキン</t>
    </rPh>
    <phoneticPr fontId="5"/>
  </si>
  <si>
    <t>くらし・笑顔創生基金</t>
    <rPh sb="4" eb="6">
      <t>エガオ</t>
    </rPh>
    <rPh sb="6" eb="8">
      <t>ソウセイ</t>
    </rPh>
    <rPh sb="8" eb="10">
      <t>キキン</t>
    </rPh>
    <phoneticPr fontId="5"/>
  </si>
  <si>
    <t>職員退職手当基金</t>
    <rPh sb="0" eb="6">
      <t>ショクインタイショクテアテ</t>
    </rPh>
    <rPh sb="6" eb="8">
      <t>キキン</t>
    </rPh>
    <phoneticPr fontId="5"/>
  </si>
  <si>
    <t>福祉基金</t>
    <rPh sb="0" eb="4">
      <t>フクシキキン</t>
    </rPh>
    <phoneticPr fontId="5"/>
  </si>
  <si>
    <t>公園墓地管理基金</t>
    <rPh sb="0" eb="4">
      <t>コウエンボチ</t>
    </rPh>
    <rPh sb="4" eb="8">
      <t>カンリキキン</t>
    </rPh>
    <phoneticPr fontId="5"/>
  </si>
  <si>
    <t>-</t>
    <phoneticPr fontId="2"/>
  </si>
  <si>
    <t>※8：職員の状況については、令和3年地方公務員給与実態調査に基づいている。</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</si>
  <si>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</si>
  <si>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</si>
  <si>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</si>
  <si>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</si>
  <si>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</si>
  <si>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地方債の繰上償還や新規発行の抑制により、将来負担比率・実質公債費比率ともに類似団体内平均値を下回る比率となっている。
今後も、地方債の発行抑制や定員の適正化などにより、フロー、ストックの両面において、健全な財政を維持し、将来にわたり持続可能な財政基盤の確立を目指す。</t>
  </si>
  <si>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</si>
  <si>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</si>
  <si>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</si>
  <si>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ついては、地方債の繰上償還や新規発行の抑制により類似団体内平均値を下回る比率となっているが、有形固定資産減価償却率については、施設が古く、老朽化が進んでいるため、類似団体内平均値と比較して高い数値となっている。
　今後も、地方債の発行抑制や定員の適正化などにより、フロー、ストックの両面において、健全な財政を維持し、将来にわたり持続可能な財政基盤の確立を目指すとともに、公共施設等総合管理計画に基づき、公共施設等の更新・統廃合・長寿命化等を計画的に進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</si>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</sst>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179" fontId="1" fillId="0" borderId="0" xfId="17" applyNumberFormat="1" applyFont="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45022</c:v>
                </c:pt>
                <c:pt idx="2">
                  <c:v>51849</c:v>
                </c:pt>
                <c:pt idx="3">
                  <c:v>52191</c:v>
                </c:pt>
                <c:pt idx="4">
                  <c:v>48105</c:v>
                </c:pt>
              </c:numCache>
            </c:numRef>
          </c:val>
          <c:smooth val="0"/>
          <c:extLst>
            <c:ext xmlns:c16="http://schemas.microsoft.com/office/drawing/2014/chart" uri="{C3380CC4-5D6E-409C-BE32-E72D297353CC}">
              <c16:uniqueId val="{00000000-6648-4205-83D1-3E371C848D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53937</c:v>
                </c:pt>
                <c:pt idx="1">
                  <c:v>28473</c:v>
                </c:pt>
                <c:pt idx="2">
                  <c:v>37513</c:v>
                </c:pt>
                <c:pt idx="3">
                  <c:v>42052</c:v>
                </c:pt>
                <c:pt idx="4">
                  <c:v>40501</c:v>
                </c:pt>
              </c:numCache>
            </c:numRef>
          </c:val>
          <c:smooth val="0"/>
          <c:extLst>
            <c:ext xmlns:c16="http://schemas.microsoft.com/office/drawing/2014/chart" uri="{C3380CC4-5D6E-409C-BE32-E72D297353CC}">
              <c16:uniqueId val="{00000001-6648-4205-83D1-3E371C848D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3.54</c:v>
                </c:pt>
                <c:pt idx="1">
                  <c:v>3.64</c:v>
                </c:pt>
                <c:pt idx="2">
                  <c:v>3.97</c:v>
                </c:pt>
                <c:pt idx="3">
                  <c:v>3.56</c:v>
                </c:pt>
                <c:pt idx="4">
                  <c:v>2.25</c:v>
                </c:pt>
              </c:numCache>
            </c:numRef>
          </c:val>
          <c:extLst>
            <c:ext xmlns:c16="http://schemas.microsoft.com/office/drawing/2014/chart" uri="{C3380CC4-5D6E-409C-BE32-E72D297353CC}">
              <c16:uniqueId val="{00000000-9123-409F-8BC5-8DB03ADBD8F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14.45</c:v>
                </c:pt>
                <c:pt idx="1">
                  <c:v>15.8</c:v>
                </c:pt>
                <c:pt idx="2">
                  <c:v>21.63</c:v>
                </c:pt>
                <c:pt idx="3">
                  <c:v>28.84</c:v>
                </c:pt>
                <c:pt idx="4">
                  <c:v>27.93</c:v>
                </c:pt>
              </c:numCache>
            </c:numRef>
          </c:val>
          <c:extLst>
            <c:ext xmlns:c16="http://schemas.microsoft.com/office/drawing/2014/chart" uri="{C3380CC4-5D6E-409C-BE32-E72D297353CC}">
              <c16:uniqueId val="{00000001-9123-409F-8BC5-8DB03ADBD8F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2.41</c:v>
                </c:pt>
                <c:pt idx="1">
                  <c:v>1.46</c:v>
                </c:pt>
                <c:pt idx="2">
                  <c:v>6.74</c:v>
                </c:pt>
                <c:pt idx="3">
                  <c:v>7.47</c:v>
                </c:pt>
                <c:pt idx="4">
                  <c:v>-0.77</c:v>
                </c:pt>
              </c:numCache>
            </c:numRef>
          </c:val>
          <c:smooth val="0"/>
          <c:extLst>
            <c:ext xmlns:c16="http://schemas.microsoft.com/office/drawing/2014/chart" uri="{C3380CC4-5D6E-409C-BE32-E72D297353CC}">
              <c16:uniqueId val="{00000002-9123-409F-8BC5-8DB03ADBD8F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200-47AB-8803-8C60D45EA5B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00-47AB-8803-8C60D45EA5BE}"/>
            </c:ext>
          </c:extLst>
        </c:ser>
        <c:ser>
          <c:idx val="2"/>
          <c:order val="2"/>
          <c:tx>
            <c:strRef>
              <c:f>データシート!$A$29</c:f>
              <c:strCache>
                <c:ptCount val="1"/>
                <c:pt idx="0">
                  <c:v>母子父子寡婦福祉資金貸付金特別会計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200-47AB-8803-8C60D45EA5BE}"/>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200-47AB-8803-8C60D45EA5BE}"/>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1.1599999999999999</c:v>
                </c:pt>
                <c:pt idx="2">
                  <c:v>#N/A</c:v>
                </c:pt>
                <c:pt idx="3">
                  <c:v>0.64</c:v>
                </c:pt>
                <c:pt idx="4">
                  <c:v>#N/A</c:v>
                </c:pt>
                <c:pt idx="5">
                  <c:v>0.49</c:v>
                </c:pt>
                <c:pt idx="6">
                  <c:v>#N/A</c:v>
                </c:pt>
                <c:pt idx="7">
                  <c:v>0.75</c:v>
                </c:pt>
                <c:pt idx="8">
                  <c:v>#N/A</c:v>
                </c:pt>
                <c:pt idx="9">
                  <c:v>0.3</c:v>
                </c:pt>
              </c:numCache>
            </c:numRef>
          </c:val>
          <c:extLst>
            <c:ext xmlns:c16="http://schemas.microsoft.com/office/drawing/2014/chart" uri="{C3380CC4-5D6E-409C-BE32-E72D297353CC}">
              <c16:uniqueId val="{00000004-8200-47AB-8803-8C60D45EA5B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0.36</c:v>
                </c:pt>
                <c:pt idx="2">
                  <c:v>#N/A</c:v>
                </c:pt>
                <c:pt idx="3">
                  <c:v>0.37</c:v>
                </c:pt>
                <c:pt idx="4">
                  <c:v>#N/A</c:v>
                </c:pt>
                <c:pt idx="5">
                  <c:v>0.37</c:v>
                </c:pt>
                <c:pt idx="6">
                  <c:v>#N/A</c:v>
                </c:pt>
                <c:pt idx="7">
                  <c:v>0.38</c:v>
                </c:pt>
                <c:pt idx="8">
                  <c:v>#N/A</c:v>
                </c:pt>
                <c:pt idx="9">
                  <c:v>0.37</c:v>
                </c:pt>
              </c:numCache>
            </c:numRef>
          </c:val>
          <c:extLst>
            <c:ext xmlns:c16="http://schemas.microsoft.com/office/drawing/2014/chart" uri="{C3380CC4-5D6E-409C-BE32-E72D297353CC}">
              <c16:uniqueId val="{00000005-8200-47AB-8803-8C60D45EA5B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1.97</c:v>
                </c:pt>
                <c:pt idx="2">
                  <c:v>#N/A</c:v>
                </c:pt>
                <c:pt idx="3">
                  <c:v>1.18</c:v>
                </c:pt>
                <c:pt idx="4">
                  <c:v>#N/A</c:v>
                </c:pt>
                <c:pt idx="5">
                  <c:v>0.91</c:v>
                </c:pt>
                <c:pt idx="6">
                  <c:v>#N/A</c:v>
                </c:pt>
                <c:pt idx="7">
                  <c:v>1.27</c:v>
                </c:pt>
                <c:pt idx="8">
                  <c:v>#N/A</c:v>
                </c:pt>
                <c:pt idx="9">
                  <c:v>0.93</c:v>
                </c:pt>
              </c:numCache>
            </c:numRef>
          </c:val>
          <c:extLst>
            <c:ext xmlns:c16="http://schemas.microsoft.com/office/drawing/2014/chart" uri="{C3380CC4-5D6E-409C-BE32-E72D297353CC}">
              <c16:uniqueId val="{00000006-8200-47AB-8803-8C60D45EA5B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3.54</c:v>
                </c:pt>
                <c:pt idx="2">
                  <c:v>#N/A</c:v>
                </c:pt>
                <c:pt idx="3">
                  <c:v>3.64</c:v>
                </c:pt>
                <c:pt idx="4">
                  <c:v>#N/A</c:v>
                </c:pt>
                <c:pt idx="5">
                  <c:v>3.97</c:v>
                </c:pt>
                <c:pt idx="6">
                  <c:v>#N/A</c:v>
                </c:pt>
                <c:pt idx="7">
                  <c:v>3.55</c:v>
                </c:pt>
                <c:pt idx="8">
                  <c:v>#N/A</c:v>
                </c:pt>
                <c:pt idx="9">
                  <c:v>2.25</c:v>
                </c:pt>
              </c:numCache>
            </c:numRef>
          </c:val>
          <c:extLst>
            <c:ext xmlns:c16="http://schemas.microsoft.com/office/drawing/2014/chart" uri="{C3380CC4-5D6E-409C-BE32-E72D297353CC}">
              <c16:uniqueId val="{00000007-8200-47AB-8803-8C60D45EA5BE}"/>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2.16</c:v>
                </c:pt>
                <c:pt idx="2">
                  <c:v>#N/A</c:v>
                </c:pt>
                <c:pt idx="3">
                  <c:v>2.86</c:v>
                </c:pt>
                <c:pt idx="4">
                  <c:v>#N/A</c:v>
                </c:pt>
                <c:pt idx="5">
                  <c:v>2.66</c:v>
                </c:pt>
                <c:pt idx="6">
                  <c:v>#N/A</c:v>
                </c:pt>
                <c:pt idx="7">
                  <c:v>2.59</c:v>
                </c:pt>
                <c:pt idx="8">
                  <c:v>#N/A</c:v>
                </c:pt>
                <c:pt idx="9">
                  <c:v>2.61</c:v>
                </c:pt>
              </c:numCache>
            </c:numRef>
          </c:val>
          <c:extLst>
            <c:ext xmlns:c16="http://schemas.microsoft.com/office/drawing/2014/chart" uri="{C3380CC4-5D6E-409C-BE32-E72D297353CC}">
              <c16:uniqueId val="{00000008-8200-47AB-8803-8C60D45EA5B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13.32</c:v>
                </c:pt>
                <c:pt idx="2">
                  <c:v>#N/A</c:v>
                </c:pt>
                <c:pt idx="3">
                  <c:v>13.48</c:v>
                </c:pt>
                <c:pt idx="4">
                  <c:v>#N/A</c:v>
                </c:pt>
                <c:pt idx="5">
                  <c:v>13.1</c:v>
                </c:pt>
                <c:pt idx="6">
                  <c:v>#N/A</c:v>
                </c:pt>
                <c:pt idx="7">
                  <c:v>13.17</c:v>
                </c:pt>
                <c:pt idx="8">
                  <c:v>#N/A</c:v>
                </c:pt>
                <c:pt idx="9">
                  <c:v>12.8</c:v>
                </c:pt>
              </c:numCache>
            </c:numRef>
          </c:val>
          <c:extLst>
            <c:ext xmlns:c16="http://schemas.microsoft.com/office/drawing/2014/chart" uri="{C3380CC4-5D6E-409C-BE32-E72D297353CC}">
              <c16:uniqueId val="{00000009-8200-47AB-8803-8C60D45EA5B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7652</c:v>
                </c:pt>
                <c:pt idx="5">
                  <c:v>7583</c:v>
                </c:pt>
                <c:pt idx="8">
                  <c:v>7526</c:v>
                </c:pt>
                <c:pt idx="11">
                  <c:v>7695</c:v>
                </c:pt>
                <c:pt idx="14">
                  <c:v>7818</c:v>
                </c:pt>
              </c:numCache>
            </c:numRef>
          </c:val>
          <c:extLst>
            <c:ext xmlns:c16="http://schemas.microsoft.com/office/drawing/2014/chart" uri="{C3380CC4-5D6E-409C-BE32-E72D297353CC}">
              <c16:uniqueId val="{00000000-CC99-4058-818F-C9513394A6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4</c:v>
                </c:pt>
                <c:pt idx="3">
                  <c:v>2</c:v>
                </c:pt>
                <c:pt idx="6">
                  <c:v>1</c:v>
                </c:pt>
                <c:pt idx="9">
                  <c:v>1</c:v>
                </c:pt>
                <c:pt idx="12">
                  <c:v>1</c:v>
                </c:pt>
              </c:numCache>
            </c:numRef>
          </c:val>
          <c:extLst>
            <c:ext xmlns:c16="http://schemas.microsoft.com/office/drawing/2014/chart" uri="{C3380CC4-5D6E-409C-BE32-E72D297353CC}">
              <c16:uniqueId val="{00000001-CC99-4058-818F-C9513394A6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C99-4058-818F-C9513394A6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255</c:v>
                </c:pt>
                <c:pt idx="3">
                  <c:v>276</c:v>
                </c:pt>
                <c:pt idx="6">
                  <c:v>281</c:v>
                </c:pt>
                <c:pt idx="9">
                  <c:v>261</c:v>
                </c:pt>
                <c:pt idx="12">
                  <c:v>252</c:v>
                </c:pt>
              </c:numCache>
            </c:numRef>
          </c:val>
          <c:extLst>
            <c:ext xmlns:c16="http://schemas.microsoft.com/office/drawing/2014/chart" uri="{C3380CC4-5D6E-409C-BE32-E72D297353CC}">
              <c16:uniqueId val="{00000003-CC99-4058-818F-C9513394A6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1207</c:v>
                </c:pt>
                <c:pt idx="3">
                  <c:v>1159</c:v>
                </c:pt>
                <c:pt idx="6">
                  <c:v>1123</c:v>
                </c:pt>
                <c:pt idx="9">
                  <c:v>1058</c:v>
                </c:pt>
                <c:pt idx="12">
                  <c:v>1028</c:v>
                </c:pt>
              </c:numCache>
            </c:numRef>
          </c:val>
          <c:extLst>
            <c:ext xmlns:c16="http://schemas.microsoft.com/office/drawing/2014/chart" uri="{C3380CC4-5D6E-409C-BE32-E72D297353CC}">
              <c16:uniqueId val="{00000004-CC99-4058-818F-C9513394A6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99-4058-818F-C9513394A6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99-4058-818F-C9513394A6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6359</c:v>
                </c:pt>
                <c:pt idx="3">
                  <c:v>6587</c:v>
                </c:pt>
                <c:pt idx="6">
                  <c:v>5989</c:v>
                </c:pt>
                <c:pt idx="9">
                  <c:v>5644</c:v>
                </c:pt>
                <c:pt idx="12">
                  <c:v>6178</c:v>
                </c:pt>
              </c:numCache>
            </c:numRef>
          </c:val>
          <c:extLst>
            <c:ext xmlns:c16="http://schemas.microsoft.com/office/drawing/2014/chart" uri="{C3380CC4-5D6E-409C-BE32-E72D297353CC}">
              <c16:uniqueId val="{00000007-CC99-4058-818F-C9513394A65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173</c:v>
                </c:pt>
                <c:pt idx="2">
                  <c:v>#N/A</c:v>
                </c:pt>
                <c:pt idx="3">
                  <c:v>#N/A</c:v>
                </c:pt>
                <c:pt idx="4">
                  <c:v>441</c:v>
                </c:pt>
                <c:pt idx="5">
                  <c:v>#N/A</c:v>
                </c:pt>
                <c:pt idx="6">
                  <c:v>#N/A</c:v>
                </c:pt>
                <c:pt idx="7">
                  <c:v>-132</c:v>
                </c:pt>
                <c:pt idx="8">
                  <c:v>#N/A</c:v>
                </c:pt>
                <c:pt idx="9">
                  <c:v>#N/A</c:v>
                </c:pt>
                <c:pt idx="10">
                  <c:v>-731</c:v>
                </c:pt>
                <c:pt idx="11">
                  <c:v>#N/A</c:v>
                </c:pt>
                <c:pt idx="12">
                  <c:v>#N/A</c:v>
                </c:pt>
                <c:pt idx="13">
                  <c:v>-359</c:v>
                </c:pt>
                <c:pt idx="14">
                  <c:v>#N/A</c:v>
                </c:pt>
              </c:numCache>
            </c:numRef>
          </c:val>
          <c:smooth val="0"/>
          <c:extLst>
            <c:ext xmlns:c16="http://schemas.microsoft.com/office/drawing/2014/chart" uri="{C3380CC4-5D6E-409C-BE32-E72D297353CC}">
              <c16:uniqueId val="{00000008-CC99-4058-818F-C9513394A65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75372</c:v>
                </c:pt>
                <c:pt idx="5">
                  <c:v>75486</c:v>
                </c:pt>
                <c:pt idx="8">
                  <c:v>74818</c:v>
                </c:pt>
                <c:pt idx="11">
                  <c:v>75016</c:v>
                </c:pt>
                <c:pt idx="14">
                  <c:v>74389</c:v>
                </c:pt>
              </c:numCache>
            </c:numRef>
          </c:val>
          <c:extLst>
            <c:ext xmlns:c16="http://schemas.microsoft.com/office/drawing/2014/chart" uri="{C3380CC4-5D6E-409C-BE32-E72D297353CC}">
              <c16:uniqueId val="{00000000-2498-4F16-80B0-E612243C52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21302</c:v>
                </c:pt>
                <c:pt idx="5">
                  <c:v>21045</c:v>
                </c:pt>
                <c:pt idx="8">
                  <c:v>20672</c:v>
                </c:pt>
                <c:pt idx="11">
                  <c:v>19847</c:v>
                </c:pt>
                <c:pt idx="14">
                  <c:v>19128</c:v>
                </c:pt>
              </c:numCache>
            </c:numRef>
          </c:val>
          <c:extLst>
            <c:ext xmlns:c16="http://schemas.microsoft.com/office/drawing/2014/chart" uri="{C3380CC4-5D6E-409C-BE32-E72D297353CC}">
              <c16:uniqueId val="{00000001-2498-4F16-80B0-E612243C52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15218</c:v>
                </c:pt>
                <c:pt idx="5">
                  <c:v>17679</c:v>
                </c:pt>
                <c:pt idx="8">
                  <c:v>20954</c:v>
                </c:pt>
                <c:pt idx="11">
                  <c:v>26471</c:v>
                </c:pt>
                <c:pt idx="14">
                  <c:v>30685</c:v>
                </c:pt>
              </c:numCache>
            </c:numRef>
          </c:val>
          <c:extLst>
            <c:ext xmlns:c16="http://schemas.microsoft.com/office/drawing/2014/chart" uri="{C3380CC4-5D6E-409C-BE32-E72D297353CC}">
              <c16:uniqueId val="{00000002-2498-4F16-80B0-E612243C52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98-4F16-80B0-E612243C52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98-4F16-80B0-E612243C52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c:v>
                </c:pt>
                <c:pt idx="3">
                  <c:v>4</c:v>
                </c:pt>
                <c:pt idx="6">
                  <c:v>3</c:v>
                </c:pt>
                <c:pt idx="9">
                  <c:v>3</c:v>
                </c:pt>
                <c:pt idx="12">
                  <c:v>3</c:v>
                </c:pt>
              </c:numCache>
            </c:numRef>
          </c:val>
          <c:extLst>
            <c:ext xmlns:c16="http://schemas.microsoft.com/office/drawing/2014/chart" uri="{C3380CC4-5D6E-409C-BE32-E72D297353CC}">
              <c16:uniqueId val="{00000005-2498-4F16-80B0-E612243C52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7609</c:v>
                </c:pt>
                <c:pt idx="3">
                  <c:v>7407</c:v>
                </c:pt>
                <c:pt idx="6">
                  <c:v>7184</c:v>
                </c:pt>
                <c:pt idx="9">
                  <c:v>6692</c:v>
                </c:pt>
                <c:pt idx="12">
                  <c:v>6308</c:v>
                </c:pt>
              </c:numCache>
            </c:numRef>
          </c:val>
          <c:extLst>
            <c:ext xmlns:c16="http://schemas.microsoft.com/office/drawing/2014/chart" uri="{C3380CC4-5D6E-409C-BE32-E72D297353CC}">
              <c16:uniqueId val="{00000006-2498-4F16-80B0-E612243C52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1829</c:v>
                </c:pt>
                <c:pt idx="3">
                  <c:v>1607</c:v>
                </c:pt>
                <c:pt idx="6">
                  <c:v>1413</c:v>
                </c:pt>
                <c:pt idx="9">
                  <c:v>1234</c:v>
                </c:pt>
                <c:pt idx="12">
                  <c:v>1008</c:v>
                </c:pt>
              </c:numCache>
            </c:numRef>
          </c:val>
          <c:extLst>
            <c:ext xmlns:c16="http://schemas.microsoft.com/office/drawing/2014/chart" uri="{C3380CC4-5D6E-409C-BE32-E72D297353CC}">
              <c16:uniqueId val="{00000007-2498-4F16-80B0-E612243C52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15537</c:v>
                </c:pt>
                <c:pt idx="3">
                  <c:v>15098</c:v>
                </c:pt>
                <c:pt idx="6">
                  <c:v>14193</c:v>
                </c:pt>
                <c:pt idx="9">
                  <c:v>13166</c:v>
                </c:pt>
                <c:pt idx="12">
                  <c:v>12320</c:v>
                </c:pt>
              </c:numCache>
            </c:numRef>
          </c:val>
          <c:extLst>
            <c:ext xmlns:c16="http://schemas.microsoft.com/office/drawing/2014/chart" uri="{C3380CC4-5D6E-409C-BE32-E72D297353CC}">
              <c16:uniqueId val="{00000008-2498-4F16-80B0-E612243C52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498-4F16-80B0-E612243C52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63476</c:v>
                </c:pt>
                <c:pt idx="3">
                  <c:v>62106</c:v>
                </c:pt>
                <c:pt idx="6">
                  <c:v>61703</c:v>
                </c:pt>
                <c:pt idx="9">
                  <c:v>62031</c:v>
                </c:pt>
                <c:pt idx="12">
                  <c:v>59574</c:v>
                </c:pt>
              </c:numCache>
            </c:numRef>
          </c:val>
          <c:extLst>
            <c:ext xmlns:c16="http://schemas.microsoft.com/office/drawing/2014/chart" uri="{C3380CC4-5D6E-409C-BE32-E72D297353CC}">
              <c16:uniqueId val="{0000000A-2498-4F16-80B0-E612243C523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498-4F16-80B0-E612243C523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10141</c:v>
                </c:pt>
                <c:pt idx="1">
                  <c:v>13888</c:v>
                </c:pt>
                <c:pt idx="2">
                  <c:v>14077</c:v>
                </c:pt>
              </c:numCache>
            </c:numRef>
          </c:val>
          <c:extLst>
            <c:ext xmlns:c16="http://schemas.microsoft.com/office/drawing/2014/chart" uri="{C3380CC4-5D6E-409C-BE32-E72D297353CC}">
              <c16:uniqueId val="{00000000-ADED-42E1-9EC5-B5D2EDAF82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792</c:v>
                </c:pt>
                <c:pt idx="1">
                  <c:v>1996</c:v>
                </c:pt>
                <c:pt idx="2">
                  <c:v>1874</c:v>
                </c:pt>
              </c:numCache>
            </c:numRef>
          </c:val>
          <c:extLst>
            <c:ext xmlns:c16="http://schemas.microsoft.com/office/drawing/2014/chart" uri="{C3380CC4-5D6E-409C-BE32-E72D297353CC}">
              <c16:uniqueId val="{00000001-ADED-42E1-9EC5-B5D2EDAF82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7289</c:v>
                </c:pt>
                <c:pt idx="1">
                  <c:v>8160</c:v>
                </c:pt>
                <c:pt idx="2">
                  <c:v>12102</c:v>
                </c:pt>
              </c:numCache>
            </c:numRef>
          </c:val>
          <c:extLst>
            <c:ext xmlns:c16="http://schemas.microsoft.com/office/drawing/2014/chart" uri="{C3380CC4-5D6E-409C-BE32-E72D297353CC}">
              <c16:uniqueId val="{00000002-ADED-42E1-9EC5-B5D2EDAF822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{DCD1D4D1-153B-412B-BA75-9F227791C805}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768-44B9-B89C-8F426D8565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{E7FCCAB7-4154-4C05-8DC4-2E0C00223925}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68-44B9-B89C-8F426D8565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{70528F36-AB97-4DFB-ABBC-A3C194FA50CB}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68-44B9-B89C-8F426D8565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{5E33DD64-455C-4503-ABCE-1BE183F99F5C}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68-44B9-B89C-8F426D8565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{E87B10F4-DBD9-46AC-A41C-6B0C2A901855}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68-44B9-B89C-8F426D85655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{55B5EB36-3D46-415C-ADB0-DAB603A25BD3}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768-44B9-B89C-8F426D85655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{7DC55639-2F9A-45C7-A69B-8837932BED0D}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768-44B9-B89C-8F426D85655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{EB53A79D-E3CB-42FF-A726-FF52A0CB9A39}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768-44B9-B89C-8F426D85655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{CDBDC9E1-B741-41CB-AB3F-BA821FD955CA}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768-44B9-B89C-8F426D8565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64.099999999999994</c:v>
                </c:pt>
                <c:pt idx="8">
                  <c:v>65.7</c:v>
                </c:pt>
                <c:pt idx="16">
                  <c:v>67.3</c:v>
                </c:pt>
                <c:pt idx="24">
                  <c:v>68.8</c:v>
                </c:pt>
                <c:pt idx="32">
                  <c:v>69.8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768-44B9-B89C-8F426D85655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{FCD12AD7-041D-4726-A91E-F5021BBEC1C4}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768-44B9-B89C-8F426D85655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{853F5435-692D-42FF-87E0-72C411251637}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68-44B9-B89C-8F426D8565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{9E5A7D8B-4205-470B-8E6F-9E9EB52BBF09}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68-44B9-B89C-8F426D8565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{44D24530-C33C-4B66-AFCD-886EB1674FD0}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68-44B9-B89C-8F426D8565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{25CD8AAC-4185-4FCF-B700-40EA3A3A786F}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68-44B9-B89C-8F426D85655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{2A7349E2-5114-40E4-AB2B-8FD54611EF7D}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768-44B9-B89C-8F426D85655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{D1FC1103-2D34-4111-90B6-FAF4C9CD1BEB}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768-44B9-B89C-8F426D85655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{C87EE2B5-14B3-4DDA-935D-B62D32E88D52}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768-44B9-B89C-8F426D85655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{7264E33A-1518-445D-84F9-A050942C7C0B}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768-44B9-B89C-8F426D8565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60.4</c:v>
                </c:pt>
                <c:pt idx="16">
                  <c:v>61.9</c:v>
                </c:pt>
                <c:pt idx="24">
                  <c:v>62.7</c:v>
                </c:pt>
                <c:pt idx="32">
                  <c:v>63.9</c:v>
                </c:pt>
              </c:numCache>
            </c:numRef>
          </c:xVal>
          <c:yVal>
            <c:numRef>
              <c:f>公会計指標分析・財政指標組合せ分析表!$BP$55:$DC$55</c:f>
              <c:numCache>
                <c:formatCode>#,##0.0;"▲ "#,##0.0</c:formatCode>
                <c:ptCount val="40"/>
                <c:pt idx="0">
                  <c:v>30</c:v>
                </c:pt>
                <c:pt idx="8">
                  <c:v>23.1</c:v>
                </c:pt>
                <c:pt idx="16">
                  <c:v>33.9</c:v>
                </c:pt>
                <c:pt idx="24">
                  <c:v>31.5</c:v>
                </c:pt>
                <c:pt idx="32">
                  <c:v>23.4</c:v>
                </c:pt>
              </c:numCache>
            </c:numRef>
          </c:yVal>
          <c:smooth val="0"/>
          <c:extLst>
            <c:ext xmlns:c16="http://schemas.microsoft.com/office/drawing/2014/chart" uri="{C3380CC4-5D6E-409C-BE32-E72D297353CC}">
              <c16:uniqueId val="{00000013-0768-44B9-B89C-8F426D85655D}"/>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{AAD48E78-0C6B-4B6A-9ABD-D7CDC221BB00}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7C2-4D12-810F-394BEE7B87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{D94A741B-F977-4222-951A-B44BF206A419}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C2-4D12-810F-394BEE7B87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{A0594270-F450-4D84-B117-F26348406994}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C2-4D12-810F-394BEE7B87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{2750325B-5534-42E6-AF6D-FB69C44AC5B6}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C2-4D12-810F-394BEE7B87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{7F473987-8E27-4EB2-B1FF-9FF1AF174352}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C2-4D12-810F-394BEE7B870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{613FFBBE-AC4C-4A50-80F1-873CFF1ECEF6}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7C2-4D12-810F-394BEE7B870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{501BE4E4-5D60-44A6-A302-0D553AAFBA9D}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7C2-4D12-810F-394BEE7B870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{69102FB7-1A06-4325-B51E-16D1B35FC735}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7C2-4D12-810F-394BEE7B870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{61E2F10A-7C5B-479A-ADEF-85FF2173025F}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7C2-4D12-810F-394BEE7B87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c:v>
                </c:pt>
                <c:pt idx="8">
                  <c:v>1.8</c:v>
                </c:pt>
                <c:pt idx="16">
                  <c:v>0.4</c:v>
                </c:pt>
                <c:pt idx="24">
                  <c:v>-0.3</c:v>
                </c:pt>
                <c:pt idx="32">
                  <c:v>-0.9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7C2-4D12-810F-394BEE7B870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{0572960E-1A26-4950-B821-F0B508DC46C5}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7C2-4D12-810F-394BEE7B870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{DB8DE4CF-6E2D-4C58-8A3D-8EDB0E30B50F}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C2-4D12-810F-394BEE7B87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{02F9E18D-B2A8-4D8F-B9E4-F03C3DC532F6}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C2-4D12-810F-394BEE7B87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{AA1E17E5-CFCD-408A-8027-4CE2D755D5FC}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C2-4D12-810F-394BEE7B87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{08FE8F4D-60B1-4D58-A516-E3C5EBB99A7A}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C2-4D12-810F-394BEE7B870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{D5AAF5C1-F8E9-4922-9332-30C0F95C44E9}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7C2-4D12-810F-394BEE7B870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{F99A7B89-0B4A-4B19-AF10-2E468E274F5F}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7C2-4D12-810F-394BEE7B870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{8AC6211F-E2ED-4AB7-8EFA-BA361E490FBE}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7C2-4D12-810F-394BEE7B870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{D1F16B32-6BD6-4769-9250-9730177C4CCB}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7C2-4D12-810F-394BEE7B87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4.2</c:v>
                </c:pt>
                <c:pt idx="16">
                  <c:v>5.7</c:v>
                </c:pt>
                <c:pt idx="24">
                  <c:v>5.4</c:v>
                </c:pt>
                <c:pt idx="32">
                  <c:v>5.2</c:v>
                </c:pt>
              </c:numCache>
            </c:numRef>
          </c:xVal>
          <c:yVal>
            <c:numRef>
              <c:f>公会計指標分析・財政指標組合せ分析表!$BP$77:$DC$77</c:f>
              <c:numCache>
                <c:formatCode>#,##0.0;"▲ "#,##0.0</c:formatCode>
                <c:ptCount val="40"/>
                <c:pt idx="0">
                  <c:v>30</c:v>
                </c:pt>
                <c:pt idx="8">
                  <c:v>23.1</c:v>
                </c:pt>
                <c:pt idx="16">
                  <c:v>33.9</c:v>
                </c:pt>
                <c:pt idx="24">
                  <c:v>31.5</c:v>
                </c:pt>
                <c:pt idx="32">
                  <c:v>23.4</c:v>
                </c:pt>
              </c:numCache>
            </c:numRef>
          </c:yVal>
          <c:smooth val="0"/>
          <c:extLst>
            <c:ext xmlns:c16="http://schemas.microsoft.com/office/drawing/2014/chart" uri="{C3380CC4-5D6E-409C-BE32-E72D297353CC}">
              <c16:uniqueId val="{00000013-47C2-4D12-810F-394BEE7B8707}"/>
            </c:ext>
          </c:extLst>
        </c:ser>
        <c:dLbls>
          <c:showLegendKey val="0"/>
          <c:showVal val="1"/>
          <c:showCatName val="0"/>
          <c:showSerName val="0"/>
          <c:showPercent val="0"/>
          <c:showBubbleSize val="0"/>
        </c:dLbls>
        <c:axId val="84219776"/>
        <c:axId val="84234240"/>
      </c:scatterChart>
      <c:valAx>
        <c:axId val="84219776"/>
        <c:scaling>
          <c:orientation val="maxMin"/>
          <c:max val="6"/>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6379DE6-0459-42C3-88F0-75F81EAC2343}"/>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67D64621-01C1-4272-AB52-72741C81B6F4}"/>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a:solidFill>
                <a:schemeClr val="dk1"/>
              </a:solidFill>
              <a:effectLst/>
              <a:latin typeface="+mn-lt"/>
              <a:ea typeface="+mn-ea"/>
              <a:cs typeface="+mn-cs"/>
            </a:rPr>
            <a:t>　</a:t>
          </a:r>
          <a:r>
            <a:rPr lang="ja-JP" altLang="en-US" sz="1400" b="0" i="0">
              <a:solidFill>
                <a:schemeClr val="dk1"/>
              </a:solidFill>
              <a:effectLst/>
              <a:latin typeface="+mn-lt"/>
              <a:ea typeface="+mn-ea"/>
              <a:cs typeface="+mn-cs"/>
            </a:rPr>
            <a:t>令和３年度は借換債の一括償還額が約４億円と多額であったことから、一時的に元利償還金が増加しているが、将来の財政負担を考慮した普通建設事業債等の発行抑制に取り組んできたことから</a:t>
          </a:r>
          <a:r>
            <a:rPr lang="ja-JP" altLang="ja-JP" sz="1400" b="0" i="0">
              <a:solidFill>
                <a:schemeClr val="dk1"/>
              </a:solidFill>
              <a:effectLst/>
              <a:latin typeface="+mn-lt"/>
              <a:ea typeface="+mn-ea"/>
              <a:cs typeface="+mn-cs"/>
            </a:rPr>
            <a:t>、元利償還金が減少傾向に</a:t>
          </a:r>
          <a:r>
            <a:rPr lang="ja-JP" altLang="en-US" sz="1400" b="0" i="0">
              <a:solidFill>
                <a:schemeClr val="dk1"/>
              </a:solidFill>
              <a:effectLst/>
              <a:latin typeface="+mn-lt"/>
              <a:ea typeface="+mn-ea"/>
              <a:cs typeface="+mn-cs"/>
            </a:rPr>
            <a:t>あり</a:t>
          </a:r>
          <a:r>
            <a:rPr lang="ja-JP" altLang="ja-JP" sz="1400" b="0" i="0">
              <a:solidFill>
                <a:schemeClr val="dk1"/>
              </a:solidFill>
              <a:effectLst/>
              <a:latin typeface="+mn-lt"/>
              <a:ea typeface="+mn-ea"/>
              <a:cs typeface="+mn-cs"/>
            </a:rPr>
            <a:t>、実質公債費比率</a:t>
          </a:r>
          <a:r>
            <a:rPr lang="ja-JP" altLang="en-US" sz="1400" b="0" i="0">
              <a:solidFill>
                <a:schemeClr val="dk1"/>
              </a:solidFill>
              <a:effectLst/>
              <a:latin typeface="+mn-lt"/>
              <a:ea typeface="+mn-ea"/>
              <a:cs typeface="+mn-cs"/>
            </a:rPr>
            <a:t>は改善している</a:t>
          </a:r>
          <a:r>
            <a:rPr lang="ja-JP" altLang="ja-JP" sz="1400" b="0" i="0">
              <a:solidFill>
                <a:schemeClr val="dk1"/>
              </a:solidFill>
              <a:effectLst/>
              <a:latin typeface="+mn-lt"/>
              <a:ea typeface="+mn-ea"/>
              <a:cs typeface="+mn-cs"/>
            </a:rPr>
            <a:t>。</a:t>
          </a:r>
          <a:endParaRPr lang="ja-JP" altLang="ja-JP" sz="1400">
            <a:effectLst/>
          </a:endParaRPr>
        </a:p>
        <a:p>
          <a:pPr rtl="0" eaLnBrk="1" fontAlgn="auto" latinLnBrk="0" hangingPunct="1"/>
          <a:r>
            <a:rPr lang="ja-JP" altLang="ja-JP" sz="1400" b="0" i="0">
              <a:solidFill>
                <a:schemeClr val="dk1"/>
              </a:solidFill>
              <a:effectLst/>
              <a:latin typeface="+mn-lt"/>
              <a:ea typeface="+mn-ea"/>
              <a:cs typeface="+mn-cs"/>
            </a:rPr>
            <a:t>　将来の財政負担を考慮し、今後も地方債の発行抑制に努めていく。</a:t>
          </a:r>
          <a:r>
            <a:rPr lang="ja-JP" altLang="ja-JP" sz="1400">
              <a:solidFill>
                <a:schemeClr val="dk1"/>
              </a:solidFill>
              <a:effectLst/>
              <a:latin typeface="+mn-lt"/>
              <a:ea typeface="+mn-ea"/>
              <a:cs typeface="+mn-cs"/>
            </a:rPr>
            <a:t> </a:t>
          </a:r>
          <a:endParaRPr lang="ja-JP" altLang="ja-JP" sz="1400">
            <a:effectLst/>
          </a:endParaRPr>
        </a:p>
        <a:p>
          <a:endParaRPr kumimoji="1" lang="ja-JP" altLang="en-US" sz="18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a:solidFill>
                <a:schemeClr val="dk1"/>
              </a:solidFill>
              <a:effectLst/>
              <a:latin typeface="+mn-lt"/>
              <a:ea typeface="+mn-ea"/>
              <a:cs typeface="+mn-cs"/>
            </a:rPr>
            <a:t>　</a:t>
          </a:r>
          <a:r>
            <a:rPr lang="ja-JP" altLang="ja-JP" sz="1400" b="0" i="0">
              <a:solidFill>
                <a:schemeClr val="dk1"/>
              </a:solidFill>
              <a:effectLst/>
              <a:latin typeface="+mn-lt"/>
              <a:ea typeface="+mn-ea"/>
              <a:cs typeface="+mn-cs"/>
            </a:rPr>
            <a:t>普通建設事業債の発行抑制</a:t>
          </a:r>
          <a:r>
            <a:rPr lang="ja-JP" altLang="en-US" sz="1400" b="0" i="0">
              <a:solidFill>
                <a:schemeClr val="dk1"/>
              </a:solidFill>
              <a:effectLst/>
              <a:latin typeface="+mn-lt"/>
              <a:ea typeface="+mn-ea"/>
              <a:cs typeface="+mn-cs"/>
            </a:rPr>
            <a:t>等</a:t>
          </a:r>
          <a:r>
            <a:rPr lang="ja-JP" altLang="ja-JP" sz="1400" b="0" i="0">
              <a:solidFill>
                <a:schemeClr val="dk1"/>
              </a:solidFill>
              <a:effectLst/>
              <a:latin typeface="+mn-lt"/>
              <a:ea typeface="+mn-ea"/>
              <a:cs typeface="+mn-cs"/>
            </a:rPr>
            <a:t>により、地方債残高は減少しており、また、</a:t>
          </a:r>
          <a:r>
            <a:rPr lang="ja-JP" altLang="en-US" sz="1400" b="0" i="0">
              <a:solidFill>
                <a:schemeClr val="dk1"/>
              </a:solidFill>
              <a:effectLst/>
              <a:latin typeface="+mn-lt"/>
              <a:ea typeface="+mn-ea"/>
              <a:cs typeface="+mn-cs"/>
            </a:rPr>
            <a:t>充当可能基金の増加など</a:t>
          </a:r>
          <a:r>
            <a:rPr lang="ja-JP" altLang="ja-JP" sz="1400" b="0" i="0">
              <a:solidFill>
                <a:schemeClr val="dk1"/>
              </a:solidFill>
              <a:effectLst/>
              <a:latin typeface="+mn-lt"/>
              <a:ea typeface="+mn-ea"/>
              <a:cs typeface="+mn-cs"/>
            </a:rPr>
            <a:t>により、将来負担比率の分子は大きく改善した。</a:t>
          </a:r>
          <a:endParaRPr lang="ja-JP" altLang="ja-JP" sz="1800">
            <a:effectLst/>
          </a:endParaRPr>
        </a:p>
        <a:p>
          <a:pPr rtl="0" eaLnBrk="1" fontAlgn="auto" latinLnBrk="0" hangingPunct="1"/>
          <a:r>
            <a:rPr lang="ja-JP" altLang="ja-JP" sz="1400" b="0" i="0">
              <a:solidFill>
                <a:schemeClr val="dk1"/>
              </a:solidFill>
              <a:effectLst/>
              <a:latin typeface="+mn-lt"/>
              <a:ea typeface="+mn-ea"/>
              <a:cs typeface="+mn-cs"/>
            </a:rPr>
            <a:t>　今後も、地方債の発行抑制や定員の適正化に努めることなどにより、後年度の負担軽減を図る。</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大阪府寝屋川市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借換債の発行抑制のため、減債基金を</a:t>
          </a:r>
          <a:r>
            <a:rPr kumimoji="1" lang="ja-JP" altLang="en-US" sz="1100">
              <a:solidFill>
                <a:schemeClr val="dk1"/>
              </a:solidFill>
              <a:effectLst/>
              <a:latin typeface="+mn-lt"/>
              <a:ea typeface="+mn-ea"/>
              <a:cs typeface="+mn-cs"/>
            </a:rPr>
            <a:t>４億</a:t>
          </a:r>
          <a:r>
            <a:rPr kumimoji="1" lang="en-US" altLang="ja-JP" sz="1100">
              <a:solidFill>
                <a:schemeClr val="dk1"/>
              </a:solidFill>
              <a:effectLst/>
              <a:latin typeface="+mn-lt"/>
              <a:ea typeface="+mn-ea"/>
              <a:cs typeface="+mn-cs"/>
            </a:rPr>
            <a:t>3,200</a:t>
          </a:r>
          <a:r>
            <a:rPr kumimoji="1" lang="ja-JP" altLang="ja-JP" sz="1100">
              <a:solidFill>
                <a:schemeClr val="dk1"/>
              </a:solidFill>
              <a:effectLst/>
              <a:latin typeface="+mn-lt"/>
              <a:ea typeface="+mn-ea"/>
              <a:cs typeface="+mn-cs"/>
            </a:rPr>
            <a:t>万円取崩した一方で、令和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年度の決算剰余金の一部等を財政調整基金及び公共公益施設整備基金に</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9,595</a:t>
          </a:r>
          <a:r>
            <a:rPr kumimoji="1" lang="ja-JP" altLang="ja-JP" sz="1100">
              <a:solidFill>
                <a:schemeClr val="dk1"/>
              </a:solidFill>
              <a:effectLst/>
              <a:latin typeface="+mn-lt"/>
              <a:ea typeface="+mn-ea"/>
              <a:cs typeface="+mn-cs"/>
            </a:rPr>
            <a:t>万円を積立てたこと等により、基金全体としては、</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1,021</a:t>
          </a:r>
          <a:r>
            <a:rPr kumimoji="1" lang="ja-JP" altLang="ja-JP" sz="1100">
              <a:solidFill>
                <a:schemeClr val="dk1"/>
              </a:solidFill>
              <a:effectLst/>
              <a:latin typeface="+mn-lt"/>
              <a:ea typeface="+mn-ea"/>
              <a:cs typeface="+mn-cs"/>
            </a:rPr>
            <a:t>万円の増となった。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基金ごとの設置目的に従い、積立て、取崩しを行っていく。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・公共公益施設整備基金：公共公益施設の整備、維持管理等の事業に要する資金及び当該経費に充てた市債の償還金に充てるため</a:t>
          </a:r>
          <a:endParaRPr lang="ja-JP" altLang="ja-JP" sz="1400">
            <a:effectLst/>
          </a:endParaRPr>
        </a:p>
        <a:p>
          <a:r>
            <a:rPr kumimoji="1" lang="ja-JP" altLang="ja-JP" sz="1100">
              <a:solidFill>
                <a:schemeClr val="dk1"/>
              </a:solidFill>
              <a:effectLst/>
              <a:latin typeface="+mn-lt"/>
              <a:ea typeface="+mn-ea"/>
              <a:cs typeface="+mn-cs"/>
            </a:rPr>
            <a:t>　・くらし・笑顔創生基金：現在から将来にわたる市民福祉の向上及び人口減少への対応を目的とした事業等の資金に充てるため</a:t>
          </a:r>
          <a:endParaRPr lang="ja-JP" altLang="ja-JP" sz="1400">
            <a:effectLst/>
          </a:endParaRPr>
        </a:p>
        <a:p>
          <a:r>
            <a:rPr kumimoji="1" lang="ja-JP" altLang="ja-JP" sz="1100">
              <a:solidFill>
                <a:schemeClr val="dk1"/>
              </a:solidFill>
              <a:effectLst/>
              <a:latin typeface="+mn-lt"/>
              <a:ea typeface="+mn-ea"/>
              <a:cs typeface="+mn-cs"/>
            </a:rPr>
            <a:t>　・福祉基金：社会福祉を目的とする事業の資金に充てるため</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・公共公益施設整備基金：令和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年度決算剰余金の一部など</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3,947</a:t>
          </a:r>
          <a:r>
            <a:rPr kumimoji="1" lang="ja-JP" altLang="ja-JP" sz="1100">
              <a:solidFill>
                <a:schemeClr val="dk1"/>
              </a:solidFill>
              <a:effectLst/>
              <a:latin typeface="+mn-lt"/>
              <a:ea typeface="+mn-ea"/>
              <a:cs typeface="+mn-cs"/>
            </a:rPr>
            <a:t>万円を積立てたことにより増加</a:t>
          </a:r>
          <a:endParaRPr lang="ja-JP" altLang="ja-JP" sz="1400">
            <a:effectLst/>
          </a:endParaRPr>
        </a:p>
        <a:p>
          <a:r>
            <a:rPr kumimoji="1" lang="ja-JP" altLang="ja-JP" sz="1100">
              <a:solidFill>
                <a:schemeClr val="dk1"/>
              </a:solidFill>
              <a:effectLst/>
              <a:latin typeface="+mn-lt"/>
              <a:ea typeface="+mn-ea"/>
              <a:cs typeface="+mn-cs"/>
            </a:rPr>
            <a:t>　・くらし・笑顔創生基金：</a:t>
          </a:r>
          <a:r>
            <a:rPr kumimoji="1" lang="ja-JP" altLang="en-US" sz="1100">
              <a:solidFill>
                <a:schemeClr val="dk1"/>
              </a:solidFill>
              <a:effectLst/>
              <a:latin typeface="+mn-lt"/>
              <a:ea typeface="+mn-ea"/>
              <a:cs typeface="+mn-cs"/>
            </a:rPr>
            <a:t>小中学校給食提供方式に係る事業</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新中央図書館等機能整備事業</a:t>
          </a:r>
          <a:r>
            <a:rPr kumimoji="1" lang="ja-JP" altLang="ja-JP" sz="1100">
              <a:solidFill>
                <a:schemeClr val="dk1"/>
              </a:solidFill>
              <a:effectLst/>
              <a:latin typeface="+mn-lt"/>
              <a:ea typeface="+mn-ea"/>
              <a:cs typeface="+mn-cs"/>
            </a:rPr>
            <a:t>の財源として、</a:t>
          </a:r>
          <a:r>
            <a:rPr kumimoji="1" lang="en-US" altLang="ja-JP" sz="1100">
              <a:solidFill>
                <a:schemeClr val="dk1"/>
              </a:solidFill>
              <a:effectLst/>
              <a:latin typeface="+mn-lt"/>
              <a:ea typeface="+mn-ea"/>
              <a:cs typeface="+mn-cs"/>
            </a:rPr>
            <a:t>8,158</a:t>
          </a:r>
          <a:r>
            <a:rPr kumimoji="1" lang="ja-JP" altLang="ja-JP" sz="1100">
              <a:solidFill>
                <a:schemeClr val="dk1"/>
              </a:solidFill>
              <a:effectLst/>
              <a:latin typeface="+mn-lt"/>
              <a:ea typeface="+mn-ea"/>
              <a:cs typeface="+mn-cs"/>
            </a:rPr>
            <a:t>万円を充当した一方で、</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年度決算剰余金の一部など４億</a:t>
          </a:r>
          <a:r>
            <a:rPr kumimoji="1" lang="en-US" altLang="ja-JP" sz="1100">
              <a:solidFill>
                <a:schemeClr val="dk1"/>
              </a:solidFill>
              <a:effectLst/>
              <a:latin typeface="+mn-lt"/>
              <a:ea typeface="+mn-ea"/>
              <a:cs typeface="+mn-cs"/>
            </a:rPr>
            <a:t>3,842</a:t>
          </a:r>
          <a:r>
            <a:rPr kumimoji="1" lang="ja-JP" altLang="ja-JP" sz="1100">
              <a:solidFill>
                <a:schemeClr val="dk1"/>
              </a:solidFill>
              <a:effectLst/>
              <a:latin typeface="+mn-lt"/>
              <a:ea typeface="+mn-ea"/>
              <a:cs typeface="+mn-cs"/>
            </a:rPr>
            <a:t>万円を積立てたことにより増加</a:t>
          </a:r>
          <a:endParaRPr lang="ja-JP" altLang="ja-JP" sz="1400">
            <a:effectLst/>
          </a:endParaRPr>
        </a:p>
        <a:p>
          <a:r>
            <a:rPr kumimoji="1" lang="ja-JP" altLang="ja-JP" sz="1100">
              <a:solidFill>
                <a:schemeClr val="dk1"/>
              </a:solidFill>
              <a:effectLst/>
              <a:latin typeface="+mn-lt"/>
              <a:ea typeface="+mn-ea"/>
              <a:cs typeface="+mn-cs"/>
            </a:rPr>
            <a:t>　・福祉基金：ふるさと納税など福祉寄附金</a:t>
          </a:r>
          <a:r>
            <a:rPr kumimoji="1" lang="en-US" altLang="ja-JP" sz="1100">
              <a:solidFill>
                <a:schemeClr val="dk1"/>
              </a:solidFill>
              <a:effectLst/>
              <a:latin typeface="+mn-lt"/>
              <a:ea typeface="+mn-ea"/>
              <a:cs typeface="+mn-cs"/>
            </a:rPr>
            <a:t>419</a:t>
          </a:r>
          <a:r>
            <a:rPr kumimoji="1" lang="ja-JP" altLang="ja-JP" sz="1100">
              <a:solidFill>
                <a:schemeClr val="dk1"/>
              </a:solidFill>
              <a:effectLst/>
              <a:latin typeface="+mn-lt"/>
              <a:ea typeface="+mn-ea"/>
              <a:cs typeface="+mn-cs"/>
            </a:rPr>
            <a:t>万円を積立てたことにより増加</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・公共公益施設整備基金：公共施設等総合管理計画に基づく大規模改修・更新等経費に計画的に充当することとし、未利用地の売払収入</a:t>
          </a:r>
          <a:endParaRPr lang="ja-JP" altLang="ja-JP" sz="1400">
            <a:effectLst/>
          </a:endParaRPr>
        </a:p>
        <a:p>
          <a:r>
            <a:rPr kumimoji="1" lang="ja-JP" altLang="ja-JP" sz="1100">
              <a:solidFill>
                <a:schemeClr val="dk1"/>
              </a:solidFill>
              <a:effectLst/>
              <a:latin typeface="+mn-lt"/>
              <a:ea typeface="+mn-ea"/>
              <a:cs typeface="+mn-cs"/>
            </a:rPr>
            <a:t>　　　　　　　　　　　　　額等に加えて、前年度決算における事業用資産の減価償却額の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％以上の額を積立てた上で、当年度収支状況</a:t>
          </a:r>
          <a:endParaRPr lang="ja-JP" altLang="ja-JP" sz="1400">
            <a:effectLst/>
          </a:endParaRPr>
        </a:p>
        <a:p>
          <a:r>
            <a:rPr kumimoji="1" lang="ja-JP" altLang="ja-JP" sz="1100">
              <a:solidFill>
                <a:schemeClr val="dk1"/>
              </a:solidFill>
              <a:effectLst/>
              <a:latin typeface="+mn-lt"/>
              <a:ea typeface="+mn-ea"/>
              <a:cs typeface="+mn-cs"/>
            </a:rPr>
            <a:t>　　　　　　　　　　　　　を踏まえる中で、更なる基金への積立に積極的に努める</a:t>
          </a:r>
          <a:endParaRPr lang="ja-JP" altLang="ja-JP" sz="1400">
            <a:effectLst/>
          </a:endParaRPr>
        </a:p>
        <a:p>
          <a:r>
            <a:rPr kumimoji="1" lang="ja-JP" altLang="ja-JP" sz="1100">
              <a:solidFill>
                <a:schemeClr val="dk1"/>
              </a:solidFill>
              <a:effectLst/>
              <a:latin typeface="+mn-lt"/>
              <a:ea typeface="+mn-ea"/>
              <a:cs typeface="+mn-cs"/>
            </a:rPr>
            <a:t>　・くらし・笑顔創生基金：引き続き、前年度決算剰余金の一部などを積立てるとともに、市民福祉の向上及び人口減少への対応を目的と</a:t>
          </a:r>
          <a:endParaRPr lang="ja-JP" altLang="ja-JP" sz="1400">
            <a:effectLst/>
          </a:endParaRPr>
        </a:p>
        <a:p>
          <a:r>
            <a:rPr kumimoji="1" lang="ja-JP" altLang="ja-JP" sz="1100">
              <a:solidFill>
                <a:schemeClr val="dk1"/>
              </a:solidFill>
              <a:effectLst/>
              <a:latin typeface="+mn-lt"/>
              <a:ea typeface="+mn-ea"/>
              <a:cs typeface="+mn-cs"/>
            </a:rPr>
            <a:t>　　　　　　　　　　　　　した事業等に活用</a:t>
          </a:r>
          <a:endParaRPr lang="ja-JP" altLang="ja-JP" sz="1400">
            <a:effectLst/>
          </a:endParaRPr>
        </a:p>
        <a:p>
          <a:r>
            <a:rPr kumimoji="1" lang="ja-JP" altLang="ja-JP" sz="1100">
              <a:solidFill>
                <a:schemeClr val="dk1"/>
              </a:solidFill>
              <a:effectLst/>
              <a:latin typeface="+mn-lt"/>
              <a:ea typeface="+mn-ea"/>
              <a:cs typeface="+mn-cs"/>
            </a:rPr>
            <a:t>　・福祉基金：引き続き、利子収入や寄附金などを積立てるとともに、社会福祉を目的とした事業等に活用</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新型コロナウイルス感染症対策関連経費</a:t>
          </a:r>
          <a:r>
            <a:rPr kumimoji="1" lang="ja-JP" altLang="en-US" sz="1100">
              <a:solidFill>
                <a:schemeClr val="dk1"/>
              </a:solidFill>
              <a:effectLst/>
              <a:latin typeface="+mn-lt"/>
              <a:ea typeface="+mn-ea"/>
              <a:cs typeface="+mn-cs"/>
            </a:rPr>
            <a:t>及び生活保護費国庫償還</a:t>
          </a:r>
          <a:r>
            <a:rPr kumimoji="1" lang="ja-JP" altLang="ja-JP" sz="1100">
              <a:solidFill>
                <a:schemeClr val="dk1"/>
              </a:solidFill>
              <a:effectLst/>
              <a:latin typeface="+mn-lt"/>
              <a:ea typeface="+mn-ea"/>
              <a:cs typeface="+mn-cs"/>
            </a:rPr>
            <a:t>の財源として</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6,673</a:t>
          </a:r>
          <a:r>
            <a:rPr kumimoji="1" lang="ja-JP" altLang="ja-JP" sz="1100">
              <a:solidFill>
                <a:schemeClr val="dk1"/>
              </a:solidFill>
              <a:effectLst/>
              <a:latin typeface="+mn-lt"/>
              <a:ea typeface="+mn-ea"/>
              <a:cs typeface="+mn-cs"/>
            </a:rPr>
            <a:t>万円を取崩した一方で、令和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年度決算剰余金の一部</a:t>
          </a:r>
          <a:r>
            <a:rPr kumimoji="1" lang="ja-JP" altLang="en-US" sz="1100">
              <a:solidFill>
                <a:schemeClr val="dk1"/>
              </a:solidFill>
              <a:effectLst/>
              <a:latin typeface="+mn-lt"/>
              <a:ea typeface="+mn-ea"/>
              <a:cs typeface="+mn-cs"/>
            </a:rPr>
            <a:t>や新型コロナウィルスワクチン接種体制確保事業費補助金償還金相当額等として</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5,647</a:t>
          </a:r>
          <a:r>
            <a:rPr kumimoji="1" lang="ja-JP" altLang="ja-JP" sz="1100">
              <a:solidFill>
                <a:schemeClr val="dk1"/>
              </a:solidFill>
              <a:effectLst/>
              <a:latin typeface="+mn-lt"/>
              <a:ea typeface="+mn-ea"/>
              <a:cs typeface="+mn-cs"/>
            </a:rPr>
            <a:t>万円を積立てたことにより増加。</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引き続き、実質収支黒字を確保する中で、前年度決算剰余金の２分の１以上の額を積立て、財政調整基金の残高は、標準財政規模の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％以上とすることを目標とする。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借換債の発行抑制のため、減債基金を４億</a:t>
          </a:r>
          <a:r>
            <a:rPr kumimoji="1" lang="en-US" altLang="ja-JP" sz="1100">
              <a:solidFill>
                <a:schemeClr val="dk1"/>
              </a:solidFill>
              <a:effectLst/>
              <a:latin typeface="+mn-lt"/>
              <a:ea typeface="+mn-ea"/>
              <a:cs typeface="+mn-cs"/>
            </a:rPr>
            <a:t>3,200</a:t>
          </a:r>
          <a:r>
            <a:rPr kumimoji="1" lang="ja-JP" altLang="ja-JP" sz="1100">
              <a:solidFill>
                <a:schemeClr val="dk1"/>
              </a:solidFill>
              <a:effectLst/>
              <a:latin typeface="+mn-lt"/>
              <a:ea typeface="+mn-ea"/>
              <a:cs typeface="+mn-cs"/>
            </a:rPr>
            <a:t>万円取崩した一方で、後年度の借換債の発行抑制のため</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1,024</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円を積立てたことにより増加。</a:t>
          </a:r>
          <a:endParaRPr lang="ja-JP" altLang="ja-JP">
            <a:effectLst/>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後年度の負担軽減のため、借換債の発行抑制に努める中で、当年度の収支状況を踏まえ、必要額の積立てを検討する。</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906671E-6E52-48A0-9F51-BD6716E1F4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7D87B2C-0DCA-4BA6-AECA-FE19838065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6C7E35B-60CC-48B9-B6E6-2FCDA191320F}"/>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17B7FA9F-7AB6-406F-9C52-ECB32A9DDA88}"/>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7A3B495A-681A-4542-B156-B4F7FD662DE1}"/>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D48EFA1C-1AA9-4ACA-A693-06B520BF3861}"/>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604FC7-45A5-4C6F-A44A-7DA0184D1B3F}"/>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12AAC295-B004-4A24-B6CD-4FAA0596C2C7}"/>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58F36422-E90C-421E-8624-C6E59A79BCE2}"/>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99A158C-047F-4B57-92F4-CAAEE8961A91}"/>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C51FDA8B-E3F9-4646-89DA-FDE9664F177D}"/>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D84405AB-6016-4F5A-9D6F-CDB271B190CC}"/>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75EA4BAB-6229-4A87-9FEE-BC0A0771B8BA}"/>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F1CAA09-BF01-4F73-8AE2-8BE555DEB72A}"/>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9CE5F17D-44D4-493D-9973-BE294F7C6424}"/>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FA6CE77E-96CE-4BF1-8914-34F7E0B5D884}"/>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D5B35167-8F5E-4D46-8475-B7B9C8E009A6}"/>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AE6D463-486D-416D-B022-D751E022F32B}"/>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EC7C102D-7438-499C-91CB-F40989860D29}"/>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35B73014-06E6-4044-88B7-F64A09735D61}"/>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5C1DBE56-3645-4DB8-80C1-E78D78FA0C9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ED1DEF30-F5A6-4006-90EB-D9DFDC9BC8E7}"/>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229,177
226,071
24.70
104,492,094
103,209,266
1,134,725
50,398,867
59,573,994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6977C8DC-3497-4DEA-A94C-B429FEF9A7D4}"/>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713FD7CE-352C-4AD3-82B2-E3B8C770827C}"/>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FF9F0956-41F4-4A27-868E-DF737D8324AD}"/>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2F48935B-3126-455A-A9C5-4345CB8FD8B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3EBDEEE8-8C5B-4F4F-9A0B-4A07223A05C4}"/>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AFF279DD-74F9-4C2A-B717-3EFFC13F83D9}"/>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31CEE367-D7A7-4AD2-A24F-064D7BD43574}"/>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1E7E978C-F16A-44F0-B2AF-1034D7A77D1E}"/>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351D1B2-2E42-4C40-9B81-37DE5A79C8FE}"/>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98AA0184-0DB1-4F91-AA17-AA6587D2D1FB}"/>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DF14D80-0218-4711-A1F9-E13107591C45}"/>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72C6014F-E60B-4B80-A68D-7A34B1AF2C4B}"/>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822669C9-728A-4ACB-B629-98E2F796122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C0D46347-841A-47E9-807D-126235A5225A}"/>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8D37A47D-7907-4800-8CF3-DCF09B7DD9BC}"/>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52242365-135B-43D5-A601-722E4B6F694C}"/>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3EA3FA2F-75D7-4F5C-8F19-9AEF909CEF0E}"/>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6481FB98-CBEC-41B5-AB66-9D509BCED211}"/>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1436456E-5DEC-4CE4-90BC-25207FB65E51}"/>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C6D2B37A-6A13-4A61-BF35-65A178FE71A8}"/>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A6FA2B8F-60C0-459F-A4F3-DE63A41E903C}"/>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149F143F-19E0-4861-B3D9-5132B75EBF2D}"/>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3E66D3EA-1184-4D9C-857C-39F5319D3597}"/>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4A4C9FEF-0081-48F9-A4BA-DCA3579526FB}"/>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E923F5E-E40E-4F4F-B27B-84B78B819CBD}"/>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5F34310-7C9E-4FAA-AF26-57EE5E3205C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4956F749-8717-4416-AA64-9033EA8170B4}"/>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B013F7E4-B75C-417B-933E-DC3B82EFB4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ACC42911-8F57-4A34-BDE8-D0AAA03A4864}"/>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CA5ECFE9-9C46-428E-ADD3-8EEF861F1AAF}"/>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B698B686-541A-4D37-803C-EA5A80073D51}"/>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3CEE55D-66E3-437A-B7FD-C04DC72B093E}"/>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B7147F8B-6E83-45D7-B9EE-8CB6429D54E7}"/>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A899924C-7354-4C02-8AD0-7B2E25EA90D7}"/>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4AA180E4-FFDA-4C5E-B8F4-9031FB6C9303}"/>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本市では、人口急増期における対応のため、昭和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年代にかけて公共施設等を整備したことから、多くの施設が建築後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年程度を経過し老朽化が進んでおり、有形固定資産減価償却率の全国平均を上回っている。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今後、公共施設等総合管理計画に基づき、公共施設等の更新・統廃合・長寿命化等を総合的かつ計画的に進めること</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より、財政負担の軽減・平準化を図っていく。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3B39F623-96EF-4407-AD85-EDC632E05E66}"/>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99F88020-47DD-4DFE-8791-6453990E7D28}"/>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E85B4F44-A6A5-4E52-B51A-3E075CADBF3E}"/>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ECA746D1-537B-4E89-9841-E23A07C5A989}"/>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FD576168-97B6-4DA2-ABF4-0BC4CB1EFFA4}"/>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D2D6D6D9-B844-4DD7-A82A-79526C481DDC}"/>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EE9D6228-A09E-4EDC-A013-CAB72DE12E5A}"/>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6F5BF296-F673-490B-9755-7AD7DCC8FBC1}"/>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B7846460-FB0F-40CF-836D-169EAB639836}"/>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D8FBFF35-FD3D-45BD-9C18-55EECC6B06CF}"/>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20A39FE2-615F-4A40-A020-79704A6A1EAF}"/>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2D5649AE-E00B-443B-BAC1-C39E7894E2A2}"/>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9C68DC15-42F5-45C3-B10E-BA752905FF8A}"/>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CABE5C14-0F00-47B3-91AE-8A22C8741872}"/>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5F4E6364-2199-4799-8C49-877D1E06985F}"/>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9C2C1033-1B0E-449C-AB9F-0AF0A81B109F}"/>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75" name="直線コネクタ 74">
          <a:extLst>
            <a:ext uri="{FF2B5EF4-FFF2-40B4-BE49-F238E27FC236}">
              <a16:creationId xmlns:a16="http://schemas.microsoft.com/office/drawing/2014/main" id="{A09BD07F-8B5A-47B5-B677-57BD1CD32179}"/>
            </a:ext>
          </a:extLst>
        </xdr:cNvPr>
        <xdr:cNvCxnSpPr/>
      </xdr:nvCxnSpPr>
      <xdr:spPr>
        <a:xfrm flipV="1">
          <a:off x="4760595" y="4591685"/>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76" name="有形固定資産減価償却率最小値テキスト">
          <a:extLst>
            <a:ext uri="{FF2B5EF4-FFF2-40B4-BE49-F238E27FC236}">
              <a16:creationId xmlns:a16="http://schemas.microsoft.com/office/drawing/2014/main" id="{760B35C1-349C-47BA-B158-41698BD57F1B}"/>
            </a:ext>
          </a:extLst>
        </xdr:cNvPr>
        <xdr:cNvSpPr txBox="1"/>
      </xdr:nvSpPr>
      <xdr:spPr>
        <a:xfrm>
          <a:off x="4813300" y="5916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77" name="直線コネクタ 76">
          <a:extLst>
            <a:ext uri="{FF2B5EF4-FFF2-40B4-BE49-F238E27FC236}">
              <a16:creationId xmlns:a16="http://schemas.microsoft.com/office/drawing/2014/main" id="{FF2BB29D-AFA5-4514-A653-8F8B70C3FE94}"/>
            </a:ext>
          </a:extLst>
        </xdr:cNvPr>
        <xdr:cNvCxnSpPr/>
      </xdr:nvCxnSpPr>
      <xdr:spPr>
        <a:xfrm>
          <a:off x="4673600" y="5912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8" name="有形固定資産減価償却率最大値テキスト">
          <a:extLst>
            <a:ext uri="{FF2B5EF4-FFF2-40B4-BE49-F238E27FC236}">
              <a16:creationId xmlns:a16="http://schemas.microsoft.com/office/drawing/2014/main" id="{F76366A1-4C92-4BF2-BFFE-BD24F535D150}"/>
            </a:ext>
          </a:extLst>
        </xdr:cNvPr>
        <xdr:cNvSpPr txBox="1"/>
      </xdr:nvSpPr>
      <xdr:spPr>
        <a:xfrm>
          <a:off x="4813300" y="436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9" name="直線コネクタ 78">
          <a:extLst>
            <a:ext uri="{FF2B5EF4-FFF2-40B4-BE49-F238E27FC236}">
              <a16:creationId xmlns:a16="http://schemas.microsoft.com/office/drawing/2014/main" id="{CCC4A6CE-EA72-43D7-9AAA-9234F6BB5BB8}"/>
            </a:ext>
          </a:extLst>
        </xdr:cNvPr>
        <xdr:cNvCxnSpPr/>
      </xdr:nvCxnSpPr>
      <xdr:spPr>
        <a:xfrm>
          <a:off x="4673600" y="459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58437</xdr:rowOff>
    </xdr:from>
    <xdr:ext cx="405111" cy="259045"/>
    <xdr:sp macro="" textlink="">
      <xdr:nvSpPr>
        <xdr:cNvPr id="80" name="有形固定資産減価償却率平均値テキスト">
          <a:extLst>
            <a:ext uri="{FF2B5EF4-FFF2-40B4-BE49-F238E27FC236}">
              <a16:creationId xmlns:a16="http://schemas.microsoft.com/office/drawing/2014/main" id="{CBB35D48-E0C9-42D9-810B-825A36B29A52}"/>
            </a:ext>
          </a:extLst>
        </xdr:cNvPr>
        <xdr:cNvSpPr txBox="1"/>
      </xdr:nvSpPr>
      <xdr:spPr>
        <a:xfrm>
          <a:off x="4813300" y="5201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81" name="フローチャート: 判断 80">
          <a:extLst>
            <a:ext uri="{FF2B5EF4-FFF2-40B4-BE49-F238E27FC236}">
              <a16:creationId xmlns:a16="http://schemas.microsoft.com/office/drawing/2014/main" id="{550E5A34-5A55-4467-B69A-3B63CBA75ABA}"/>
            </a:ext>
          </a:extLst>
        </xdr:cNvPr>
        <xdr:cNvSpPr/>
      </xdr:nvSpPr>
      <xdr:spPr>
        <a:xfrm>
          <a:off x="4711700" y="535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82" name="フローチャート: 判断 81">
          <a:extLst>
            <a:ext uri="{FF2B5EF4-FFF2-40B4-BE49-F238E27FC236}">
              <a16:creationId xmlns:a16="http://schemas.microsoft.com/office/drawing/2014/main" id="{85709DC5-1567-4488-8F79-7CBCC44280FF}"/>
            </a:ext>
          </a:extLst>
        </xdr:cNvPr>
        <xdr:cNvSpPr/>
      </xdr:nvSpPr>
      <xdr:spPr>
        <a:xfrm>
          <a:off x="4000500" y="53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83" name="フローチャート: 判断 82">
          <a:extLst>
            <a:ext uri="{FF2B5EF4-FFF2-40B4-BE49-F238E27FC236}">
              <a16:creationId xmlns:a16="http://schemas.microsoft.com/office/drawing/2014/main" id="{C15CE192-A770-415D-8625-4233EE0023D5}"/>
            </a:ext>
          </a:extLst>
        </xdr:cNvPr>
        <xdr:cNvSpPr/>
      </xdr:nvSpPr>
      <xdr:spPr>
        <a:xfrm>
          <a:off x="3238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84" name="フローチャート: 判断 83">
          <a:extLst>
            <a:ext uri="{FF2B5EF4-FFF2-40B4-BE49-F238E27FC236}">
              <a16:creationId xmlns:a16="http://schemas.microsoft.com/office/drawing/2014/main" id="{D44C5E09-FA95-4572-807B-5F8A541515D0}"/>
            </a:ext>
          </a:extLst>
        </xdr:cNvPr>
        <xdr:cNvSpPr/>
      </xdr:nvSpPr>
      <xdr:spPr>
        <a:xfrm>
          <a:off x="2476500" y="522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5503</xdr:rowOff>
    </xdr:from>
    <xdr:to>
      <xdr:col>7</xdr:col>
      <xdr:colOff>187325</xdr:colOff>
      <xdr:row>30</xdr:row>
      <xdr:rowOff>107103</xdr:rowOff>
    </xdr:to>
    <xdr:sp macro="" textlink="">
      <xdr:nvSpPr>
        <xdr:cNvPr id="85" name="フローチャート: 判断 84">
          <a:extLst>
            <a:ext uri="{FF2B5EF4-FFF2-40B4-BE49-F238E27FC236}">
              <a16:creationId xmlns:a16="http://schemas.microsoft.com/office/drawing/2014/main" id="{C7164001-4BF4-4F04-B29F-C33190B96995}"/>
            </a:ext>
          </a:extLst>
        </xdr:cNvPr>
        <xdr:cNvSpPr/>
      </xdr:nvSpPr>
      <xdr:spPr>
        <a:xfrm>
          <a:off x="1714500" y="514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F9CA4D97-E987-4725-A5DB-CF6B701EAC02}"/>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FD3001C-C918-4D51-991B-53B31D163EF9}"/>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666094AD-14F4-4F66-82B9-9AB3A8FF36E2}"/>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4D901345-5CF1-4BC1-A57C-B84A1B694CD5}"/>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D7A6AD66-BE77-4C95-95EC-D6E6541FA097}"/>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76412</xdr:rowOff>
    </xdr:from>
    <xdr:to>
      <xdr:col>23</xdr:col>
      <xdr:colOff>136525</xdr:colOff>
      <xdr:row>33</xdr:row>
      <xdr:rowOff>6562</xdr:rowOff>
    </xdr:to>
    <xdr:sp macro="" textlink="">
      <xdr:nvSpPr>
        <xdr:cNvPr id="91" name="楕円 90">
          <a:extLst>
            <a:ext uri="{FF2B5EF4-FFF2-40B4-BE49-F238E27FC236}">
              <a16:creationId xmlns:a16="http://schemas.microsoft.com/office/drawing/2014/main" id="{A400198A-819B-4CC1-9A2A-A821CDC5BC01}"/>
            </a:ext>
          </a:extLst>
        </xdr:cNvPr>
        <xdr:cNvSpPr/>
      </xdr:nvSpPr>
      <xdr:spPr>
        <a:xfrm>
          <a:off x="4711700" y="556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54839</xdr:rowOff>
    </xdr:from>
    <xdr:ext cx="405111" cy="259045"/>
    <xdr:sp macro="" textlink="">
      <xdr:nvSpPr>
        <xdr:cNvPr id="92" name="有形固定資産減価償却率該当値テキスト">
          <a:extLst>
            <a:ext uri="{FF2B5EF4-FFF2-40B4-BE49-F238E27FC236}">
              <a16:creationId xmlns:a16="http://schemas.microsoft.com/office/drawing/2014/main" id="{B887F096-334E-4651-A562-E0092BFFB7F6}"/>
            </a:ext>
          </a:extLst>
        </xdr:cNvPr>
        <xdr:cNvSpPr txBox="1"/>
      </xdr:nvSpPr>
      <xdr:spPr>
        <a:xfrm>
          <a:off x="4813300" y="554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40428</xdr:rowOff>
    </xdr:from>
    <xdr:to>
      <xdr:col>19</xdr:col>
      <xdr:colOff>187325</xdr:colOff>
      <xdr:row>32</xdr:row>
      <xdr:rowOff>142028</xdr:rowOff>
    </xdr:to>
    <xdr:sp macro="" textlink="">
      <xdr:nvSpPr>
        <xdr:cNvPr id="93" name="楕円 92">
          <a:extLst>
            <a:ext uri="{FF2B5EF4-FFF2-40B4-BE49-F238E27FC236}">
              <a16:creationId xmlns:a16="http://schemas.microsoft.com/office/drawing/2014/main" id="{EAFF1C9E-BE94-4BF5-ACEB-F642EA5E7CAF}"/>
            </a:ext>
          </a:extLst>
        </xdr:cNvPr>
        <xdr:cNvSpPr/>
      </xdr:nvSpPr>
      <xdr:spPr>
        <a:xfrm>
          <a:off x="4000500" y="552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91228</xdr:rowOff>
    </xdr:from>
    <xdr:to>
      <xdr:col>23</xdr:col>
      <xdr:colOff>85725</xdr:colOff>
      <xdr:row>32</xdr:row>
      <xdr:rowOff>127212</xdr:rowOff>
    </xdr:to>
    <xdr:cxnSp macro="">
      <xdr:nvCxnSpPr>
        <xdr:cNvPr id="94" name="直線コネクタ 93">
          <a:extLst>
            <a:ext uri="{FF2B5EF4-FFF2-40B4-BE49-F238E27FC236}">
              <a16:creationId xmlns:a16="http://schemas.microsoft.com/office/drawing/2014/main" id="{A764B6A8-8B7B-4551-9102-937ED2FB5044}"/>
            </a:ext>
          </a:extLst>
        </xdr:cNvPr>
        <xdr:cNvCxnSpPr/>
      </xdr:nvCxnSpPr>
      <xdr:spPr>
        <a:xfrm>
          <a:off x="4051300" y="5577628"/>
          <a:ext cx="7112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157903</xdr:rowOff>
    </xdr:from>
    <xdr:to>
      <xdr:col>15</xdr:col>
      <xdr:colOff>187325</xdr:colOff>
      <xdr:row>32</xdr:row>
      <xdr:rowOff>88053</xdr:rowOff>
    </xdr:to>
    <xdr:sp macro="" textlink="">
      <xdr:nvSpPr>
        <xdr:cNvPr id="95" name="楕円 94">
          <a:extLst>
            <a:ext uri="{FF2B5EF4-FFF2-40B4-BE49-F238E27FC236}">
              <a16:creationId xmlns:a16="http://schemas.microsoft.com/office/drawing/2014/main" id="{B70A6C68-AEF4-4502-BBE5-73340801EBAE}"/>
            </a:ext>
          </a:extLst>
        </xdr:cNvPr>
        <xdr:cNvSpPr/>
      </xdr:nvSpPr>
      <xdr:spPr>
        <a:xfrm>
          <a:off x="3238500" y="547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37253</xdr:rowOff>
    </xdr:from>
    <xdr:to>
      <xdr:col>19</xdr:col>
      <xdr:colOff>136525</xdr:colOff>
      <xdr:row>32</xdr:row>
      <xdr:rowOff>91228</xdr:rowOff>
    </xdr:to>
    <xdr:cxnSp macro="">
      <xdr:nvCxnSpPr>
        <xdr:cNvPr id="96" name="直線コネクタ 95">
          <a:extLst>
            <a:ext uri="{FF2B5EF4-FFF2-40B4-BE49-F238E27FC236}">
              <a16:creationId xmlns:a16="http://schemas.microsoft.com/office/drawing/2014/main" id="{85FB9BB0-7982-4E4A-9E81-EE1A67631505}"/>
            </a:ext>
          </a:extLst>
        </xdr:cNvPr>
        <xdr:cNvCxnSpPr/>
      </xdr:nvCxnSpPr>
      <xdr:spPr>
        <a:xfrm>
          <a:off x="3289300" y="5523653"/>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100330</xdr:rowOff>
    </xdr:from>
    <xdr:to>
      <xdr:col>11</xdr:col>
      <xdr:colOff>187325</xdr:colOff>
      <xdr:row>32</xdr:row>
      <xdr:rowOff>30480</xdr:rowOff>
    </xdr:to>
    <xdr:sp macro="" textlink="">
      <xdr:nvSpPr>
        <xdr:cNvPr id="97" name="楕円 96">
          <a:extLst>
            <a:ext uri="{FF2B5EF4-FFF2-40B4-BE49-F238E27FC236}">
              <a16:creationId xmlns:a16="http://schemas.microsoft.com/office/drawing/2014/main" id="{7DA38114-885F-4DB9-A35C-7474B75D0E93}"/>
            </a:ext>
          </a:extLst>
        </xdr:cNvPr>
        <xdr:cNvSpPr/>
      </xdr:nvSpPr>
      <xdr:spPr>
        <a:xfrm>
          <a:off x="2476500" y="54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151130</xdr:rowOff>
    </xdr:from>
    <xdr:to>
      <xdr:col>15</xdr:col>
      <xdr:colOff>136525</xdr:colOff>
      <xdr:row>32</xdr:row>
      <xdr:rowOff>37253</xdr:rowOff>
    </xdr:to>
    <xdr:cxnSp macro="">
      <xdr:nvCxnSpPr>
        <xdr:cNvPr id="98" name="直線コネクタ 97">
          <a:extLst>
            <a:ext uri="{FF2B5EF4-FFF2-40B4-BE49-F238E27FC236}">
              <a16:creationId xmlns:a16="http://schemas.microsoft.com/office/drawing/2014/main" id="{2CD515B0-0D92-4ED1-85B0-E4BEA1750F77}"/>
            </a:ext>
          </a:extLst>
        </xdr:cNvPr>
        <xdr:cNvCxnSpPr/>
      </xdr:nvCxnSpPr>
      <xdr:spPr>
        <a:xfrm>
          <a:off x="2527300" y="5466080"/>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42757</xdr:rowOff>
    </xdr:from>
    <xdr:to>
      <xdr:col>7</xdr:col>
      <xdr:colOff>187325</xdr:colOff>
      <xdr:row>31</xdr:row>
      <xdr:rowOff>144357</xdr:rowOff>
    </xdr:to>
    <xdr:sp macro="" textlink="">
      <xdr:nvSpPr>
        <xdr:cNvPr id="99" name="楕円 98">
          <a:extLst>
            <a:ext uri="{FF2B5EF4-FFF2-40B4-BE49-F238E27FC236}">
              <a16:creationId xmlns:a16="http://schemas.microsoft.com/office/drawing/2014/main" id="{9B78D7FC-E013-44CA-8AE0-1560F8473EA5}"/>
            </a:ext>
          </a:extLst>
        </xdr:cNvPr>
        <xdr:cNvSpPr/>
      </xdr:nvSpPr>
      <xdr:spPr>
        <a:xfrm>
          <a:off x="1714500" y="535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93557</xdr:rowOff>
    </xdr:from>
    <xdr:to>
      <xdr:col>11</xdr:col>
      <xdr:colOff>136525</xdr:colOff>
      <xdr:row>31</xdr:row>
      <xdr:rowOff>151130</xdr:rowOff>
    </xdr:to>
    <xdr:cxnSp macro="">
      <xdr:nvCxnSpPr>
        <xdr:cNvPr id="100" name="直線コネクタ 99">
          <a:extLst>
            <a:ext uri="{FF2B5EF4-FFF2-40B4-BE49-F238E27FC236}">
              <a16:creationId xmlns:a16="http://schemas.microsoft.com/office/drawing/2014/main" id="{8CC4B699-78D0-4475-881E-B3DF7AD3C90A}"/>
            </a:ext>
          </a:extLst>
        </xdr:cNvPr>
        <xdr:cNvCxnSpPr/>
      </xdr:nvCxnSpPr>
      <xdr:spPr>
        <a:xfrm>
          <a:off x="1765300" y="5408507"/>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110507</xdr:rowOff>
    </xdr:from>
    <xdr:ext cx="405111" cy="259045"/>
    <xdr:sp macro="" textlink="">
      <xdr:nvSpPr>
        <xdr:cNvPr id="101" name="n_1aveValue有形固定資産減価償却率">
          <a:extLst>
            <a:ext uri="{FF2B5EF4-FFF2-40B4-BE49-F238E27FC236}">
              <a16:creationId xmlns:a16="http://schemas.microsoft.com/office/drawing/2014/main" id="{2CAED873-AE77-4F4B-9244-7F4ED74D8C6A}"/>
            </a:ext>
          </a:extLst>
        </xdr:cNvPr>
        <xdr:cNvSpPr txBox="1"/>
      </xdr:nvSpPr>
      <xdr:spPr>
        <a:xfrm>
          <a:off x="3836044" y="5082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102" name="n_2aveValue有形固定資産減価償却率">
          <a:extLst>
            <a:ext uri="{FF2B5EF4-FFF2-40B4-BE49-F238E27FC236}">
              <a16:creationId xmlns:a16="http://schemas.microsoft.com/office/drawing/2014/main" id="{AD9966F7-E144-4C4A-902E-133527A5EDF0}"/>
            </a:ext>
          </a:extLst>
        </xdr:cNvPr>
        <xdr:cNvSpPr txBox="1"/>
      </xdr:nvSpPr>
      <xdr:spPr>
        <a:xfrm>
          <a:off x="3086744" y="505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103" name="n_3aveValue有形固定資産減価償却率">
          <a:extLst>
            <a:ext uri="{FF2B5EF4-FFF2-40B4-BE49-F238E27FC236}">
              <a16:creationId xmlns:a16="http://schemas.microsoft.com/office/drawing/2014/main" id="{FE2FE08A-21AC-4610-8F25-1FA3533FA227}"/>
            </a:ext>
          </a:extLst>
        </xdr:cNvPr>
        <xdr:cNvSpPr txBox="1"/>
      </xdr:nvSpPr>
      <xdr:spPr>
        <a:xfrm>
          <a:off x="2324744" y="499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123630</xdr:rowOff>
    </xdr:from>
    <xdr:ext cx="405111" cy="259045"/>
    <xdr:sp macro="" textlink="">
      <xdr:nvSpPr>
        <xdr:cNvPr id="104" name="n_4aveValue有形固定資産減価償却率">
          <a:extLst>
            <a:ext uri="{FF2B5EF4-FFF2-40B4-BE49-F238E27FC236}">
              <a16:creationId xmlns:a16="http://schemas.microsoft.com/office/drawing/2014/main" id="{6D642E66-E3B8-4022-AF00-17481FADB006}"/>
            </a:ext>
          </a:extLst>
        </xdr:cNvPr>
        <xdr:cNvSpPr txBox="1"/>
      </xdr:nvSpPr>
      <xdr:spPr>
        <a:xfrm>
          <a:off x="1562744" y="4924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133155</xdr:rowOff>
    </xdr:from>
    <xdr:ext cx="405111" cy="259045"/>
    <xdr:sp macro="" textlink="">
      <xdr:nvSpPr>
        <xdr:cNvPr id="105" name="n_1mainValue有形固定資産減価償却率">
          <a:extLst>
            <a:ext uri="{FF2B5EF4-FFF2-40B4-BE49-F238E27FC236}">
              <a16:creationId xmlns:a16="http://schemas.microsoft.com/office/drawing/2014/main" id="{75104EA2-6372-477D-BE71-5E5FF463A55D}"/>
            </a:ext>
          </a:extLst>
        </xdr:cNvPr>
        <xdr:cNvSpPr txBox="1"/>
      </xdr:nvSpPr>
      <xdr:spPr>
        <a:xfrm>
          <a:off x="3836044" y="561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79180</xdr:rowOff>
    </xdr:from>
    <xdr:ext cx="405111" cy="259045"/>
    <xdr:sp macro="" textlink="">
      <xdr:nvSpPr>
        <xdr:cNvPr id="106" name="n_2mainValue有形固定資産減価償却率">
          <a:extLst>
            <a:ext uri="{FF2B5EF4-FFF2-40B4-BE49-F238E27FC236}">
              <a16:creationId xmlns:a16="http://schemas.microsoft.com/office/drawing/2014/main" id="{8D5B980E-749B-4FAA-B85D-25987F33C812}"/>
            </a:ext>
          </a:extLst>
        </xdr:cNvPr>
        <xdr:cNvSpPr txBox="1"/>
      </xdr:nvSpPr>
      <xdr:spPr>
        <a:xfrm>
          <a:off x="3086744" y="5565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21607</xdr:rowOff>
    </xdr:from>
    <xdr:ext cx="405111" cy="259045"/>
    <xdr:sp macro="" textlink="">
      <xdr:nvSpPr>
        <xdr:cNvPr id="107" name="n_3mainValue有形固定資産減価償却率">
          <a:extLst>
            <a:ext uri="{FF2B5EF4-FFF2-40B4-BE49-F238E27FC236}">
              <a16:creationId xmlns:a16="http://schemas.microsoft.com/office/drawing/2014/main" id="{2B8865D3-961D-487E-97BF-3F58BF093294}"/>
            </a:ext>
          </a:extLst>
        </xdr:cNvPr>
        <xdr:cNvSpPr txBox="1"/>
      </xdr:nvSpPr>
      <xdr:spPr>
        <a:xfrm>
          <a:off x="2324744" y="55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135484</xdr:rowOff>
    </xdr:from>
    <xdr:ext cx="405111" cy="259045"/>
    <xdr:sp macro="" textlink="">
      <xdr:nvSpPr>
        <xdr:cNvPr id="108" name="n_4mainValue有形固定資産減価償却率">
          <a:extLst>
            <a:ext uri="{FF2B5EF4-FFF2-40B4-BE49-F238E27FC236}">
              <a16:creationId xmlns:a16="http://schemas.microsoft.com/office/drawing/2014/main" id="{53EBB55A-2726-467B-9B53-37F9E57B7E1D}"/>
            </a:ext>
          </a:extLst>
        </xdr:cNvPr>
        <xdr:cNvSpPr txBox="1"/>
      </xdr:nvSpPr>
      <xdr:spPr>
        <a:xfrm>
          <a:off x="1562744" y="5450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7BEEFF79-4D96-43E3-B30F-D41CA85DEE47}"/>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77D72642-63FC-48BB-8547-E1A3EE13D172}"/>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F3EEBB91-BDE9-405D-853F-397BED8C9C08}"/>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56885241-9662-4F71-9AB2-9A7E4F952E3A}"/>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B144522B-DEE1-400E-9EC9-73C8F12A8A5F}"/>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86527C2D-F14F-4D36-8265-5279C59BE63A}"/>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3260E61D-F207-4731-A669-081C1E2ED358}"/>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128B03ED-5DAD-4E72-B467-D3F72C328D1C}"/>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41A638BD-D3E1-45FE-A723-CAC3AD04A7BA}"/>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84801C5F-DBA5-4C44-AC97-4321C6D04C9B}"/>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4AFA15C3-B8D6-4F2F-990D-60A5DC9E8012}"/>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13AEB504-C060-4424-957E-494BC2C5029B}"/>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4D44F5C-C604-4501-B599-3C83FC3FA3B6}"/>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地方債の発行抑制や職員数の適正化により、将来負担額が抑制されているため、類似団体内平均値を下回る数値となっている。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今後も、地方債の発行抑制や定員の適正化などにより、健全な財政を維持し、将来にわたり持続可能な財政基盤の確立を目指す。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70BD2E4D-4EC2-41FE-9C0C-2E9038984C3F}"/>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ADAD32A4-A40E-4CD1-863F-1D43CF632F99}"/>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B5B68BA3-AF61-4FC2-8CB6-ED48DCCB7DB5}"/>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5D9A8208-4E4B-4249-8939-BD129A41A8E4}"/>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5415924A-1D51-4EAA-A156-C8C585973908}"/>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FAE55F6F-ACF8-4B47-87D4-35A37922D545}"/>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B124FC79-0DA4-45C2-9715-9AB00A5B099C}"/>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6F80538F-EDE8-49A5-9F66-46AB59A1900C}"/>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50406C88-1594-409E-BF36-DA7E382B2B35}"/>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17FD2101-A261-44F1-8ABA-D8F5438E89FA}"/>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B5922B1B-DDDC-438E-8525-5D8440DEDF18}"/>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AFDD8105-F69B-4FAE-B038-E776E512332A}"/>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6AA6D3F9-3D1B-4A0F-BA5D-4CD331C9DFA7}"/>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CD7BFB51-A116-49BF-909D-B3A489F709CD}"/>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C4090520-2B45-4268-931B-2CFE28A80A43}"/>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AFB4A944-182E-488D-A3D2-B319830E0803}"/>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1BBAD28B-D550-4238-ADCC-FA9831AB68AE}"/>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39" name="直線コネクタ 138">
          <a:extLst>
            <a:ext uri="{FF2B5EF4-FFF2-40B4-BE49-F238E27FC236}">
              <a16:creationId xmlns:a16="http://schemas.microsoft.com/office/drawing/2014/main" id="{D91830AA-15E9-4810-B1E2-EE0B0CFBC118}"/>
            </a:ext>
          </a:extLst>
        </xdr:cNvPr>
        <xdr:cNvCxnSpPr/>
      </xdr:nvCxnSpPr>
      <xdr:spPr>
        <a:xfrm flipV="1">
          <a:off x="14793595" y="4489903"/>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40" name="債務償還比率最小値テキスト">
          <a:extLst>
            <a:ext uri="{FF2B5EF4-FFF2-40B4-BE49-F238E27FC236}">
              <a16:creationId xmlns:a16="http://schemas.microsoft.com/office/drawing/2014/main" id="{1BE2466A-C786-4E50-84DB-0E0119DE2C39}"/>
            </a:ext>
          </a:extLst>
        </xdr:cNvPr>
        <xdr:cNvSpPr txBox="1"/>
      </xdr:nvSpPr>
      <xdr:spPr>
        <a:xfrm>
          <a:off x="14846300" y="602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41" name="直線コネクタ 140">
          <a:extLst>
            <a:ext uri="{FF2B5EF4-FFF2-40B4-BE49-F238E27FC236}">
              <a16:creationId xmlns:a16="http://schemas.microsoft.com/office/drawing/2014/main" id="{1D1E1F51-2723-4877-9417-43D3C5BF9F16}"/>
            </a:ext>
          </a:extLst>
        </xdr:cNvPr>
        <xdr:cNvCxnSpPr/>
      </xdr:nvCxnSpPr>
      <xdr:spPr>
        <a:xfrm>
          <a:off x="14706600" y="601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5169305E-4814-453C-8A2C-35C4A6AF7B04}"/>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A9643C8F-A9D2-4C41-88DE-4607A6B9FB1C}"/>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54201</xdr:rowOff>
    </xdr:from>
    <xdr:ext cx="469744" cy="259045"/>
    <xdr:sp macro="" textlink="">
      <xdr:nvSpPr>
        <xdr:cNvPr id="144" name="債務償還比率平均値テキスト">
          <a:extLst>
            <a:ext uri="{FF2B5EF4-FFF2-40B4-BE49-F238E27FC236}">
              <a16:creationId xmlns:a16="http://schemas.microsoft.com/office/drawing/2014/main" id="{A2F2FFCB-E882-4401-BE21-565C3B3A32D8}"/>
            </a:ext>
          </a:extLst>
        </xdr:cNvPr>
        <xdr:cNvSpPr txBox="1"/>
      </xdr:nvSpPr>
      <xdr:spPr>
        <a:xfrm>
          <a:off x="14846300" y="5197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45" name="フローチャート: 判断 144">
          <a:extLst>
            <a:ext uri="{FF2B5EF4-FFF2-40B4-BE49-F238E27FC236}">
              <a16:creationId xmlns:a16="http://schemas.microsoft.com/office/drawing/2014/main" id="{C2A7106A-C60F-4D28-AB04-BFB65B954BFE}"/>
            </a:ext>
          </a:extLst>
        </xdr:cNvPr>
        <xdr:cNvSpPr/>
      </xdr:nvSpPr>
      <xdr:spPr>
        <a:xfrm>
          <a:off x="14744700" y="52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46" name="フローチャート: 判断 145">
          <a:extLst>
            <a:ext uri="{FF2B5EF4-FFF2-40B4-BE49-F238E27FC236}">
              <a16:creationId xmlns:a16="http://schemas.microsoft.com/office/drawing/2014/main" id="{1CEF3208-53AC-40B4-BB47-5511C9EEDD0F}"/>
            </a:ext>
          </a:extLst>
        </xdr:cNvPr>
        <xdr:cNvSpPr/>
      </xdr:nvSpPr>
      <xdr:spPr>
        <a:xfrm>
          <a:off x="14033500" y="545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47" name="フローチャート: 判断 146">
          <a:extLst>
            <a:ext uri="{FF2B5EF4-FFF2-40B4-BE49-F238E27FC236}">
              <a16:creationId xmlns:a16="http://schemas.microsoft.com/office/drawing/2014/main" id="{75A5B6EB-2580-4DFA-80EC-CDF76FEC31A0}"/>
            </a:ext>
          </a:extLst>
        </xdr:cNvPr>
        <xdr:cNvSpPr/>
      </xdr:nvSpPr>
      <xdr:spPr>
        <a:xfrm>
          <a:off x="13271500" y="546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59926</xdr:rowOff>
    </xdr:from>
    <xdr:to>
      <xdr:col>64</xdr:col>
      <xdr:colOff>123825</xdr:colOff>
      <xdr:row>31</xdr:row>
      <xdr:rowOff>161526</xdr:rowOff>
    </xdr:to>
    <xdr:sp macro="" textlink="">
      <xdr:nvSpPr>
        <xdr:cNvPr id="148" name="フローチャート: 判断 147">
          <a:extLst>
            <a:ext uri="{FF2B5EF4-FFF2-40B4-BE49-F238E27FC236}">
              <a16:creationId xmlns:a16="http://schemas.microsoft.com/office/drawing/2014/main" id="{C0764E35-D1DF-4D90-BB68-4C8368AEF18B}"/>
            </a:ext>
          </a:extLst>
        </xdr:cNvPr>
        <xdr:cNvSpPr/>
      </xdr:nvSpPr>
      <xdr:spPr>
        <a:xfrm>
          <a:off x="12509500" y="537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104648</xdr:rowOff>
    </xdr:from>
    <xdr:to>
      <xdr:col>60</xdr:col>
      <xdr:colOff>123825</xdr:colOff>
      <xdr:row>32</xdr:row>
      <xdr:rowOff>34798</xdr:rowOff>
    </xdr:to>
    <xdr:sp macro="" textlink="">
      <xdr:nvSpPr>
        <xdr:cNvPr id="149" name="フローチャート: 判断 148">
          <a:extLst>
            <a:ext uri="{FF2B5EF4-FFF2-40B4-BE49-F238E27FC236}">
              <a16:creationId xmlns:a16="http://schemas.microsoft.com/office/drawing/2014/main" id="{CFBB9EAF-B2DC-4EEB-A2AF-57DCAEB5DE88}"/>
            </a:ext>
          </a:extLst>
        </xdr:cNvPr>
        <xdr:cNvSpPr/>
      </xdr:nvSpPr>
      <xdr:spPr>
        <a:xfrm>
          <a:off x="11747500" y="541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AFAFCA8F-C617-47E7-BDE9-A4FC561C6D28}"/>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CC2CA703-1C59-4AC6-AD41-365BF2405CFA}"/>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3A255D14-A900-4312-95FC-BEF8AF3243C4}"/>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3BFD7E6F-51AB-49A3-96A2-076A727A3227}"/>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D638B2F4-9E6C-4152-8779-C3732F4CF9F1}"/>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95250</xdr:rowOff>
    </xdr:from>
    <xdr:to>
      <xdr:col>76</xdr:col>
      <xdr:colOff>73025</xdr:colOff>
      <xdr:row>28</xdr:row>
      <xdr:rowOff>25400</xdr:rowOff>
    </xdr:to>
    <xdr:sp macro="" textlink="">
      <xdr:nvSpPr>
        <xdr:cNvPr id="155" name="楕円 154">
          <a:extLst>
            <a:ext uri="{FF2B5EF4-FFF2-40B4-BE49-F238E27FC236}">
              <a16:creationId xmlns:a16="http://schemas.microsoft.com/office/drawing/2014/main" id="{53B87641-7F75-42F9-BC1D-9A5824042D09}"/>
            </a:ext>
          </a:extLst>
        </xdr:cNvPr>
        <xdr:cNvSpPr/>
      </xdr:nvSpPr>
      <xdr:spPr>
        <a:xfrm>
          <a:off x="14744700" y="472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118127</xdr:rowOff>
    </xdr:from>
    <xdr:ext cx="469744" cy="259045"/>
    <xdr:sp macro="" textlink="">
      <xdr:nvSpPr>
        <xdr:cNvPr id="156" name="債務償還比率該当値テキスト">
          <a:extLst>
            <a:ext uri="{FF2B5EF4-FFF2-40B4-BE49-F238E27FC236}">
              <a16:creationId xmlns:a16="http://schemas.microsoft.com/office/drawing/2014/main" id="{E0D8BC28-8E12-4B50-AF01-8A6919231108}"/>
            </a:ext>
          </a:extLst>
        </xdr:cNvPr>
        <xdr:cNvSpPr txBox="1"/>
      </xdr:nvSpPr>
      <xdr:spPr>
        <a:xfrm>
          <a:off x="14846300" y="457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75393</xdr:rowOff>
    </xdr:from>
    <xdr:to>
      <xdr:col>72</xdr:col>
      <xdr:colOff>123825</xdr:colOff>
      <xdr:row>29</xdr:row>
      <xdr:rowOff>5543</xdr:rowOff>
    </xdr:to>
    <xdr:sp macro="" textlink="">
      <xdr:nvSpPr>
        <xdr:cNvPr id="157" name="楕円 156">
          <a:extLst>
            <a:ext uri="{FF2B5EF4-FFF2-40B4-BE49-F238E27FC236}">
              <a16:creationId xmlns:a16="http://schemas.microsoft.com/office/drawing/2014/main" id="{D3F1D3ED-BFB9-4B88-9B3C-F2490F6C901B}"/>
            </a:ext>
          </a:extLst>
        </xdr:cNvPr>
        <xdr:cNvSpPr/>
      </xdr:nvSpPr>
      <xdr:spPr>
        <a:xfrm>
          <a:off x="14033500" y="487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146050</xdr:rowOff>
    </xdr:from>
    <xdr:to>
      <xdr:col>76</xdr:col>
      <xdr:colOff>22225</xdr:colOff>
      <xdr:row>28</xdr:row>
      <xdr:rowOff>126193</xdr:rowOff>
    </xdr:to>
    <xdr:cxnSp macro="">
      <xdr:nvCxnSpPr>
        <xdr:cNvPr id="158" name="直線コネクタ 157">
          <a:extLst>
            <a:ext uri="{FF2B5EF4-FFF2-40B4-BE49-F238E27FC236}">
              <a16:creationId xmlns:a16="http://schemas.microsoft.com/office/drawing/2014/main" id="{2A497915-952C-4648-98F0-B68142050CB9}"/>
            </a:ext>
          </a:extLst>
        </xdr:cNvPr>
        <xdr:cNvCxnSpPr/>
      </xdr:nvCxnSpPr>
      <xdr:spPr>
        <a:xfrm flipV="1">
          <a:off x="14084300" y="4775200"/>
          <a:ext cx="711200" cy="15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40114</xdr:rowOff>
    </xdr:from>
    <xdr:to>
      <xdr:col>68</xdr:col>
      <xdr:colOff>123825</xdr:colOff>
      <xdr:row>29</xdr:row>
      <xdr:rowOff>141714</xdr:rowOff>
    </xdr:to>
    <xdr:sp macro="" textlink="">
      <xdr:nvSpPr>
        <xdr:cNvPr id="159" name="楕円 158">
          <a:extLst>
            <a:ext uri="{FF2B5EF4-FFF2-40B4-BE49-F238E27FC236}">
              <a16:creationId xmlns:a16="http://schemas.microsoft.com/office/drawing/2014/main" id="{1E71BC8D-E4B7-4AA9-AFC6-D4B1D29E1958}"/>
            </a:ext>
          </a:extLst>
        </xdr:cNvPr>
        <xdr:cNvSpPr/>
      </xdr:nvSpPr>
      <xdr:spPr>
        <a:xfrm>
          <a:off x="13271500" y="50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126193</xdr:rowOff>
    </xdr:from>
    <xdr:to>
      <xdr:col>72</xdr:col>
      <xdr:colOff>73025</xdr:colOff>
      <xdr:row>29</xdr:row>
      <xdr:rowOff>90914</xdr:rowOff>
    </xdr:to>
    <xdr:cxnSp macro="">
      <xdr:nvCxnSpPr>
        <xdr:cNvPr id="160" name="直線コネクタ 159">
          <a:extLst>
            <a:ext uri="{FF2B5EF4-FFF2-40B4-BE49-F238E27FC236}">
              <a16:creationId xmlns:a16="http://schemas.microsoft.com/office/drawing/2014/main" id="{24A0D31E-5297-4639-933D-E87F88AC53EE}"/>
            </a:ext>
          </a:extLst>
        </xdr:cNvPr>
        <xdr:cNvCxnSpPr/>
      </xdr:nvCxnSpPr>
      <xdr:spPr>
        <a:xfrm flipV="1">
          <a:off x="13322300" y="4926793"/>
          <a:ext cx="762000" cy="13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112595</xdr:rowOff>
    </xdr:from>
    <xdr:to>
      <xdr:col>64</xdr:col>
      <xdr:colOff>123825</xdr:colOff>
      <xdr:row>30</xdr:row>
      <xdr:rowOff>42745</xdr:rowOff>
    </xdr:to>
    <xdr:sp macro="" textlink="">
      <xdr:nvSpPr>
        <xdr:cNvPr id="161" name="楕円 160">
          <a:extLst>
            <a:ext uri="{FF2B5EF4-FFF2-40B4-BE49-F238E27FC236}">
              <a16:creationId xmlns:a16="http://schemas.microsoft.com/office/drawing/2014/main" id="{2FE5D98E-605D-4621-8C48-09660B536890}"/>
            </a:ext>
          </a:extLst>
        </xdr:cNvPr>
        <xdr:cNvSpPr/>
      </xdr:nvSpPr>
      <xdr:spPr>
        <a:xfrm>
          <a:off x="12509500" y="50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90914</xdr:rowOff>
    </xdr:from>
    <xdr:to>
      <xdr:col>68</xdr:col>
      <xdr:colOff>73025</xdr:colOff>
      <xdr:row>29</xdr:row>
      <xdr:rowOff>163395</xdr:rowOff>
    </xdr:to>
    <xdr:cxnSp macro="">
      <xdr:nvCxnSpPr>
        <xdr:cNvPr id="162" name="直線コネクタ 161">
          <a:extLst>
            <a:ext uri="{FF2B5EF4-FFF2-40B4-BE49-F238E27FC236}">
              <a16:creationId xmlns:a16="http://schemas.microsoft.com/office/drawing/2014/main" id="{22F80D23-B5F9-40CF-9DD1-FA0E21476B09}"/>
            </a:ext>
          </a:extLst>
        </xdr:cNvPr>
        <xdr:cNvCxnSpPr/>
      </xdr:nvCxnSpPr>
      <xdr:spPr>
        <a:xfrm flipV="1">
          <a:off x="12560300" y="5062964"/>
          <a:ext cx="762000" cy="7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27813</xdr:rowOff>
    </xdr:from>
    <xdr:to>
      <xdr:col>60</xdr:col>
      <xdr:colOff>123825</xdr:colOff>
      <xdr:row>30</xdr:row>
      <xdr:rowOff>129413</xdr:rowOff>
    </xdr:to>
    <xdr:sp macro="" textlink="">
      <xdr:nvSpPr>
        <xdr:cNvPr id="163" name="楕円 162">
          <a:extLst>
            <a:ext uri="{FF2B5EF4-FFF2-40B4-BE49-F238E27FC236}">
              <a16:creationId xmlns:a16="http://schemas.microsoft.com/office/drawing/2014/main" id="{9546CF76-B901-4977-B091-12EA8E4A489F}"/>
            </a:ext>
          </a:extLst>
        </xdr:cNvPr>
        <xdr:cNvSpPr/>
      </xdr:nvSpPr>
      <xdr:spPr>
        <a:xfrm>
          <a:off x="11747500" y="517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163395</xdr:rowOff>
    </xdr:from>
    <xdr:to>
      <xdr:col>64</xdr:col>
      <xdr:colOff>73025</xdr:colOff>
      <xdr:row>30</xdr:row>
      <xdr:rowOff>78613</xdr:rowOff>
    </xdr:to>
    <xdr:cxnSp macro="">
      <xdr:nvCxnSpPr>
        <xdr:cNvPr id="164" name="直線コネクタ 163">
          <a:extLst>
            <a:ext uri="{FF2B5EF4-FFF2-40B4-BE49-F238E27FC236}">
              <a16:creationId xmlns:a16="http://schemas.microsoft.com/office/drawing/2014/main" id="{641A2BAC-8EFF-4918-A291-500F9A15B238}"/>
            </a:ext>
          </a:extLst>
        </xdr:cNvPr>
        <xdr:cNvCxnSpPr/>
      </xdr:nvCxnSpPr>
      <xdr:spPr>
        <a:xfrm flipV="1">
          <a:off x="11798300" y="5135445"/>
          <a:ext cx="762000" cy="8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59544</xdr:rowOff>
    </xdr:from>
    <xdr:ext cx="469744" cy="259045"/>
    <xdr:sp macro="" textlink="">
      <xdr:nvSpPr>
        <xdr:cNvPr id="165" name="n_1aveValue債務償還比率">
          <a:extLst>
            <a:ext uri="{FF2B5EF4-FFF2-40B4-BE49-F238E27FC236}">
              <a16:creationId xmlns:a16="http://schemas.microsoft.com/office/drawing/2014/main" id="{30A6F2B4-FC57-4A5B-A520-813D9CB1E160}"/>
            </a:ext>
          </a:extLst>
        </xdr:cNvPr>
        <xdr:cNvSpPr txBox="1"/>
      </xdr:nvSpPr>
      <xdr:spPr>
        <a:xfrm>
          <a:off x="13836727" y="554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68642</xdr:rowOff>
    </xdr:from>
    <xdr:ext cx="469744" cy="259045"/>
    <xdr:sp macro="" textlink="">
      <xdr:nvSpPr>
        <xdr:cNvPr id="166" name="n_2aveValue債務償還比率">
          <a:extLst>
            <a:ext uri="{FF2B5EF4-FFF2-40B4-BE49-F238E27FC236}">
              <a16:creationId xmlns:a16="http://schemas.microsoft.com/office/drawing/2014/main" id="{3A60CA4F-38C4-4C2E-9DEF-6A006C5DE8AC}"/>
            </a:ext>
          </a:extLst>
        </xdr:cNvPr>
        <xdr:cNvSpPr txBox="1"/>
      </xdr:nvSpPr>
      <xdr:spPr>
        <a:xfrm>
          <a:off x="13087427" y="555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152653</xdr:rowOff>
    </xdr:from>
    <xdr:ext cx="469744" cy="259045"/>
    <xdr:sp macro="" textlink="">
      <xdr:nvSpPr>
        <xdr:cNvPr id="167" name="n_3aveValue債務償還比率">
          <a:extLst>
            <a:ext uri="{FF2B5EF4-FFF2-40B4-BE49-F238E27FC236}">
              <a16:creationId xmlns:a16="http://schemas.microsoft.com/office/drawing/2014/main" id="{8F172533-F059-4848-B7C7-817B54D495EF}"/>
            </a:ext>
          </a:extLst>
        </xdr:cNvPr>
        <xdr:cNvSpPr txBox="1"/>
      </xdr:nvSpPr>
      <xdr:spPr>
        <a:xfrm>
          <a:off x="12325427" y="546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25925</xdr:rowOff>
    </xdr:from>
    <xdr:ext cx="469744" cy="259045"/>
    <xdr:sp macro="" textlink="">
      <xdr:nvSpPr>
        <xdr:cNvPr id="168" name="n_4aveValue債務償還比率">
          <a:extLst>
            <a:ext uri="{FF2B5EF4-FFF2-40B4-BE49-F238E27FC236}">
              <a16:creationId xmlns:a16="http://schemas.microsoft.com/office/drawing/2014/main" id="{3E191FEA-79CF-4776-9C1F-B6900F63C0CF}"/>
            </a:ext>
          </a:extLst>
        </xdr:cNvPr>
        <xdr:cNvSpPr txBox="1"/>
      </xdr:nvSpPr>
      <xdr:spPr>
        <a:xfrm>
          <a:off x="11563427" y="551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22070</xdr:rowOff>
    </xdr:from>
    <xdr:ext cx="469744" cy="259045"/>
    <xdr:sp macro="" textlink="">
      <xdr:nvSpPr>
        <xdr:cNvPr id="169" name="n_1mainValue債務償還比率">
          <a:extLst>
            <a:ext uri="{FF2B5EF4-FFF2-40B4-BE49-F238E27FC236}">
              <a16:creationId xmlns:a16="http://schemas.microsoft.com/office/drawing/2014/main" id="{82196CE2-6C67-4BFC-9F7D-FEEAE9048BD8}"/>
            </a:ext>
          </a:extLst>
        </xdr:cNvPr>
        <xdr:cNvSpPr txBox="1"/>
      </xdr:nvSpPr>
      <xdr:spPr>
        <a:xfrm>
          <a:off x="13836727" y="465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158241</xdr:rowOff>
    </xdr:from>
    <xdr:ext cx="469744" cy="259045"/>
    <xdr:sp macro="" textlink="">
      <xdr:nvSpPr>
        <xdr:cNvPr id="170" name="n_2mainValue債務償還比率">
          <a:extLst>
            <a:ext uri="{FF2B5EF4-FFF2-40B4-BE49-F238E27FC236}">
              <a16:creationId xmlns:a16="http://schemas.microsoft.com/office/drawing/2014/main" id="{0A39D856-2DD1-4BEE-8BD8-53CA57C0FF19}"/>
            </a:ext>
          </a:extLst>
        </xdr:cNvPr>
        <xdr:cNvSpPr txBox="1"/>
      </xdr:nvSpPr>
      <xdr:spPr>
        <a:xfrm>
          <a:off x="13087427" y="478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59272</xdr:rowOff>
    </xdr:from>
    <xdr:ext cx="469744" cy="259045"/>
    <xdr:sp macro="" textlink="">
      <xdr:nvSpPr>
        <xdr:cNvPr id="171" name="n_3mainValue債務償還比率">
          <a:extLst>
            <a:ext uri="{FF2B5EF4-FFF2-40B4-BE49-F238E27FC236}">
              <a16:creationId xmlns:a16="http://schemas.microsoft.com/office/drawing/2014/main" id="{B4E63F52-D46C-4C1D-990F-BA584A6DB4C5}"/>
            </a:ext>
          </a:extLst>
        </xdr:cNvPr>
        <xdr:cNvSpPr txBox="1"/>
      </xdr:nvSpPr>
      <xdr:spPr>
        <a:xfrm>
          <a:off x="12325427" y="485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145940</xdr:rowOff>
    </xdr:from>
    <xdr:ext cx="469744" cy="259045"/>
    <xdr:sp macro="" textlink="">
      <xdr:nvSpPr>
        <xdr:cNvPr id="172" name="n_4mainValue債務償還比率">
          <a:extLst>
            <a:ext uri="{FF2B5EF4-FFF2-40B4-BE49-F238E27FC236}">
              <a16:creationId xmlns:a16="http://schemas.microsoft.com/office/drawing/2014/main" id="{F5B6EAC1-0F49-49E5-B095-47B074EE64C8}"/>
            </a:ext>
          </a:extLst>
        </xdr:cNvPr>
        <xdr:cNvSpPr txBox="1"/>
      </xdr:nvSpPr>
      <xdr:spPr>
        <a:xfrm>
          <a:off x="11563427" y="494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2930E4BD-F424-48B9-9A3C-9D0AE2FA0C9B}"/>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759E093C-49E9-4A54-AEA4-9F156B7DAAD1}"/>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8BDC4D09-2C3C-4BB0-9810-02B1B5E167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1F6946D5-4C5B-4462-A357-763010C43E16}"/>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30C0E8BA-537F-4D14-8E8D-6494B3C77405}"/>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5DA71A63-2557-45B5-A338-A620068D8EE3}"/>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3202766-54AE-42F8-9AD2-705BD7966AA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FFB7ED5-A611-4D2C-8675-DD73D16DFE7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5627366-01D6-4DA3-A7E2-9DF34BA3DC9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9EAB6DE-C1A0-4DA4-B6B6-1D02A03D581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C555F5F-5BAF-4D5C-AF56-091E9851EBA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F239057-1EE0-4C01-AFE9-CB6A37D5A80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8DAC6FA-07A1-4F1C-906B-07D0229CA57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6FB742E-458B-4B34-84B1-45229B887F4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9483CB5-2976-4EDD-AFF8-A7C4662BBC4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00F2337-9BB0-40C9-88E3-2ECF4107ABD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229,177
226,071
24.70
104,492,094
103,209,266
1,134,725
50,398,867
59,573,994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58573DC-4642-4498-9206-3C43E5851D1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9FCDD56-68D4-47E3-8706-4CE18F8456D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7FCCEA3-5DA8-4BCE-833A-E507FD18173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FF879A4-BE6C-458B-94B4-4F593B85480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1693B2D-C7FD-425F-BC49-AC089F728D0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CBF66A9-4017-42E9-B88B-75F4C22B32E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6C842B8-09AA-4B09-8AED-6A9D6A7A26F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1187110-23AB-40F6-B002-24160651C45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0F3751C-2A57-47FD-B034-DE14F478E53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F8ADA27-0993-427B-A07B-7E791FBA5DA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CDD67C8-A320-4385-9A30-9C5B0A3D472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5B7ACCE-F711-4404-AD8E-39150DE404C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55CB3CF-DF64-49E5-9852-03C0E7327AF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D9C0D2B-6083-45AD-A963-EDA42AD647F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70C15A1-87C4-4B0A-9C6A-31BFD08E8B7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B7EB126-1571-495E-8721-0248206C48A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82B9879-06DA-471B-8105-1915B60884C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2601376-104F-4E30-98C6-14AD2899F40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6120339-92FE-4FC3-83EC-A6E6B841517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08717DB-6A99-450F-930F-236D7AE39C0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C4DF84A-9193-4940-9092-789C1863324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18CCE1B-0984-43D4-B75D-B41741099C5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4D4687F-43AC-478D-9C33-A2E8785043B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A84D487-985E-4BE0-B73B-5F8847D5C3E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621F975-287C-4D75-B867-214FFE787A3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C9313EE-2648-4B32-9CB3-A1926CA72E5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9AD280A-AEE5-4933-AB90-8E974C999A8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5A31BF3-43FB-4AC3-B4D9-FFD590B6F8B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3F7F826-7CC9-470C-A671-D4F47DFDF69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31F2827-8F4D-4D19-92FC-D557D5637C7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F57BDF7-AC91-47E6-87FD-EF27D56FD69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5255AB3-2F3F-4AC8-8A53-04670723A88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5E557F93-78D0-4EE6-A373-803473F36C8F}"/>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514CA682-0027-42A1-8E2A-0C911D2E5A2F}"/>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BC1021CA-FC43-4F96-A8DE-FA621188F803}"/>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71D9F054-33E6-41C9-A46A-4B9DD2117E15}"/>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D60DE789-46FF-439F-A8EC-A5B868927E2F}"/>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9A0291A8-53C2-4573-9958-BB449E6B9199}"/>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18AB4C67-A655-4050-A32E-AD3FE3E9B8EA}"/>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C943B4E7-2CE1-41CA-8729-D2EF64C4F745}"/>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EEC28661-5D56-468D-BFA7-8525BA5D7F1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9BBA8A02-5DEC-41F9-BE20-74E581B6B18D}"/>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A9DFF238-0DD8-4FEB-90B3-207A7CA0F46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a:extLst>
            <a:ext uri="{FF2B5EF4-FFF2-40B4-BE49-F238E27FC236}">
              <a16:creationId xmlns:a16="http://schemas.microsoft.com/office/drawing/2014/main" id="{040B831F-ACE6-4F36-B603-AE4FB3B93F25}"/>
            </a:ext>
          </a:extLst>
        </xdr:cNvPr>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a:extLst>
            <a:ext uri="{FF2B5EF4-FFF2-40B4-BE49-F238E27FC236}">
              <a16:creationId xmlns:a16="http://schemas.microsoft.com/office/drawing/2014/main" id="{B2F7AA6B-A0CE-497A-9303-7BF483F2A60E}"/>
            </a:ext>
          </a:extLst>
        </xdr:cNvPr>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a:extLst>
            <a:ext uri="{FF2B5EF4-FFF2-40B4-BE49-F238E27FC236}">
              <a16:creationId xmlns:a16="http://schemas.microsoft.com/office/drawing/2014/main" id="{F97ABEB3-9510-4F5E-A165-7F877D8D2A80}"/>
            </a:ext>
          </a:extLst>
        </xdr:cNvPr>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a:extLst>
            <a:ext uri="{FF2B5EF4-FFF2-40B4-BE49-F238E27FC236}">
              <a16:creationId xmlns:a16="http://schemas.microsoft.com/office/drawing/2014/main" id="{06BF60CC-E75F-49C7-8DF5-4021A9FEA00B}"/>
            </a:ext>
          </a:extLst>
        </xdr:cNvPr>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a:extLst>
            <a:ext uri="{FF2B5EF4-FFF2-40B4-BE49-F238E27FC236}">
              <a16:creationId xmlns:a16="http://schemas.microsoft.com/office/drawing/2014/main" id="{3786F3FB-7336-4B60-BF50-A92C8AA4AF69}"/>
            </a:ext>
          </a:extLst>
        </xdr:cNvPr>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16273</xdr:rowOff>
    </xdr:from>
    <xdr:ext cx="405111" cy="259045"/>
    <xdr:sp macro="" textlink="">
      <xdr:nvSpPr>
        <xdr:cNvPr id="60" name="【道路】&#10;有形固定資産減価償却率平均値テキスト">
          <a:extLst>
            <a:ext uri="{FF2B5EF4-FFF2-40B4-BE49-F238E27FC236}">
              <a16:creationId xmlns:a16="http://schemas.microsoft.com/office/drawing/2014/main" id="{A3D40527-6CC0-4AA9-8C68-5E1E930FAB22}"/>
            </a:ext>
          </a:extLst>
        </xdr:cNvPr>
        <xdr:cNvSpPr txBox="1"/>
      </xdr:nvSpPr>
      <xdr:spPr>
        <a:xfrm>
          <a:off x="4673600" y="618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a:extLst>
            <a:ext uri="{FF2B5EF4-FFF2-40B4-BE49-F238E27FC236}">
              <a16:creationId xmlns:a16="http://schemas.microsoft.com/office/drawing/2014/main" id="{3617AED6-3E24-4727-AEEA-E45D2ADF1A2B}"/>
            </a:ext>
          </a:extLst>
        </xdr:cNvPr>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a:extLst>
            <a:ext uri="{FF2B5EF4-FFF2-40B4-BE49-F238E27FC236}">
              <a16:creationId xmlns:a16="http://schemas.microsoft.com/office/drawing/2014/main" id="{C74F3DA6-8DDC-4A2B-9620-86312D8AEAEC}"/>
            </a:ext>
          </a:extLst>
        </xdr:cNvPr>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a:extLst>
            <a:ext uri="{FF2B5EF4-FFF2-40B4-BE49-F238E27FC236}">
              <a16:creationId xmlns:a16="http://schemas.microsoft.com/office/drawing/2014/main" id="{DCA4DF2F-10F0-4A03-9F04-5DF861EF6AED}"/>
            </a:ext>
          </a:extLst>
        </xdr:cNvPr>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64262</xdr:rowOff>
    </xdr:from>
    <xdr:to>
      <xdr:col>10</xdr:col>
      <xdr:colOff>165100</xdr:colOff>
      <xdr:row>36</xdr:row>
      <xdr:rowOff>165862</xdr:rowOff>
    </xdr:to>
    <xdr:sp macro="" textlink="">
      <xdr:nvSpPr>
        <xdr:cNvPr id="64" name="フローチャート: 判断 63">
          <a:extLst>
            <a:ext uri="{FF2B5EF4-FFF2-40B4-BE49-F238E27FC236}">
              <a16:creationId xmlns:a16="http://schemas.microsoft.com/office/drawing/2014/main" id="{0B783FD0-F7E9-47C9-8758-51E0B4D14797}"/>
            </a:ext>
          </a:extLst>
        </xdr:cNvPr>
        <xdr:cNvSpPr/>
      </xdr:nvSpPr>
      <xdr:spPr>
        <a:xfrm>
          <a:off x="1968500" y="62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a:extLst>
            <a:ext uri="{FF2B5EF4-FFF2-40B4-BE49-F238E27FC236}">
              <a16:creationId xmlns:a16="http://schemas.microsoft.com/office/drawing/2014/main" id="{7A1297A5-15E3-4BD9-8D92-7826F2E61827}"/>
            </a:ext>
          </a:extLst>
        </xdr:cNvPr>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3DFFF3DE-DF1C-4D8F-812F-F887B6763B0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914B460-7DDF-45E8-A626-8D7A8BEE3D1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D3D4FFD-E54D-4BC8-940F-CA3F22BDC9C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D997698-832F-48AF-AE08-30734637960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DD010BF-CED5-4930-9620-988FD699AB7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71" name="楕円 70">
          <a:extLst>
            <a:ext uri="{FF2B5EF4-FFF2-40B4-BE49-F238E27FC236}">
              <a16:creationId xmlns:a16="http://schemas.microsoft.com/office/drawing/2014/main" id="{D25F99DF-DFCB-4D09-8C13-36801EEF82E8}"/>
            </a:ext>
          </a:extLst>
        </xdr:cNvPr>
        <xdr:cNvSpPr/>
      </xdr:nvSpPr>
      <xdr:spPr>
        <a:xfrm>
          <a:off x="4584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83837</xdr:rowOff>
    </xdr:from>
    <xdr:ext cx="405111" cy="259045"/>
    <xdr:sp macro="" textlink="">
      <xdr:nvSpPr>
        <xdr:cNvPr id="72" name="【道路】&#10;有形固定資産減価償却率該当値テキスト">
          <a:extLst>
            <a:ext uri="{FF2B5EF4-FFF2-40B4-BE49-F238E27FC236}">
              <a16:creationId xmlns:a16="http://schemas.microsoft.com/office/drawing/2014/main" id="{C2F60FA5-C350-40DF-8AC6-1FAF6BD5F216}"/>
            </a:ext>
          </a:extLst>
        </xdr:cNvPr>
        <xdr:cNvSpPr txBox="1"/>
      </xdr:nvSpPr>
      <xdr:spPr>
        <a:xfrm>
          <a:off x="4673600"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61976</xdr:rowOff>
    </xdr:from>
    <xdr:to>
      <xdr:col>20</xdr:col>
      <xdr:colOff>38100</xdr:colOff>
      <xdr:row>37</xdr:row>
      <xdr:rowOff>163576</xdr:rowOff>
    </xdr:to>
    <xdr:sp macro="" textlink="">
      <xdr:nvSpPr>
        <xdr:cNvPr id="73" name="楕円 72">
          <a:extLst>
            <a:ext uri="{FF2B5EF4-FFF2-40B4-BE49-F238E27FC236}">
              <a16:creationId xmlns:a16="http://schemas.microsoft.com/office/drawing/2014/main" id="{01C4C633-37B9-470B-9516-4BE4B1250609}"/>
            </a:ext>
          </a:extLst>
        </xdr:cNvPr>
        <xdr:cNvSpPr/>
      </xdr:nvSpPr>
      <xdr:spPr>
        <a:xfrm>
          <a:off x="3746500" y="64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112776</xdr:rowOff>
    </xdr:from>
    <xdr:to>
      <xdr:col>24</xdr:col>
      <xdr:colOff>63500</xdr:colOff>
      <xdr:row>37</xdr:row>
      <xdr:rowOff>156210</xdr:rowOff>
    </xdr:to>
    <xdr:cxnSp macro="">
      <xdr:nvCxnSpPr>
        <xdr:cNvPr id="74" name="直線コネクタ 73">
          <a:extLst>
            <a:ext uri="{FF2B5EF4-FFF2-40B4-BE49-F238E27FC236}">
              <a16:creationId xmlns:a16="http://schemas.microsoft.com/office/drawing/2014/main" id="{812D7C84-F486-4DD5-B6D5-9AFD7D089328}"/>
            </a:ext>
          </a:extLst>
        </xdr:cNvPr>
        <xdr:cNvCxnSpPr/>
      </xdr:nvCxnSpPr>
      <xdr:spPr>
        <a:xfrm>
          <a:off x="3797300" y="645642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23114</xdr:rowOff>
    </xdr:from>
    <xdr:to>
      <xdr:col>15</xdr:col>
      <xdr:colOff>101600</xdr:colOff>
      <xdr:row>37</xdr:row>
      <xdr:rowOff>124714</xdr:rowOff>
    </xdr:to>
    <xdr:sp macro="" textlink="">
      <xdr:nvSpPr>
        <xdr:cNvPr id="75" name="楕円 74">
          <a:extLst>
            <a:ext uri="{FF2B5EF4-FFF2-40B4-BE49-F238E27FC236}">
              <a16:creationId xmlns:a16="http://schemas.microsoft.com/office/drawing/2014/main" id="{3CF56022-90D3-4B08-A4B0-60675424353E}"/>
            </a:ext>
          </a:extLst>
        </xdr:cNvPr>
        <xdr:cNvSpPr/>
      </xdr:nvSpPr>
      <xdr:spPr>
        <a:xfrm>
          <a:off x="28575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73914</xdr:rowOff>
    </xdr:from>
    <xdr:to>
      <xdr:col>19</xdr:col>
      <xdr:colOff>177800</xdr:colOff>
      <xdr:row>37</xdr:row>
      <xdr:rowOff>112776</xdr:rowOff>
    </xdr:to>
    <xdr:cxnSp macro="">
      <xdr:nvCxnSpPr>
        <xdr:cNvPr id="76" name="直線コネクタ 75">
          <a:extLst>
            <a:ext uri="{FF2B5EF4-FFF2-40B4-BE49-F238E27FC236}">
              <a16:creationId xmlns:a16="http://schemas.microsoft.com/office/drawing/2014/main" id="{DF0384FE-4F3D-44DE-838F-4E50815A4A61}"/>
            </a:ext>
          </a:extLst>
        </xdr:cNvPr>
        <xdr:cNvCxnSpPr/>
      </xdr:nvCxnSpPr>
      <xdr:spPr>
        <a:xfrm>
          <a:off x="2908300" y="641756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157988</xdr:rowOff>
    </xdr:from>
    <xdr:to>
      <xdr:col>10</xdr:col>
      <xdr:colOff>165100</xdr:colOff>
      <xdr:row>37</xdr:row>
      <xdr:rowOff>88138</xdr:rowOff>
    </xdr:to>
    <xdr:sp macro="" textlink="">
      <xdr:nvSpPr>
        <xdr:cNvPr id="77" name="楕円 76">
          <a:extLst>
            <a:ext uri="{FF2B5EF4-FFF2-40B4-BE49-F238E27FC236}">
              <a16:creationId xmlns:a16="http://schemas.microsoft.com/office/drawing/2014/main" id="{2AA13DF4-6296-420A-B26A-BB399D2D6D25}"/>
            </a:ext>
          </a:extLst>
        </xdr:cNvPr>
        <xdr:cNvSpPr/>
      </xdr:nvSpPr>
      <xdr:spPr>
        <a:xfrm>
          <a:off x="19685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37338</xdr:rowOff>
    </xdr:from>
    <xdr:to>
      <xdr:col>15</xdr:col>
      <xdr:colOff>50800</xdr:colOff>
      <xdr:row>37</xdr:row>
      <xdr:rowOff>73914</xdr:rowOff>
    </xdr:to>
    <xdr:cxnSp macro="">
      <xdr:nvCxnSpPr>
        <xdr:cNvPr id="78" name="直線コネクタ 77">
          <a:extLst>
            <a:ext uri="{FF2B5EF4-FFF2-40B4-BE49-F238E27FC236}">
              <a16:creationId xmlns:a16="http://schemas.microsoft.com/office/drawing/2014/main" id="{442774D0-0ABB-41F4-97B0-4E1FE241FE7E}"/>
            </a:ext>
          </a:extLst>
        </xdr:cNvPr>
        <xdr:cNvCxnSpPr/>
      </xdr:nvCxnSpPr>
      <xdr:spPr>
        <a:xfrm>
          <a:off x="2019300" y="63809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116840</xdr:rowOff>
    </xdr:from>
    <xdr:to>
      <xdr:col>6</xdr:col>
      <xdr:colOff>38100</xdr:colOff>
      <xdr:row>37</xdr:row>
      <xdr:rowOff>46990</xdr:rowOff>
    </xdr:to>
    <xdr:sp macro="" textlink="">
      <xdr:nvSpPr>
        <xdr:cNvPr id="79" name="楕円 78">
          <a:extLst>
            <a:ext uri="{FF2B5EF4-FFF2-40B4-BE49-F238E27FC236}">
              <a16:creationId xmlns:a16="http://schemas.microsoft.com/office/drawing/2014/main" id="{BAEE6F7B-6A26-4DDF-B432-EAF91C841791}"/>
            </a:ext>
          </a:extLst>
        </xdr:cNvPr>
        <xdr:cNvSpPr/>
      </xdr:nvSpPr>
      <xdr:spPr>
        <a:xfrm>
          <a:off x="1079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167640</xdr:rowOff>
    </xdr:from>
    <xdr:to>
      <xdr:col>10</xdr:col>
      <xdr:colOff>114300</xdr:colOff>
      <xdr:row>37</xdr:row>
      <xdr:rowOff>37338</xdr:rowOff>
    </xdr:to>
    <xdr:cxnSp macro="">
      <xdr:nvCxnSpPr>
        <xdr:cNvPr id="80" name="直線コネクタ 79">
          <a:extLst>
            <a:ext uri="{FF2B5EF4-FFF2-40B4-BE49-F238E27FC236}">
              <a16:creationId xmlns:a16="http://schemas.microsoft.com/office/drawing/2014/main" id="{021C2331-1795-42F0-A8DD-20FC015AF283}"/>
            </a:ext>
          </a:extLst>
        </xdr:cNvPr>
        <xdr:cNvCxnSpPr/>
      </xdr:nvCxnSpPr>
      <xdr:spPr>
        <a:xfrm>
          <a:off x="1130300" y="63398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79519</xdr:rowOff>
    </xdr:from>
    <xdr:ext cx="405111" cy="259045"/>
    <xdr:sp macro="" textlink="">
      <xdr:nvSpPr>
        <xdr:cNvPr id="81" name="n_1aveValue【道路】&#10;有形固定資産減価償却率">
          <a:extLst>
            <a:ext uri="{FF2B5EF4-FFF2-40B4-BE49-F238E27FC236}">
              <a16:creationId xmlns:a16="http://schemas.microsoft.com/office/drawing/2014/main" id="{E26751E7-5C25-4A85-B2CF-36B58E5E09BF}"/>
            </a:ext>
          </a:extLst>
        </xdr:cNvPr>
        <xdr:cNvSpPr txBox="1"/>
      </xdr:nvSpPr>
      <xdr:spPr>
        <a:xfrm>
          <a:off x="3582044" y="608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45229</xdr:rowOff>
    </xdr:from>
    <xdr:ext cx="405111" cy="259045"/>
    <xdr:sp macro="" textlink="">
      <xdr:nvSpPr>
        <xdr:cNvPr id="82" name="n_2aveValue【道路】&#10;有形固定資産減価償却率">
          <a:extLst>
            <a:ext uri="{FF2B5EF4-FFF2-40B4-BE49-F238E27FC236}">
              <a16:creationId xmlns:a16="http://schemas.microsoft.com/office/drawing/2014/main" id="{80F7610C-A429-4AC6-B3B1-2B900183773B}"/>
            </a:ext>
          </a:extLst>
        </xdr:cNvPr>
        <xdr:cNvSpPr txBox="1"/>
      </xdr:nvSpPr>
      <xdr:spPr>
        <a:xfrm>
          <a:off x="2705744" y="604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10939</xdr:rowOff>
    </xdr:from>
    <xdr:ext cx="405111" cy="259045"/>
    <xdr:sp macro="" textlink="">
      <xdr:nvSpPr>
        <xdr:cNvPr id="83" name="n_3aveValue【道路】&#10;有形固定資産減価償却率">
          <a:extLst>
            <a:ext uri="{FF2B5EF4-FFF2-40B4-BE49-F238E27FC236}">
              <a16:creationId xmlns:a16="http://schemas.microsoft.com/office/drawing/2014/main" id="{B82F5CA7-AB2A-4341-8CB6-A1594BB08204}"/>
            </a:ext>
          </a:extLst>
        </xdr:cNvPr>
        <xdr:cNvSpPr txBox="1"/>
      </xdr:nvSpPr>
      <xdr:spPr>
        <a:xfrm>
          <a:off x="1816744" y="601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141241</xdr:rowOff>
    </xdr:from>
    <xdr:ext cx="405111" cy="259045"/>
    <xdr:sp macro="" textlink="">
      <xdr:nvSpPr>
        <xdr:cNvPr id="84" name="n_4aveValue【道路】&#10;有形固定資産減価償却率">
          <a:extLst>
            <a:ext uri="{FF2B5EF4-FFF2-40B4-BE49-F238E27FC236}">
              <a16:creationId xmlns:a16="http://schemas.microsoft.com/office/drawing/2014/main" id="{01868306-11B8-4444-BA48-1FDC7D488117}"/>
            </a:ext>
          </a:extLst>
        </xdr:cNvPr>
        <xdr:cNvSpPr txBox="1"/>
      </xdr:nvSpPr>
      <xdr:spPr>
        <a:xfrm>
          <a:off x="927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154703</xdr:rowOff>
    </xdr:from>
    <xdr:ext cx="405111" cy="259045"/>
    <xdr:sp macro="" textlink="">
      <xdr:nvSpPr>
        <xdr:cNvPr id="85" name="n_1mainValue【道路】&#10;有形固定資産減価償却率">
          <a:extLst>
            <a:ext uri="{FF2B5EF4-FFF2-40B4-BE49-F238E27FC236}">
              <a16:creationId xmlns:a16="http://schemas.microsoft.com/office/drawing/2014/main" id="{EDF7E399-62E1-4134-BF2A-259A7A5F2980}"/>
            </a:ext>
          </a:extLst>
        </xdr:cNvPr>
        <xdr:cNvSpPr txBox="1"/>
      </xdr:nvSpPr>
      <xdr:spPr>
        <a:xfrm>
          <a:off x="3582044"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115841</xdr:rowOff>
    </xdr:from>
    <xdr:ext cx="405111" cy="259045"/>
    <xdr:sp macro="" textlink="">
      <xdr:nvSpPr>
        <xdr:cNvPr id="86" name="n_2mainValue【道路】&#10;有形固定資産減価償却率">
          <a:extLst>
            <a:ext uri="{FF2B5EF4-FFF2-40B4-BE49-F238E27FC236}">
              <a16:creationId xmlns:a16="http://schemas.microsoft.com/office/drawing/2014/main" id="{2C776FDD-FC48-4241-82B2-73ED1B4E4517}"/>
            </a:ext>
          </a:extLst>
        </xdr:cNvPr>
        <xdr:cNvSpPr txBox="1"/>
      </xdr:nvSpPr>
      <xdr:spPr>
        <a:xfrm>
          <a:off x="2705744" y="64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79265</xdr:rowOff>
    </xdr:from>
    <xdr:ext cx="405111" cy="259045"/>
    <xdr:sp macro="" textlink="">
      <xdr:nvSpPr>
        <xdr:cNvPr id="87" name="n_3mainValue【道路】&#10;有形固定資産減価償却率">
          <a:extLst>
            <a:ext uri="{FF2B5EF4-FFF2-40B4-BE49-F238E27FC236}">
              <a16:creationId xmlns:a16="http://schemas.microsoft.com/office/drawing/2014/main" id="{D3F66841-EA99-46E8-A76A-A96844CA636F}"/>
            </a:ext>
          </a:extLst>
        </xdr:cNvPr>
        <xdr:cNvSpPr txBox="1"/>
      </xdr:nvSpPr>
      <xdr:spPr>
        <a:xfrm>
          <a:off x="1816744" y="642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38117</xdr:rowOff>
    </xdr:from>
    <xdr:ext cx="405111" cy="259045"/>
    <xdr:sp macro="" textlink="">
      <xdr:nvSpPr>
        <xdr:cNvPr id="88" name="n_4mainValue【道路】&#10;有形固定資産減価償却率">
          <a:extLst>
            <a:ext uri="{FF2B5EF4-FFF2-40B4-BE49-F238E27FC236}">
              <a16:creationId xmlns:a16="http://schemas.microsoft.com/office/drawing/2014/main" id="{8D8A4ADE-C882-4B2C-84DF-207B1D644A6D}"/>
            </a:ext>
          </a:extLst>
        </xdr:cNvPr>
        <xdr:cNvSpPr txBox="1"/>
      </xdr:nvSpPr>
      <xdr:spPr>
        <a:xfrm>
          <a:off x="927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A67F9E5B-6899-48FA-BA84-97561395D5A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D16F0680-7D54-4195-B584-D16D3BF6C3B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6666F0EE-C72E-4F0E-AF69-A1AF1D2E6BF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F4372B7E-02C3-4A98-824E-BED349DFDF4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BDA31D12-56F9-4CC3-8F61-C379544C0D9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1D174751-899F-4FE3-A095-F57E1F7E946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E13825F9-AB95-49F5-B4A9-96F6AED2376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DC1A1DD6-E4ED-4D28-BDE2-62C3AFC63F7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DE51E714-95A5-47B6-BDBA-E8ABBCE286E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472760EB-819A-49DC-8194-7A44150614B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6E3A4000-9FA4-4194-9491-D183528E805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C9F0B482-6B0E-48B9-921D-B2A2C9F6829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1A80AAF8-84C7-4686-BBA3-5513C6C2DFC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4D2DA13A-F33C-4C75-8CA3-405B92EB89E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86E0FC59-096E-4167-BE43-8EF930B7024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E9605672-4F00-4EBE-B909-C1FFD89F61BB}"/>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816AB03C-14B3-4C54-B16B-9C840C727E2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6B8FCEA8-D0C6-4305-83A4-ED159FD7D531}"/>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A13469BE-600A-4EAD-87E4-CF199A405DB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A8E9EA08-800F-4BFD-B05A-34CF9457A11E}"/>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CC5646F4-6151-46B4-9376-DB149000956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4170B4B5-F8EF-48E1-B3C2-F6642721D34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8F9A572F-B734-43E4-AF0E-D82768E8984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a:extLst>
            <a:ext uri="{FF2B5EF4-FFF2-40B4-BE49-F238E27FC236}">
              <a16:creationId xmlns:a16="http://schemas.microsoft.com/office/drawing/2014/main" id="{71704CAA-7885-4E2B-AB6F-9946D82AB0FF}"/>
            </a:ext>
          </a:extLst>
        </xdr:cNvPr>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a:extLst>
            <a:ext uri="{FF2B5EF4-FFF2-40B4-BE49-F238E27FC236}">
              <a16:creationId xmlns:a16="http://schemas.microsoft.com/office/drawing/2014/main" id="{775CB1D2-C598-48F7-B93C-A1D49306CA3F}"/>
            </a:ext>
          </a:extLst>
        </xdr:cNvPr>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a:extLst>
            <a:ext uri="{FF2B5EF4-FFF2-40B4-BE49-F238E27FC236}">
              <a16:creationId xmlns:a16="http://schemas.microsoft.com/office/drawing/2014/main" id="{3733AC00-B7FD-4007-82EB-5A6DDB0CD60D}"/>
            </a:ext>
          </a:extLst>
        </xdr:cNvPr>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a:extLst>
            <a:ext uri="{FF2B5EF4-FFF2-40B4-BE49-F238E27FC236}">
              <a16:creationId xmlns:a16="http://schemas.microsoft.com/office/drawing/2014/main" id="{D35BFAEC-69E6-4395-A8EA-7B226CE550AA}"/>
            </a:ext>
          </a:extLst>
        </xdr:cNvPr>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a:extLst>
            <a:ext uri="{FF2B5EF4-FFF2-40B4-BE49-F238E27FC236}">
              <a16:creationId xmlns:a16="http://schemas.microsoft.com/office/drawing/2014/main" id="{0139C235-2516-42CD-BD4F-D260FC102BE4}"/>
            </a:ext>
          </a:extLst>
        </xdr:cNvPr>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a:extLst>
            <a:ext uri="{FF2B5EF4-FFF2-40B4-BE49-F238E27FC236}">
              <a16:creationId xmlns:a16="http://schemas.microsoft.com/office/drawing/2014/main" id="{A95D752F-EE2C-402A-8716-FE6CA4F9CB4A}"/>
            </a:ext>
          </a:extLst>
        </xdr:cNvPr>
        <xdr:cNvSpPr txBox="1"/>
      </xdr:nvSpPr>
      <xdr:spPr>
        <a:xfrm>
          <a:off x="10515600" y="694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a:extLst>
            <a:ext uri="{FF2B5EF4-FFF2-40B4-BE49-F238E27FC236}">
              <a16:creationId xmlns:a16="http://schemas.microsoft.com/office/drawing/2014/main" id="{9A0BA60A-766F-425A-8894-F9E7D7A566F7}"/>
            </a:ext>
          </a:extLst>
        </xdr:cNvPr>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a:extLst>
            <a:ext uri="{FF2B5EF4-FFF2-40B4-BE49-F238E27FC236}">
              <a16:creationId xmlns:a16="http://schemas.microsoft.com/office/drawing/2014/main" id="{80E6539C-B8A7-45F4-A6AA-03DD0C7F7A95}"/>
            </a:ext>
          </a:extLst>
        </xdr:cNvPr>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a:extLst>
            <a:ext uri="{FF2B5EF4-FFF2-40B4-BE49-F238E27FC236}">
              <a16:creationId xmlns:a16="http://schemas.microsoft.com/office/drawing/2014/main" id="{3C3D1371-6457-4EF2-9DB0-E5E2EFE572E1}"/>
            </a:ext>
          </a:extLst>
        </xdr:cNvPr>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75730</xdr:rowOff>
    </xdr:from>
    <xdr:to>
      <xdr:col>41</xdr:col>
      <xdr:colOff>101600</xdr:colOff>
      <xdr:row>42</xdr:row>
      <xdr:rowOff>5880</xdr:rowOff>
    </xdr:to>
    <xdr:sp macro="" textlink="">
      <xdr:nvSpPr>
        <xdr:cNvPr id="121" name="フローチャート: 判断 120">
          <a:extLst>
            <a:ext uri="{FF2B5EF4-FFF2-40B4-BE49-F238E27FC236}">
              <a16:creationId xmlns:a16="http://schemas.microsoft.com/office/drawing/2014/main" id="{DF99EB1E-1E31-45D2-A0B8-BE90904210B0}"/>
            </a:ext>
          </a:extLst>
        </xdr:cNvPr>
        <xdr:cNvSpPr/>
      </xdr:nvSpPr>
      <xdr:spPr>
        <a:xfrm>
          <a:off x="7810500" y="71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80251</xdr:rowOff>
    </xdr:from>
    <xdr:to>
      <xdr:col>36</xdr:col>
      <xdr:colOff>165100</xdr:colOff>
      <xdr:row>42</xdr:row>
      <xdr:rowOff>10401</xdr:rowOff>
    </xdr:to>
    <xdr:sp macro="" textlink="">
      <xdr:nvSpPr>
        <xdr:cNvPr id="122" name="フローチャート: 判断 121">
          <a:extLst>
            <a:ext uri="{FF2B5EF4-FFF2-40B4-BE49-F238E27FC236}">
              <a16:creationId xmlns:a16="http://schemas.microsoft.com/office/drawing/2014/main" id="{2D454310-55F0-4B8B-BDA8-77A59C9D7BCC}"/>
            </a:ext>
          </a:extLst>
        </xdr:cNvPr>
        <xdr:cNvSpPr/>
      </xdr:nvSpPr>
      <xdr:spPr>
        <a:xfrm>
          <a:off x="6921500" y="710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3EF1733-D524-4620-BA8C-6445B767FCF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E4825E1-21E6-489F-B7D0-9809B442CF8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0C830DE-38C9-4142-982A-DB4CF8D38DC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9E8D2F3-E24E-400C-88E4-F4B32D45EE8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E31AF86-018D-481E-832D-D4C03081A0E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141351</xdr:rowOff>
    </xdr:from>
    <xdr:to>
      <xdr:col>55</xdr:col>
      <xdr:colOff>50800</xdr:colOff>
      <xdr:row>42</xdr:row>
      <xdr:rowOff>71501</xdr:rowOff>
    </xdr:to>
    <xdr:sp macro="" textlink="">
      <xdr:nvSpPr>
        <xdr:cNvPr id="128" name="楕円 127">
          <a:extLst>
            <a:ext uri="{FF2B5EF4-FFF2-40B4-BE49-F238E27FC236}">
              <a16:creationId xmlns:a16="http://schemas.microsoft.com/office/drawing/2014/main" id="{CE43A4D1-293E-4E7C-BAD8-14719BDCC732}"/>
            </a:ext>
          </a:extLst>
        </xdr:cNvPr>
        <xdr:cNvSpPr/>
      </xdr:nvSpPr>
      <xdr:spPr>
        <a:xfrm>
          <a:off x="10426700" y="717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56278</xdr:rowOff>
    </xdr:from>
    <xdr:ext cx="469744" cy="259045"/>
    <xdr:sp macro="" textlink="">
      <xdr:nvSpPr>
        <xdr:cNvPr id="129" name="【道路】&#10;一人当たり延長該当値テキスト">
          <a:extLst>
            <a:ext uri="{FF2B5EF4-FFF2-40B4-BE49-F238E27FC236}">
              <a16:creationId xmlns:a16="http://schemas.microsoft.com/office/drawing/2014/main" id="{7E5156F6-8F2C-499A-86F6-1AEAD8611702}"/>
            </a:ext>
          </a:extLst>
        </xdr:cNvPr>
        <xdr:cNvSpPr txBox="1"/>
      </xdr:nvSpPr>
      <xdr:spPr>
        <a:xfrm>
          <a:off x="10515600" y="708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141567</xdr:rowOff>
    </xdr:from>
    <xdr:to>
      <xdr:col>50</xdr:col>
      <xdr:colOff>165100</xdr:colOff>
      <xdr:row>42</xdr:row>
      <xdr:rowOff>71717</xdr:rowOff>
    </xdr:to>
    <xdr:sp macro="" textlink="">
      <xdr:nvSpPr>
        <xdr:cNvPr id="130" name="楕円 129">
          <a:extLst>
            <a:ext uri="{FF2B5EF4-FFF2-40B4-BE49-F238E27FC236}">
              <a16:creationId xmlns:a16="http://schemas.microsoft.com/office/drawing/2014/main" id="{C01FB525-8059-4C52-AD18-8D08873F3475}"/>
            </a:ext>
          </a:extLst>
        </xdr:cNvPr>
        <xdr:cNvSpPr/>
      </xdr:nvSpPr>
      <xdr:spPr>
        <a:xfrm>
          <a:off x="9588500" y="717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20701</xdr:rowOff>
    </xdr:from>
    <xdr:to>
      <xdr:col>55</xdr:col>
      <xdr:colOff>0</xdr:colOff>
      <xdr:row>42</xdr:row>
      <xdr:rowOff>20917</xdr:rowOff>
    </xdr:to>
    <xdr:cxnSp macro="">
      <xdr:nvCxnSpPr>
        <xdr:cNvPr id="131" name="直線コネクタ 130">
          <a:extLst>
            <a:ext uri="{FF2B5EF4-FFF2-40B4-BE49-F238E27FC236}">
              <a16:creationId xmlns:a16="http://schemas.microsoft.com/office/drawing/2014/main" id="{22B5A96B-D110-4206-8DF4-67969FDC9771}"/>
            </a:ext>
          </a:extLst>
        </xdr:cNvPr>
        <xdr:cNvCxnSpPr/>
      </xdr:nvCxnSpPr>
      <xdr:spPr>
        <a:xfrm flipV="1">
          <a:off x="9639300" y="7221601"/>
          <a:ext cx="8382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141808</xdr:rowOff>
    </xdr:from>
    <xdr:to>
      <xdr:col>46</xdr:col>
      <xdr:colOff>38100</xdr:colOff>
      <xdr:row>42</xdr:row>
      <xdr:rowOff>71958</xdr:rowOff>
    </xdr:to>
    <xdr:sp macro="" textlink="">
      <xdr:nvSpPr>
        <xdr:cNvPr id="132" name="楕円 131">
          <a:extLst>
            <a:ext uri="{FF2B5EF4-FFF2-40B4-BE49-F238E27FC236}">
              <a16:creationId xmlns:a16="http://schemas.microsoft.com/office/drawing/2014/main" id="{2E1F4697-017C-4AEA-A5F4-70A9E05F904A}"/>
            </a:ext>
          </a:extLst>
        </xdr:cNvPr>
        <xdr:cNvSpPr/>
      </xdr:nvSpPr>
      <xdr:spPr>
        <a:xfrm>
          <a:off x="8699500" y="717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20917</xdr:rowOff>
    </xdr:from>
    <xdr:to>
      <xdr:col>50</xdr:col>
      <xdr:colOff>114300</xdr:colOff>
      <xdr:row>42</xdr:row>
      <xdr:rowOff>21158</xdr:rowOff>
    </xdr:to>
    <xdr:cxnSp macro="">
      <xdr:nvCxnSpPr>
        <xdr:cNvPr id="133" name="直線コネクタ 132">
          <a:extLst>
            <a:ext uri="{FF2B5EF4-FFF2-40B4-BE49-F238E27FC236}">
              <a16:creationId xmlns:a16="http://schemas.microsoft.com/office/drawing/2014/main" id="{9ECD688B-D0D2-4403-8F06-98A815B0A05B}"/>
            </a:ext>
          </a:extLst>
        </xdr:cNvPr>
        <xdr:cNvCxnSpPr/>
      </xdr:nvCxnSpPr>
      <xdr:spPr>
        <a:xfrm flipV="1">
          <a:off x="8750300" y="7221817"/>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141922</xdr:rowOff>
    </xdr:from>
    <xdr:to>
      <xdr:col>41</xdr:col>
      <xdr:colOff>101600</xdr:colOff>
      <xdr:row>42</xdr:row>
      <xdr:rowOff>72072</xdr:rowOff>
    </xdr:to>
    <xdr:sp macro="" textlink="">
      <xdr:nvSpPr>
        <xdr:cNvPr id="134" name="楕円 133">
          <a:extLst>
            <a:ext uri="{FF2B5EF4-FFF2-40B4-BE49-F238E27FC236}">
              <a16:creationId xmlns:a16="http://schemas.microsoft.com/office/drawing/2014/main" id="{BF3CA79C-ED3F-47AF-B842-04D249152C10}"/>
            </a:ext>
          </a:extLst>
        </xdr:cNvPr>
        <xdr:cNvSpPr/>
      </xdr:nvSpPr>
      <xdr:spPr>
        <a:xfrm>
          <a:off x="7810500" y="717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21158</xdr:rowOff>
    </xdr:from>
    <xdr:to>
      <xdr:col>45</xdr:col>
      <xdr:colOff>177800</xdr:colOff>
      <xdr:row>42</xdr:row>
      <xdr:rowOff>21272</xdr:rowOff>
    </xdr:to>
    <xdr:cxnSp macro="">
      <xdr:nvCxnSpPr>
        <xdr:cNvPr id="135" name="直線コネクタ 134">
          <a:extLst>
            <a:ext uri="{FF2B5EF4-FFF2-40B4-BE49-F238E27FC236}">
              <a16:creationId xmlns:a16="http://schemas.microsoft.com/office/drawing/2014/main" id="{D6451C3F-FEDE-4DF5-85B1-26088D726B84}"/>
            </a:ext>
          </a:extLst>
        </xdr:cNvPr>
        <xdr:cNvCxnSpPr/>
      </xdr:nvCxnSpPr>
      <xdr:spPr>
        <a:xfrm flipV="1">
          <a:off x="7861300" y="722205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142266</xdr:rowOff>
    </xdr:from>
    <xdr:to>
      <xdr:col>36</xdr:col>
      <xdr:colOff>165100</xdr:colOff>
      <xdr:row>42</xdr:row>
      <xdr:rowOff>72416</xdr:rowOff>
    </xdr:to>
    <xdr:sp macro="" textlink="">
      <xdr:nvSpPr>
        <xdr:cNvPr id="136" name="楕円 135">
          <a:extLst>
            <a:ext uri="{FF2B5EF4-FFF2-40B4-BE49-F238E27FC236}">
              <a16:creationId xmlns:a16="http://schemas.microsoft.com/office/drawing/2014/main" id="{08215621-49F1-4D1F-A9DD-784C1DD7F7C8}"/>
            </a:ext>
          </a:extLst>
        </xdr:cNvPr>
        <xdr:cNvSpPr/>
      </xdr:nvSpPr>
      <xdr:spPr>
        <a:xfrm>
          <a:off x="6921500" y="717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21272</xdr:rowOff>
    </xdr:from>
    <xdr:to>
      <xdr:col>41</xdr:col>
      <xdr:colOff>50800</xdr:colOff>
      <xdr:row>42</xdr:row>
      <xdr:rowOff>21616</xdr:rowOff>
    </xdr:to>
    <xdr:cxnSp macro="">
      <xdr:nvCxnSpPr>
        <xdr:cNvPr id="137" name="直線コネクタ 136">
          <a:extLst>
            <a:ext uri="{FF2B5EF4-FFF2-40B4-BE49-F238E27FC236}">
              <a16:creationId xmlns:a16="http://schemas.microsoft.com/office/drawing/2014/main" id="{7B5AD397-D941-4FB1-84BE-2F043F7B3F76}"/>
            </a:ext>
          </a:extLst>
        </xdr:cNvPr>
        <xdr:cNvCxnSpPr/>
      </xdr:nvCxnSpPr>
      <xdr:spPr>
        <a:xfrm flipV="1">
          <a:off x="6972300" y="7222172"/>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a:extLst>
            <a:ext uri="{FF2B5EF4-FFF2-40B4-BE49-F238E27FC236}">
              <a16:creationId xmlns:a16="http://schemas.microsoft.com/office/drawing/2014/main" id="{008206D2-9928-41AA-A7BE-8CBCEDF25CD7}"/>
            </a:ext>
          </a:extLst>
        </xdr:cNvPr>
        <xdr:cNvSpPr txBox="1"/>
      </xdr:nvSpPr>
      <xdr:spPr>
        <a:xfrm>
          <a:off x="9391727" y="68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32453</xdr:rowOff>
    </xdr:from>
    <xdr:ext cx="469744" cy="259045"/>
    <xdr:sp macro="" textlink="">
      <xdr:nvSpPr>
        <xdr:cNvPr id="139" name="n_2aveValue【道路】&#10;一人当たり延長">
          <a:extLst>
            <a:ext uri="{FF2B5EF4-FFF2-40B4-BE49-F238E27FC236}">
              <a16:creationId xmlns:a16="http://schemas.microsoft.com/office/drawing/2014/main" id="{0755DA70-8569-4D90-9064-68C2C7C2A5CC}"/>
            </a:ext>
          </a:extLst>
        </xdr:cNvPr>
        <xdr:cNvSpPr txBox="1"/>
      </xdr:nvSpPr>
      <xdr:spPr>
        <a:xfrm>
          <a:off x="8515427" y="68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22407</xdr:rowOff>
    </xdr:from>
    <xdr:ext cx="469744" cy="259045"/>
    <xdr:sp macro="" textlink="">
      <xdr:nvSpPr>
        <xdr:cNvPr id="140" name="n_3aveValue【道路】&#10;一人当たり延長">
          <a:extLst>
            <a:ext uri="{FF2B5EF4-FFF2-40B4-BE49-F238E27FC236}">
              <a16:creationId xmlns:a16="http://schemas.microsoft.com/office/drawing/2014/main" id="{8FA976DA-7260-415B-BFFD-913A830FFB33}"/>
            </a:ext>
          </a:extLst>
        </xdr:cNvPr>
        <xdr:cNvSpPr txBox="1"/>
      </xdr:nvSpPr>
      <xdr:spPr>
        <a:xfrm>
          <a:off x="7626427" y="688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26928</xdr:rowOff>
    </xdr:from>
    <xdr:ext cx="469744" cy="259045"/>
    <xdr:sp macro="" textlink="">
      <xdr:nvSpPr>
        <xdr:cNvPr id="141" name="n_4aveValue【道路】&#10;一人当たり延長">
          <a:extLst>
            <a:ext uri="{FF2B5EF4-FFF2-40B4-BE49-F238E27FC236}">
              <a16:creationId xmlns:a16="http://schemas.microsoft.com/office/drawing/2014/main" id="{102104A3-2447-484C-BDCB-B2583FB76B95}"/>
            </a:ext>
          </a:extLst>
        </xdr:cNvPr>
        <xdr:cNvSpPr txBox="1"/>
      </xdr:nvSpPr>
      <xdr:spPr>
        <a:xfrm>
          <a:off x="6737427" y="688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62844</xdr:rowOff>
    </xdr:from>
    <xdr:ext cx="469744" cy="259045"/>
    <xdr:sp macro="" textlink="">
      <xdr:nvSpPr>
        <xdr:cNvPr id="142" name="n_1mainValue【道路】&#10;一人当たり延長">
          <a:extLst>
            <a:ext uri="{FF2B5EF4-FFF2-40B4-BE49-F238E27FC236}">
              <a16:creationId xmlns:a16="http://schemas.microsoft.com/office/drawing/2014/main" id="{73B9E3F1-1C63-4797-8E0D-6335D8153C14}"/>
            </a:ext>
          </a:extLst>
        </xdr:cNvPr>
        <xdr:cNvSpPr txBox="1"/>
      </xdr:nvSpPr>
      <xdr:spPr>
        <a:xfrm>
          <a:off x="9391727" y="726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63085</xdr:rowOff>
    </xdr:from>
    <xdr:ext cx="469744" cy="259045"/>
    <xdr:sp macro="" textlink="">
      <xdr:nvSpPr>
        <xdr:cNvPr id="143" name="n_2mainValue【道路】&#10;一人当たり延長">
          <a:extLst>
            <a:ext uri="{FF2B5EF4-FFF2-40B4-BE49-F238E27FC236}">
              <a16:creationId xmlns:a16="http://schemas.microsoft.com/office/drawing/2014/main" id="{55977376-3C6F-4E3C-BDCC-70022D5C5702}"/>
            </a:ext>
          </a:extLst>
        </xdr:cNvPr>
        <xdr:cNvSpPr txBox="1"/>
      </xdr:nvSpPr>
      <xdr:spPr>
        <a:xfrm>
          <a:off x="8515427" y="726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63199</xdr:rowOff>
    </xdr:from>
    <xdr:ext cx="469744" cy="259045"/>
    <xdr:sp macro="" textlink="">
      <xdr:nvSpPr>
        <xdr:cNvPr id="144" name="n_3mainValue【道路】&#10;一人当たり延長">
          <a:extLst>
            <a:ext uri="{FF2B5EF4-FFF2-40B4-BE49-F238E27FC236}">
              <a16:creationId xmlns:a16="http://schemas.microsoft.com/office/drawing/2014/main" id="{A7E588E1-4A4C-42E2-AE21-7D8D4405F0A9}"/>
            </a:ext>
          </a:extLst>
        </xdr:cNvPr>
        <xdr:cNvSpPr txBox="1"/>
      </xdr:nvSpPr>
      <xdr:spPr>
        <a:xfrm>
          <a:off x="7626427" y="726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63543</xdr:rowOff>
    </xdr:from>
    <xdr:ext cx="469744" cy="259045"/>
    <xdr:sp macro="" textlink="">
      <xdr:nvSpPr>
        <xdr:cNvPr id="145" name="n_4mainValue【道路】&#10;一人当たり延長">
          <a:extLst>
            <a:ext uri="{FF2B5EF4-FFF2-40B4-BE49-F238E27FC236}">
              <a16:creationId xmlns:a16="http://schemas.microsoft.com/office/drawing/2014/main" id="{9887F5DA-A3E5-4EC2-A3E4-523553517110}"/>
            </a:ext>
          </a:extLst>
        </xdr:cNvPr>
        <xdr:cNvSpPr txBox="1"/>
      </xdr:nvSpPr>
      <xdr:spPr>
        <a:xfrm>
          <a:off x="6737427" y="726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651DAB37-6FF1-4372-907D-EB0F06FE098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F2164C2B-2986-44BF-9E33-C73971C09B1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2B89DC02-C190-49C3-A865-B19F443775C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751EB110-2392-4FCD-96EB-EC209C38669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4E92C7D7-B1B7-4933-9FCF-8FF53B2C7E3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B4663D8F-5B92-4615-8253-B83D42D1318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B6D805C-C1E5-4D4C-8C97-6072C202A49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6B6F5113-71C1-4F2F-A092-713B1FDA10E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A01895FA-67C0-4C1D-B2B8-CC4350D22F1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3EA9B744-7A0B-4840-8E99-B0B7BA20153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5E551E98-E739-40DF-9E87-48B34C983D5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CD0E23FF-1252-450A-A35D-353D5E3836F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2FCB04DA-4C0B-44F8-89A6-D200FB21BC1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7A3ED58B-F865-45F4-A7EA-DF55E4A697F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94B399DD-A59C-4A0A-9246-CF3262C5468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A54BBD33-FBD9-4470-B28A-001A714D43C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79366C67-272B-4C19-BAFB-41F36CFFD9E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E6551900-81D7-4E0C-8E6F-9418F487F08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D3465CC3-9087-4B8F-B247-33C639F046B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AAF6438A-1FD0-43B7-939A-576221B58F5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94EAA9AF-A272-46D1-A0D6-FC95E42420B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31066187-C5F8-4880-AFEA-60EBCF3BAC2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22F518EA-34AB-491B-9D62-91FA40AA9E3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78A50C7C-D62C-449A-86C4-97BB22E9C0D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D2BA423E-8643-49D1-B803-46ECB056DBE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A947C4DE-3589-4C18-B001-2DE0F78C2528}"/>
            </a:ext>
          </a:extLst>
        </xdr:cNvPr>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8BBCBB1D-5D40-4E97-A2D5-39B39042AC3A}"/>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88BEB95F-A125-4997-8406-6CFDFCEBCC0A}"/>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A50479C1-B742-45E4-92AD-9A31A074BAB8}"/>
            </a:ext>
          </a:extLst>
        </xdr:cNvPr>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a:extLst>
            <a:ext uri="{FF2B5EF4-FFF2-40B4-BE49-F238E27FC236}">
              <a16:creationId xmlns:a16="http://schemas.microsoft.com/office/drawing/2014/main" id="{B9679025-920E-45EF-B3A1-E3F0ACCA0CD5}"/>
            </a:ext>
          </a:extLst>
        </xdr:cNvPr>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150058</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84131609-F335-4BC6-BCCC-5D4774E92839}"/>
            </a:ext>
          </a:extLst>
        </xdr:cNvPr>
        <xdr:cNvSpPr txBox="1"/>
      </xdr:nvSpPr>
      <xdr:spPr>
        <a:xfrm>
          <a:off x="4673600" y="1026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a:extLst>
            <a:ext uri="{FF2B5EF4-FFF2-40B4-BE49-F238E27FC236}">
              <a16:creationId xmlns:a16="http://schemas.microsoft.com/office/drawing/2014/main" id="{018EB06B-4CD3-47FF-B94B-EE58617638F7}"/>
            </a:ext>
          </a:extLst>
        </xdr:cNvPr>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a:extLst>
            <a:ext uri="{FF2B5EF4-FFF2-40B4-BE49-F238E27FC236}">
              <a16:creationId xmlns:a16="http://schemas.microsoft.com/office/drawing/2014/main" id="{C66E0D36-E367-4A33-8CF4-338A51D30550}"/>
            </a:ext>
          </a:extLst>
        </xdr:cNvPr>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a:extLst>
            <a:ext uri="{FF2B5EF4-FFF2-40B4-BE49-F238E27FC236}">
              <a16:creationId xmlns:a16="http://schemas.microsoft.com/office/drawing/2014/main" id="{1FF2735E-D081-4B56-827F-23C778E8B4E9}"/>
            </a:ext>
          </a:extLst>
        </xdr:cNvPr>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0" name="フローチャート: 判断 179">
          <a:extLst>
            <a:ext uri="{FF2B5EF4-FFF2-40B4-BE49-F238E27FC236}">
              <a16:creationId xmlns:a16="http://schemas.microsoft.com/office/drawing/2014/main" id="{98F304D8-7435-419B-9DA7-3D77304B9DA0}"/>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39007</xdr:rowOff>
    </xdr:from>
    <xdr:to>
      <xdr:col>6</xdr:col>
      <xdr:colOff>38100</xdr:colOff>
      <xdr:row>60</xdr:row>
      <xdr:rowOff>140607</xdr:rowOff>
    </xdr:to>
    <xdr:sp macro="" textlink="">
      <xdr:nvSpPr>
        <xdr:cNvPr id="181" name="フローチャート: 判断 180">
          <a:extLst>
            <a:ext uri="{FF2B5EF4-FFF2-40B4-BE49-F238E27FC236}">
              <a16:creationId xmlns:a16="http://schemas.microsoft.com/office/drawing/2014/main" id="{169F38A0-CFCC-44FB-8C13-00CBA2F3AED2}"/>
            </a:ext>
          </a:extLst>
        </xdr:cNvPr>
        <xdr:cNvSpPr/>
      </xdr:nvSpPr>
      <xdr:spPr>
        <a:xfrm>
          <a:off x="1079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7AB41E7-54C0-4E8A-94B8-11104291309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7C1E68A-A548-4612-A7CC-A89C3954CA1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233CB5E-A0D9-4DCA-BF23-A56EE1910A4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4191669-7F75-44D0-9D7F-71121DD5B84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F4BE6AC-63CC-4661-ACEA-086DA19F014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45538</xdr:rowOff>
    </xdr:from>
    <xdr:to>
      <xdr:col>24</xdr:col>
      <xdr:colOff>114300</xdr:colOff>
      <xdr:row>63</xdr:row>
      <xdr:rowOff>147138</xdr:rowOff>
    </xdr:to>
    <xdr:sp macro="" textlink="">
      <xdr:nvSpPr>
        <xdr:cNvPr id="187" name="楕円 186">
          <a:extLst>
            <a:ext uri="{FF2B5EF4-FFF2-40B4-BE49-F238E27FC236}">
              <a16:creationId xmlns:a16="http://schemas.microsoft.com/office/drawing/2014/main" id="{F6C033CA-F1CF-4633-AB27-9749C825A6D5}"/>
            </a:ext>
          </a:extLst>
        </xdr:cNvPr>
        <xdr:cNvSpPr/>
      </xdr:nvSpPr>
      <xdr:spPr>
        <a:xfrm>
          <a:off x="45847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131915</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57DD9A-4393-4ED8-A35C-C6543B67E2AD}"/>
            </a:ext>
          </a:extLst>
        </xdr:cNvPr>
        <xdr:cNvSpPr txBox="1"/>
      </xdr:nvSpPr>
      <xdr:spPr>
        <a:xfrm>
          <a:off x="4673600" y="10761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12881</xdr:rowOff>
    </xdr:from>
    <xdr:to>
      <xdr:col>20</xdr:col>
      <xdr:colOff>38100</xdr:colOff>
      <xdr:row>63</xdr:row>
      <xdr:rowOff>114481</xdr:rowOff>
    </xdr:to>
    <xdr:sp macro="" textlink="">
      <xdr:nvSpPr>
        <xdr:cNvPr id="189" name="楕円 188">
          <a:extLst>
            <a:ext uri="{FF2B5EF4-FFF2-40B4-BE49-F238E27FC236}">
              <a16:creationId xmlns:a16="http://schemas.microsoft.com/office/drawing/2014/main" id="{62D68CB3-F07F-4774-978C-90CF9B60EA49}"/>
            </a:ext>
          </a:extLst>
        </xdr:cNvPr>
        <xdr:cNvSpPr/>
      </xdr:nvSpPr>
      <xdr:spPr>
        <a:xfrm>
          <a:off x="3746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63681</xdr:rowOff>
    </xdr:from>
    <xdr:to>
      <xdr:col>24</xdr:col>
      <xdr:colOff>63500</xdr:colOff>
      <xdr:row>63</xdr:row>
      <xdr:rowOff>96338</xdr:rowOff>
    </xdr:to>
    <xdr:cxnSp macro="">
      <xdr:nvCxnSpPr>
        <xdr:cNvPr id="190" name="直線コネクタ 189">
          <a:extLst>
            <a:ext uri="{FF2B5EF4-FFF2-40B4-BE49-F238E27FC236}">
              <a16:creationId xmlns:a16="http://schemas.microsoft.com/office/drawing/2014/main" id="{9E55C804-FD7D-43E2-B537-52FCF2EC7902}"/>
            </a:ext>
          </a:extLst>
        </xdr:cNvPr>
        <xdr:cNvCxnSpPr/>
      </xdr:nvCxnSpPr>
      <xdr:spPr>
        <a:xfrm>
          <a:off x="3797300" y="108650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19413</xdr:rowOff>
    </xdr:from>
    <xdr:to>
      <xdr:col>15</xdr:col>
      <xdr:colOff>101600</xdr:colOff>
      <xdr:row>63</xdr:row>
      <xdr:rowOff>121013</xdr:rowOff>
    </xdr:to>
    <xdr:sp macro="" textlink="">
      <xdr:nvSpPr>
        <xdr:cNvPr id="191" name="楕円 190">
          <a:extLst>
            <a:ext uri="{FF2B5EF4-FFF2-40B4-BE49-F238E27FC236}">
              <a16:creationId xmlns:a16="http://schemas.microsoft.com/office/drawing/2014/main" id="{4333A4F3-D616-414B-8206-62472B43EB24}"/>
            </a:ext>
          </a:extLst>
        </xdr:cNvPr>
        <xdr:cNvSpPr/>
      </xdr:nvSpPr>
      <xdr:spPr>
        <a:xfrm>
          <a:off x="2857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63681</xdr:rowOff>
    </xdr:from>
    <xdr:to>
      <xdr:col>19</xdr:col>
      <xdr:colOff>177800</xdr:colOff>
      <xdr:row>63</xdr:row>
      <xdr:rowOff>70213</xdr:rowOff>
    </xdr:to>
    <xdr:cxnSp macro="">
      <xdr:nvCxnSpPr>
        <xdr:cNvPr id="192" name="直線コネクタ 191">
          <a:extLst>
            <a:ext uri="{FF2B5EF4-FFF2-40B4-BE49-F238E27FC236}">
              <a16:creationId xmlns:a16="http://schemas.microsoft.com/office/drawing/2014/main" id="{CEE27355-B2B9-43E6-B2A4-37988DCE6CBC}"/>
            </a:ext>
          </a:extLst>
        </xdr:cNvPr>
        <xdr:cNvCxnSpPr/>
      </xdr:nvCxnSpPr>
      <xdr:spPr>
        <a:xfrm flipV="1">
          <a:off x="2908300" y="108650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3084</xdr:rowOff>
    </xdr:from>
    <xdr:to>
      <xdr:col>10</xdr:col>
      <xdr:colOff>165100</xdr:colOff>
      <xdr:row>63</xdr:row>
      <xdr:rowOff>104684</xdr:rowOff>
    </xdr:to>
    <xdr:sp macro="" textlink="">
      <xdr:nvSpPr>
        <xdr:cNvPr id="193" name="楕円 192">
          <a:extLst>
            <a:ext uri="{FF2B5EF4-FFF2-40B4-BE49-F238E27FC236}">
              <a16:creationId xmlns:a16="http://schemas.microsoft.com/office/drawing/2014/main" id="{20D308DD-6392-47A0-9FDA-37271D74AFC5}"/>
            </a:ext>
          </a:extLst>
        </xdr:cNvPr>
        <xdr:cNvSpPr/>
      </xdr:nvSpPr>
      <xdr:spPr>
        <a:xfrm>
          <a:off x="19685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53884</xdr:rowOff>
    </xdr:from>
    <xdr:to>
      <xdr:col>15</xdr:col>
      <xdr:colOff>50800</xdr:colOff>
      <xdr:row>63</xdr:row>
      <xdr:rowOff>70213</xdr:rowOff>
    </xdr:to>
    <xdr:cxnSp macro="">
      <xdr:nvCxnSpPr>
        <xdr:cNvPr id="194" name="直線コネクタ 193">
          <a:extLst>
            <a:ext uri="{FF2B5EF4-FFF2-40B4-BE49-F238E27FC236}">
              <a16:creationId xmlns:a16="http://schemas.microsoft.com/office/drawing/2014/main" id="{18F520F4-97D7-41D5-914D-161724ADC064}"/>
            </a:ext>
          </a:extLst>
        </xdr:cNvPr>
        <xdr:cNvCxnSpPr/>
      </xdr:nvCxnSpPr>
      <xdr:spPr>
        <a:xfrm>
          <a:off x="2019300" y="108552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153307</xdr:rowOff>
    </xdr:from>
    <xdr:to>
      <xdr:col>6</xdr:col>
      <xdr:colOff>38100</xdr:colOff>
      <xdr:row>63</xdr:row>
      <xdr:rowOff>83457</xdr:rowOff>
    </xdr:to>
    <xdr:sp macro="" textlink="">
      <xdr:nvSpPr>
        <xdr:cNvPr id="195" name="楕円 194">
          <a:extLst>
            <a:ext uri="{FF2B5EF4-FFF2-40B4-BE49-F238E27FC236}">
              <a16:creationId xmlns:a16="http://schemas.microsoft.com/office/drawing/2014/main" id="{1849D9DA-10A4-4458-ACDA-7775F22B655A}"/>
            </a:ext>
          </a:extLst>
        </xdr:cNvPr>
        <xdr:cNvSpPr/>
      </xdr:nvSpPr>
      <xdr:spPr>
        <a:xfrm>
          <a:off x="1079500" y="107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32657</xdr:rowOff>
    </xdr:from>
    <xdr:to>
      <xdr:col>10</xdr:col>
      <xdr:colOff>114300</xdr:colOff>
      <xdr:row>63</xdr:row>
      <xdr:rowOff>53884</xdr:rowOff>
    </xdr:to>
    <xdr:cxnSp macro="">
      <xdr:nvCxnSpPr>
        <xdr:cNvPr id="196" name="直線コネクタ 195">
          <a:extLst>
            <a:ext uri="{FF2B5EF4-FFF2-40B4-BE49-F238E27FC236}">
              <a16:creationId xmlns:a16="http://schemas.microsoft.com/office/drawing/2014/main" id="{CE735B13-ABC2-4770-A3A2-97E877A7BC1B}"/>
            </a:ext>
          </a:extLst>
        </xdr:cNvPr>
        <xdr:cNvCxnSpPr/>
      </xdr:nvCxnSpPr>
      <xdr:spPr>
        <a:xfrm>
          <a:off x="1130300" y="1083400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64061</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6E29CD38-C67F-42FB-AEB4-A9067297A39C}"/>
            </a:ext>
          </a:extLst>
        </xdr:cNvPr>
        <xdr:cNvSpPr txBox="1"/>
      </xdr:nvSpPr>
      <xdr:spPr>
        <a:xfrm>
          <a:off x="35820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41201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F245415E-104F-42D6-9E98-6C19B27E2777}"/>
            </a:ext>
          </a:extLst>
        </xdr:cNvPr>
        <xdr:cNvSpPr txBox="1"/>
      </xdr:nvSpPr>
      <xdr:spPr>
        <a:xfrm>
          <a:off x="2705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F83A545D-C4DD-417E-8BE4-97BDA15D389E}"/>
            </a:ext>
          </a:extLst>
        </xdr:cNvPr>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157134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E5374758-B795-49F6-AE12-3C92BD7B27EA}"/>
            </a:ext>
          </a:extLst>
        </xdr:cNvPr>
        <xdr:cNvSpPr txBox="1"/>
      </xdr:nvSpPr>
      <xdr:spPr>
        <a:xfrm>
          <a:off x="927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105608</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5678E976-102C-4818-A5D3-F6C1B24D35C9}"/>
            </a:ext>
          </a:extLst>
        </xdr:cNvPr>
        <xdr:cNvSpPr txBox="1"/>
      </xdr:nvSpPr>
      <xdr:spPr>
        <a:xfrm>
          <a:off x="3582044" y="109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112140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68ECD42D-84A4-40F8-8085-84205D3CE22E}"/>
            </a:ext>
          </a:extLst>
        </xdr:cNvPr>
        <xdr:cNvSpPr txBox="1"/>
      </xdr:nvSpPr>
      <xdr:spPr>
        <a:xfrm>
          <a:off x="27057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95811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63A13CB0-8F88-4A7E-86D7-AB926779D26E}"/>
            </a:ext>
          </a:extLst>
        </xdr:cNvPr>
        <xdr:cNvSpPr txBox="1"/>
      </xdr:nvSpPr>
      <xdr:spPr>
        <a:xfrm>
          <a:off x="1816744" y="108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74584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A19878BD-B4EF-480E-9A38-333C33079A05}"/>
            </a:ext>
          </a:extLst>
        </xdr:cNvPr>
        <xdr:cNvSpPr txBox="1"/>
      </xdr:nvSpPr>
      <xdr:spPr>
        <a:xfrm>
          <a:off x="927744" y="108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DEC404D9-E98E-4292-9FA2-3169B986457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29DC9D1F-ED2B-4001-B4C5-8EB85E6768F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F280A907-BDA9-49CB-A0AF-60E54F4039E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A73F920F-CA89-45EF-8D91-821C9593E43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6C737D36-9BD2-47BF-9B82-1894FEC980C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E0B7F479-6442-4AA7-996C-DC4ED785C3D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1B5BCB4-CFB3-4FFA-93AD-8AC1075B11F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50ABD977-D716-4EA7-9C61-4114D8BEF91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C460E1CE-1AA6-43D4-84A1-D5BCBA88189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AE62BE5B-6594-42B3-AAA5-4B0335353C5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502A7DAC-C836-45C6-8A95-343F45A357D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664C963B-90FF-4BE9-A11B-6A4BFB6A081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CEF58CAE-4359-47FE-A817-6E7C8FC669A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DD58F1ED-357A-4E61-982B-9CEC14872556}"/>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2824B7F1-323D-4C7B-BF29-B464C145885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8158CC7D-9586-451E-BCD3-70BADD1E4CAC}"/>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20DEAC0-EDE1-4EB3-A02A-2314A3238ED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CE044E9C-1370-4041-8781-68CC6A8924B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DF495DD1-B68E-42CA-96E0-488E28A6A0C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3A95191F-2194-44AB-8C67-E2A4CC5A5823}"/>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7A939C85-C524-449A-B715-983EFD55CD7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13916AF1-E402-4AD6-AA55-D23609056F43}"/>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6E237456-A6FE-4B06-A62C-535F01D462D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a:extLst>
            <a:ext uri="{FF2B5EF4-FFF2-40B4-BE49-F238E27FC236}">
              <a16:creationId xmlns:a16="http://schemas.microsoft.com/office/drawing/2014/main" id="{6BCA32C9-7927-4A40-A3F9-3F41987A7CC3}"/>
            </a:ext>
          </a:extLst>
        </xdr:cNvPr>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BDD11E6D-C3F2-4A7F-ACA0-A169F1DA0EAE}"/>
            </a:ext>
          </a:extLst>
        </xdr:cNvPr>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a:extLst>
            <a:ext uri="{FF2B5EF4-FFF2-40B4-BE49-F238E27FC236}">
              <a16:creationId xmlns:a16="http://schemas.microsoft.com/office/drawing/2014/main" id="{B98C7B71-C014-4A47-BEBA-D975DF3EBCB4}"/>
            </a:ext>
          </a:extLst>
        </xdr:cNvPr>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CC28297C-C26F-4F61-8FB5-A4D1B340E228}"/>
            </a:ext>
          </a:extLst>
        </xdr:cNvPr>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a:extLst>
            <a:ext uri="{FF2B5EF4-FFF2-40B4-BE49-F238E27FC236}">
              <a16:creationId xmlns:a16="http://schemas.microsoft.com/office/drawing/2014/main" id="{6C8BB5B9-0AA8-4909-BF2B-6C6EDE5F298C}"/>
            </a:ext>
          </a:extLst>
        </xdr:cNvPr>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6BD782BE-0E6A-40F6-A53A-CF8D12639518}"/>
            </a:ext>
          </a:extLst>
        </xdr:cNvPr>
        <xdr:cNvSpPr txBox="1"/>
      </xdr:nvSpPr>
      <xdr:spPr>
        <a:xfrm>
          <a:off x="10515600" y="10479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a:extLst>
            <a:ext uri="{FF2B5EF4-FFF2-40B4-BE49-F238E27FC236}">
              <a16:creationId xmlns:a16="http://schemas.microsoft.com/office/drawing/2014/main" id="{C83D4B32-F652-4815-9BCE-0B0F2C6B9600}"/>
            </a:ext>
          </a:extLst>
        </xdr:cNvPr>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a:extLst>
            <a:ext uri="{FF2B5EF4-FFF2-40B4-BE49-F238E27FC236}">
              <a16:creationId xmlns:a16="http://schemas.microsoft.com/office/drawing/2014/main" id="{F9CB6BA2-D5CB-44C5-BDFA-A0A1435A27CE}"/>
            </a:ext>
          </a:extLst>
        </xdr:cNvPr>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a:extLst>
            <a:ext uri="{FF2B5EF4-FFF2-40B4-BE49-F238E27FC236}">
              <a16:creationId xmlns:a16="http://schemas.microsoft.com/office/drawing/2014/main" id="{AF995E0F-4CCB-4D16-93DE-30A9E9FEE703}"/>
            </a:ext>
          </a:extLst>
        </xdr:cNvPr>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63001</xdr:rowOff>
    </xdr:from>
    <xdr:to>
      <xdr:col>41</xdr:col>
      <xdr:colOff>101600</xdr:colOff>
      <xdr:row>62</xdr:row>
      <xdr:rowOff>164601</xdr:rowOff>
    </xdr:to>
    <xdr:sp macro="" textlink="">
      <xdr:nvSpPr>
        <xdr:cNvPr id="237" name="フローチャート: 判断 236">
          <a:extLst>
            <a:ext uri="{FF2B5EF4-FFF2-40B4-BE49-F238E27FC236}">
              <a16:creationId xmlns:a16="http://schemas.microsoft.com/office/drawing/2014/main" id="{9BD949EF-1860-46D2-8BE2-1F45ABA75967}"/>
            </a:ext>
          </a:extLst>
        </xdr:cNvPr>
        <xdr:cNvSpPr/>
      </xdr:nvSpPr>
      <xdr:spPr>
        <a:xfrm>
          <a:off x="7810500" y="1069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54436</xdr:rowOff>
    </xdr:from>
    <xdr:to>
      <xdr:col>36</xdr:col>
      <xdr:colOff>165100</xdr:colOff>
      <xdr:row>62</xdr:row>
      <xdr:rowOff>156036</xdr:rowOff>
    </xdr:to>
    <xdr:sp macro="" textlink="">
      <xdr:nvSpPr>
        <xdr:cNvPr id="238" name="フローチャート: 判断 237">
          <a:extLst>
            <a:ext uri="{FF2B5EF4-FFF2-40B4-BE49-F238E27FC236}">
              <a16:creationId xmlns:a16="http://schemas.microsoft.com/office/drawing/2014/main" id="{8798B68A-0D0F-415A-A4B2-44702CFBC6BF}"/>
            </a:ext>
          </a:extLst>
        </xdr:cNvPr>
        <xdr:cNvSpPr/>
      </xdr:nvSpPr>
      <xdr:spPr>
        <a:xfrm>
          <a:off x="6921500" y="1068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9AB5476-D066-41C1-A446-73B19069522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F17347E-2262-4378-A31A-05E9B877CFE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FFD839C-2922-4DF1-9894-6CAF05233B3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7C71CF5-520D-4244-8DE5-AA69B6D3B09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222E7F7-5A7C-4131-9707-E874D6AFC57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20717</xdr:rowOff>
    </xdr:from>
    <xdr:to>
      <xdr:col>55</xdr:col>
      <xdr:colOff>50800</xdr:colOff>
      <xdr:row>63</xdr:row>
      <xdr:rowOff>122317</xdr:rowOff>
    </xdr:to>
    <xdr:sp macro="" textlink="">
      <xdr:nvSpPr>
        <xdr:cNvPr id="244" name="楕円 243">
          <a:extLst>
            <a:ext uri="{FF2B5EF4-FFF2-40B4-BE49-F238E27FC236}">
              <a16:creationId xmlns:a16="http://schemas.microsoft.com/office/drawing/2014/main" id="{67B30BC7-C333-4497-A6F7-FC7DC9364DD4}"/>
            </a:ext>
          </a:extLst>
        </xdr:cNvPr>
        <xdr:cNvSpPr/>
      </xdr:nvSpPr>
      <xdr:spPr>
        <a:xfrm>
          <a:off x="10426700" y="1082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170594</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528F7DA4-0C48-4D21-A9F7-BC91C6FF19AF}"/>
            </a:ext>
          </a:extLst>
        </xdr:cNvPr>
        <xdr:cNvSpPr txBox="1"/>
      </xdr:nvSpPr>
      <xdr:spPr>
        <a:xfrm>
          <a:off x="10515600" y="108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18378</xdr:rowOff>
    </xdr:from>
    <xdr:to>
      <xdr:col>50</xdr:col>
      <xdr:colOff>165100</xdr:colOff>
      <xdr:row>63</xdr:row>
      <xdr:rowOff>119978</xdr:rowOff>
    </xdr:to>
    <xdr:sp macro="" textlink="">
      <xdr:nvSpPr>
        <xdr:cNvPr id="246" name="楕円 245">
          <a:extLst>
            <a:ext uri="{FF2B5EF4-FFF2-40B4-BE49-F238E27FC236}">
              <a16:creationId xmlns:a16="http://schemas.microsoft.com/office/drawing/2014/main" id="{A64F05B4-DB1B-41E0-8374-6F7F7B92AEDF}"/>
            </a:ext>
          </a:extLst>
        </xdr:cNvPr>
        <xdr:cNvSpPr/>
      </xdr:nvSpPr>
      <xdr:spPr>
        <a:xfrm>
          <a:off x="9588500" y="1081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69178</xdr:rowOff>
    </xdr:from>
    <xdr:to>
      <xdr:col>55</xdr:col>
      <xdr:colOff>0</xdr:colOff>
      <xdr:row>63</xdr:row>
      <xdr:rowOff>71517</xdr:rowOff>
    </xdr:to>
    <xdr:cxnSp macro="">
      <xdr:nvCxnSpPr>
        <xdr:cNvPr id="247" name="直線コネクタ 246">
          <a:extLst>
            <a:ext uri="{FF2B5EF4-FFF2-40B4-BE49-F238E27FC236}">
              <a16:creationId xmlns:a16="http://schemas.microsoft.com/office/drawing/2014/main" id="{C8974554-6149-4E86-A6FD-4C251819C53B}"/>
            </a:ext>
          </a:extLst>
        </xdr:cNvPr>
        <xdr:cNvCxnSpPr/>
      </xdr:nvCxnSpPr>
      <xdr:spPr>
        <a:xfrm>
          <a:off x="9639300" y="10870528"/>
          <a:ext cx="838200" cy="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23533</xdr:rowOff>
    </xdr:from>
    <xdr:to>
      <xdr:col>46</xdr:col>
      <xdr:colOff>38100</xdr:colOff>
      <xdr:row>63</xdr:row>
      <xdr:rowOff>125133</xdr:rowOff>
    </xdr:to>
    <xdr:sp macro="" textlink="">
      <xdr:nvSpPr>
        <xdr:cNvPr id="248" name="楕円 247">
          <a:extLst>
            <a:ext uri="{FF2B5EF4-FFF2-40B4-BE49-F238E27FC236}">
              <a16:creationId xmlns:a16="http://schemas.microsoft.com/office/drawing/2014/main" id="{89F5720A-F145-4F05-BB24-AC72B65B8170}"/>
            </a:ext>
          </a:extLst>
        </xdr:cNvPr>
        <xdr:cNvSpPr/>
      </xdr:nvSpPr>
      <xdr:spPr>
        <a:xfrm>
          <a:off x="8699500" y="1082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69178</xdr:rowOff>
    </xdr:from>
    <xdr:to>
      <xdr:col>50</xdr:col>
      <xdr:colOff>114300</xdr:colOff>
      <xdr:row>63</xdr:row>
      <xdr:rowOff>74333</xdr:rowOff>
    </xdr:to>
    <xdr:cxnSp macro="">
      <xdr:nvCxnSpPr>
        <xdr:cNvPr id="249" name="直線コネクタ 248">
          <a:extLst>
            <a:ext uri="{FF2B5EF4-FFF2-40B4-BE49-F238E27FC236}">
              <a16:creationId xmlns:a16="http://schemas.microsoft.com/office/drawing/2014/main" id="{8AACED19-C6BD-4E04-9C52-88B639080EFC}"/>
            </a:ext>
          </a:extLst>
        </xdr:cNvPr>
        <xdr:cNvCxnSpPr/>
      </xdr:nvCxnSpPr>
      <xdr:spPr>
        <a:xfrm flipV="1">
          <a:off x="8750300" y="10870528"/>
          <a:ext cx="889000" cy="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25488</xdr:rowOff>
    </xdr:from>
    <xdr:to>
      <xdr:col>41</xdr:col>
      <xdr:colOff>101600</xdr:colOff>
      <xdr:row>63</xdr:row>
      <xdr:rowOff>127088</xdr:rowOff>
    </xdr:to>
    <xdr:sp macro="" textlink="">
      <xdr:nvSpPr>
        <xdr:cNvPr id="250" name="楕円 249">
          <a:extLst>
            <a:ext uri="{FF2B5EF4-FFF2-40B4-BE49-F238E27FC236}">
              <a16:creationId xmlns:a16="http://schemas.microsoft.com/office/drawing/2014/main" id="{EF206FFB-BCB3-406A-8463-2A7009C467C7}"/>
            </a:ext>
          </a:extLst>
        </xdr:cNvPr>
        <xdr:cNvSpPr/>
      </xdr:nvSpPr>
      <xdr:spPr>
        <a:xfrm>
          <a:off x="7810500" y="1082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74333</xdr:rowOff>
    </xdr:from>
    <xdr:to>
      <xdr:col>45</xdr:col>
      <xdr:colOff>177800</xdr:colOff>
      <xdr:row>63</xdr:row>
      <xdr:rowOff>76288</xdr:rowOff>
    </xdr:to>
    <xdr:cxnSp macro="">
      <xdr:nvCxnSpPr>
        <xdr:cNvPr id="251" name="直線コネクタ 250">
          <a:extLst>
            <a:ext uri="{FF2B5EF4-FFF2-40B4-BE49-F238E27FC236}">
              <a16:creationId xmlns:a16="http://schemas.microsoft.com/office/drawing/2014/main" id="{A82A3348-480A-4176-AA22-FC465F36BAAC}"/>
            </a:ext>
          </a:extLst>
        </xdr:cNvPr>
        <xdr:cNvCxnSpPr/>
      </xdr:nvCxnSpPr>
      <xdr:spPr>
        <a:xfrm flipV="1">
          <a:off x="7861300" y="10875683"/>
          <a:ext cx="889000" cy="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27225</xdr:rowOff>
    </xdr:from>
    <xdr:to>
      <xdr:col>36</xdr:col>
      <xdr:colOff>165100</xdr:colOff>
      <xdr:row>63</xdr:row>
      <xdr:rowOff>128825</xdr:rowOff>
    </xdr:to>
    <xdr:sp macro="" textlink="">
      <xdr:nvSpPr>
        <xdr:cNvPr id="252" name="楕円 251">
          <a:extLst>
            <a:ext uri="{FF2B5EF4-FFF2-40B4-BE49-F238E27FC236}">
              <a16:creationId xmlns:a16="http://schemas.microsoft.com/office/drawing/2014/main" id="{2B41BEB6-C75E-4FD8-B1A3-3F6F64D411AE}"/>
            </a:ext>
          </a:extLst>
        </xdr:cNvPr>
        <xdr:cNvSpPr/>
      </xdr:nvSpPr>
      <xdr:spPr>
        <a:xfrm>
          <a:off x="6921500" y="1082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76288</xdr:rowOff>
    </xdr:from>
    <xdr:to>
      <xdr:col>41</xdr:col>
      <xdr:colOff>50800</xdr:colOff>
      <xdr:row>63</xdr:row>
      <xdr:rowOff>78025</xdr:rowOff>
    </xdr:to>
    <xdr:cxnSp macro="">
      <xdr:nvCxnSpPr>
        <xdr:cNvPr id="253" name="直線コネクタ 252">
          <a:extLst>
            <a:ext uri="{FF2B5EF4-FFF2-40B4-BE49-F238E27FC236}">
              <a16:creationId xmlns:a16="http://schemas.microsoft.com/office/drawing/2014/main" id="{C6785779-8F8C-4391-88F0-391D5FD6027A}"/>
            </a:ext>
          </a:extLst>
        </xdr:cNvPr>
        <xdr:cNvCxnSpPr/>
      </xdr:nvCxnSpPr>
      <xdr:spPr>
        <a:xfrm flipV="1">
          <a:off x="6972300" y="10877638"/>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B2D72001-FBAA-4986-8578-CCD220FE2F4B}"/>
            </a:ext>
          </a:extLst>
        </xdr:cNvPr>
        <xdr:cNvSpPr txBox="1"/>
      </xdr:nvSpPr>
      <xdr:spPr>
        <a:xfrm>
          <a:off x="9359411" y="104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115280</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4FAFD9A8-3F4C-4E95-B7A4-D6245D3BE2CC}"/>
            </a:ext>
          </a:extLst>
        </xdr:cNvPr>
        <xdr:cNvSpPr txBox="1"/>
      </xdr:nvSpPr>
      <xdr:spPr>
        <a:xfrm>
          <a:off x="84831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9678</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94D70F62-0AE2-48FE-B80B-DE86CAB48C27}"/>
            </a:ext>
          </a:extLst>
        </xdr:cNvPr>
        <xdr:cNvSpPr txBox="1"/>
      </xdr:nvSpPr>
      <xdr:spPr>
        <a:xfrm>
          <a:off x="7594111" y="1046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1113</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1B1A9366-0CF9-4791-AA8A-DD63A780C6ED}"/>
            </a:ext>
          </a:extLst>
        </xdr:cNvPr>
        <xdr:cNvSpPr txBox="1"/>
      </xdr:nvSpPr>
      <xdr:spPr>
        <a:xfrm>
          <a:off x="6705111" y="1045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111105</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4D4B1C45-7645-441B-B342-E269D74D77ED}"/>
            </a:ext>
          </a:extLst>
        </xdr:cNvPr>
        <xdr:cNvSpPr txBox="1"/>
      </xdr:nvSpPr>
      <xdr:spPr>
        <a:xfrm>
          <a:off x="9359411" y="1091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116260</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DC2D3B30-F35A-46FC-AD4C-7CA10DD7C262}"/>
            </a:ext>
          </a:extLst>
        </xdr:cNvPr>
        <xdr:cNvSpPr txBox="1"/>
      </xdr:nvSpPr>
      <xdr:spPr>
        <a:xfrm>
          <a:off x="8483111" y="1091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118215</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089C0561-D05D-4499-A218-0961D0CB0FCF}"/>
            </a:ext>
          </a:extLst>
        </xdr:cNvPr>
        <xdr:cNvSpPr txBox="1"/>
      </xdr:nvSpPr>
      <xdr:spPr>
        <a:xfrm>
          <a:off x="7594111" y="1091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119952</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10F57690-E3E8-4B2C-84EE-6133C392173B}"/>
            </a:ext>
          </a:extLst>
        </xdr:cNvPr>
        <xdr:cNvSpPr txBox="1"/>
      </xdr:nvSpPr>
      <xdr:spPr>
        <a:xfrm>
          <a:off x="6705111" y="1092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42DCD18-CF21-4E44-9596-62DCB5DA112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5C40576B-227C-4E34-AB21-37F09C2125F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2A8F6376-CB98-473A-B36D-645D2A7A969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69AF60A2-6089-4938-9477-5B1CAE4E20E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F7E4830D-1A99-4C2B-B2B3-C0512576F52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237D6F2-C5A0-4645-8841-73D50591BBC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3D1E8E8B-6FC7-44DF-A498-CEC3D6E1294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84D8FF68-EA76-4EB7-BED0-91850D2D193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97C314AF-B4F7-4AB1-83DA-2D00E82860F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BD5BC765-F1D3-456B-834C-D6F86D7E0FD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7BB9520B-53F1-40D9-8954-A9369AF0D26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62049B41-448A-4595-B193-BB6B5D68EFE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A0A6E243-C817-42A7-B950-06023C3D198C}"/>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EC671915-C0FE-48E8-AC55-3721420C84E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BD6901BD-4A7C-43D4-B213-E3D4C544629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17423443-8C4F-450E-ACD2-0EB72294641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407AC9AD-081E-4CA1-9295-C627BEB74EA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73C75B07-ACAA-4B47-B2DA-FB7FAFF6989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BB74CB5A-8FF9-4758-A6DC-71F388D767D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FD918CF6-46A7-41CE-8571-9C0A77F1E10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5FEA46AB-5808-4272-8E7E-C54D0E43BB3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AB9749EE-30FB-4901-903B-825DE545979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724F330D-9A94-428C-A5BD-09FAF03EA066}"/>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52561110-65CF-4E79-AA8A-54F98055368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7749AA91-3DAC-4954-85D5-868467B7EB2B}"/>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7D21F86D-C182-462D-B768-E7ECD2E7719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a:extLst>
            <a:ext uri="{FF2B5EF4-FFF2-40B4-BE49-F238E27FC236}">
              <a16:creationId xmlns:a16="http://schemas.microsoft.com/office/drawing/2014/main" id="{7E67CB54-01D7-4F4A-9E01-1142444AEAC4}"/>
            </a:ext>
          </a:extLst>
        </xdr:cNvPr>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BB5D31A1-BB33-46FB-AF2C-FC8F69E0B7CD}"/>
            </a:ext>
          </a:extLst>
        </xdr:cNvPr>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a:extLst>
            <a:ext uri="{FF2B5EF4-FFF2-40B4-BE49-F238E27FC236}">
              <a16:creationId xmlns:a16="http://schemas.microsoft.com/office/drawing/2014/main" id="{D076CE0E-47AD-496C-9763-E87BCEE8AB27}"/>
            </a:ext>
          </a:extLst>
        </xdr:cNvPr>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3E98CFB6-37A1-491B-9EA6-4FE9B4311637}"/>
            </a:ext>
          </a:extLst>
        </xdr:cNvPr>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a:extLst>
            <a:ext uri="{FF2B5EF4-FFF2-40B4-BE49-F238E27FC236}">
              <a16:creationId xmlns:a16="http://schemas.microsoft.com/office/drawing/2014/main" id="{B9F7DFA6-7A76-4D84-B6D9-92F60768F9A7}"/>
            </a:ext>
          </a:extLst>
        </xdr:cNvPr>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62428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F7CC3BEA-0B1A-4F22-80C5-642F2547E215}"/>
            </a:ext>
          </a:extLst>
        </xdr:cNvPr>
        <xdr:cNvSpPr txBox="1"/>
      </xdr:nvSpPr>
      <xdr:spPr>
        <a:xfrm>
          <a:off x="4673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a:extLst>
            <a:ext uri="{FF2B5EF4-FFF2-40B4-BE49-F238E27FC236}">
              <a16:creationId xmlns:a16="http://schemas.microsoft.com/office/drawing/2014/main" id="{2BA23F51-E83F-4679-93D8-A7C4AD7038D2}"/>
            </a:ext>
          </a:extLst>
        </xdr:cNvPr>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a:extLst>
            <a:ext uri="{FF2B5EF4-FFF2-40B4-BE49-F238E27FC236}">
              <a16:creationId xmlns:a16="http://schemas.microsoft.com/office/drawing/2014/main" id="{4EDE463E-9351-4D67-8FAE-FDCA947F6E42}"/>
            </a:ext>
          </a:extLst>
        </xdr:cNvPr>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a:extLst>
            <a:ext uri="{FF2B5EF4-FFF2-40B4-BE49-F238E27FC236}">
              <a16:creationId xmlns:a16="http://schemas.microsoft.com/office/drawing/2014/main" id="{65B249E8-08E8-4B43-B9F0-3E9E6FDB27AA}"/>
            </a:ext>
          </a:extLst>
        </xdr:cNvPr>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47716</xdr:rowOff>
    </xdr:from>
    <xdr:to>
      <xdr:col>10</xdr:col>
      <xdr:colOff>165100</xdr:colOff>
      <xdr:row>81</xdr:row>
      <xdr:rowOff>149316</xdr:rowOff>
    </xdr:to>
    <xdr:sp macro="" textlink="">
      <xdr:nvSpPr>
        <xdr:cNvPr id="297" name="フローチャート: 判断 296">
          <a:extLst>
            <a:ext uri="{FF2B5EF4-FFF2-40B4-BE49-F238E27FC236}">
              <a16:creationId xmlns:a16="http://schemas.microsoft.com/office/drawing/2014/main" id="{237125C0-DABA-4411-B42A-8B2E5D1F75AF}"/>
            </a:ext>
          </a:extLst>
        </xdr:cNvPr>
        <xdr:cNvSpPr/>
      </xdr:nvSpPr>
      <xdr:spPr>
        <a:xfrm>
          <a:off x="19685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34652</xdr:rowOff>
    </xdr:from>
    <xdr:to>
      <xdr:col>6</xdr:col>
      <xdr:colOff>38100</xdr:colOff>
      <xdr:row>81</xdr:row>
      <xdr:rowOff>136252</xdr:rowOff>
    </xdr:to>
    <xdr:sp macro="" textlink="">
      <xdr:nvSpPr>
        <xdr:cNvPr id="298" name="フローチャート: 判断 297">
          <a:extLst>
            <a:ext uri="{FF2B5EF4-FFF2-40B4-BE49-F238E27FC236}">
              <a16:creationId xmlns:a16="http://schemas.microsoft.com/office/drawing/2014/main" id="{B348D912-3163-4753-9B0C-2847A63A0751}"/>
            </a:ext>
          </a:extLst>
        </xdr:cNvPr>
        <xdr:cNvSpPr/>
      </xdr:nvSpPr>
      <xdr:spPr>
        <a:xfrm>
          <a:off x="1079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298530C-B730-4F0D-BF95-FCB971C75C5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1D90E54-99ED-471A-A05C-30B382996FC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6BECED4-C171-46C6-AB72-2EFF66F58E8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B900FF1-B256-4D70-996B-7911ADAA217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40394DD-1FBE-4074-8AE9-072ACE40BDF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55880</xdr:rowOff>
    </xdr:from>
    <xdr:to>
      <xdr:col>24</xdr:col>
      <xdr:colOff>114300</xdr:colOff>
      <xdr:row>84</xdr:row>
      <xdr:rowOff>157480</xdr:rowOff>
    </xdr:to>
    <xdr:sp macro="" textlink="">
      <xdr:nvSpPr>
        <xdr:cNvPr id="304" name="楕円 303">
          <a:extLst>
            <a:ext uri="{FF2B5EF4-FFF2-40B4-BE49-F238E27FC236}">
              <a16:creationId xmlns:a16="http://schemas.microsoft.com/office/drawing/2014/main" id="{E208B30E-23B8-49EC-9198-EF3B13BAB61D}"/>
            </a:ext>
          </a:extLst>
        </xdr:cNvPr>
        <xdr:cNvSpPr/>
      </xdr:nvSpPr>
      <xdr:spPr>
        <a:xfrm>
          <a:off x="4584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34307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1E312B94-14E6-46A0-9F4B-5C60DEAA5BB2}"/>
            </a:ext>
          </a:extLst>
        </xdr:cNvPr>
        <xdr:cNvSpPr txBox="1"/>
      </xdr:nvSpPr>
      <xdr:spPr>
        <a:xfrm>
          <a:off x="4673600"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23223</xdr:rowOff>
    </xdr:from>
    <xdr:to>
      <xdr:col>20</xdr:col>
      <xdr:colOff>38100</xdr:colOff>
      <xdr:row>84</xdr:row>
      <xdr:rowOff>124823</xdr:rowOff>
    </xdr:to>
    <xdr:sp macro="" textlink="">
      <xdr:nvSpPr>
        <xdr:cNvPr id="306" name="楕円 305">
          <a:extLst>
            <a:ext uri="{FF2B5EF4-FFF2-40B4-BE49-F238E27FC236}">
              <a16:creationId xmlns:a16="http://schemas.microsoft.com/office/drawing/2014/main" id="{3752856C-2082-4CE0-9F43-149A25B3F1B8}"/>
            </a:ext>
          </a:extLst>
        </xdr:cNvPr>
        <xdr:cNvSpPr/>
      </xdr:nvSpPr>
      <xdr:spPr>
        <a:xfrm>
          <a:off x="37465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74023</xdr:rowOff>
    </xdr:from>
    <xdr:to>
      <xdr:col>24</xdr:col>
      <xdr:colOff>63500</xdr:colOff>
      <xdr:row>84</xdr:row>
      <xdr:rowOff>106680</xdr:rowOff>
    </xdr:to>
    <xdr:cxnSp macro="">
      <xdr:nvCxnSpPr>
        <xdr:cNvPr id="307" name="直線コネクタ 306">
          <a:extLst>
            <a:ext uri="{FF2B5EF4-FFF2-40B4-BE49-F238E27FC236}">
              <a16:creationId xmlns:a16="http://schemas.microsoft.com/office/drawing/2014/main" id="{873126EE-4B93-4B51-B383-FF0DC729B046}"/>
            </a:ext>
          </a:extLst>
        </xdr:cNvPr>
        <xdr:cNvCxnSpPr/>
      </xdr:nvCxnSpPr>
      <xdr:spPr>
        <a:xfrm>
          <a:off x="3797300" y="144758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16692</xdr:rowOff>
    </xdr:from>
    <xdr:to>
      <xdr:col>15</xdr:col>
      <xdr:colOff>101600</xdr:colOff>
      <xdr:row>84</xdr:row>
      <xdr:rowOff>118292</xdr:rowOff>
    </xdr:to>
    <xdr:sp macro="" textlink="">
      <xdr:nvSpPr>
        <xdr:cNvPr id="308" name="楕円 307">
          <a:extLst>
            <a:ext uri="{FF2B5EF4-FFF2-40B4-BE49-F238E27FC236}">
              <a16:creationId xmlns:a16="http://schemas.microsoft.com/office/drawing/2014/main" id="{FDD18815-D5BC-4BB8-865D-89A5E11A63B7}"/>
            </a:ext>
          </a:extLst>
        </xdr:cNvPr>
        <xdr:cNvSpPr/>
      </xdr:nvSpPr>
      <xdr:spPr>
        <a:xfrm>
          <a:off x="2857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67492</xdr:rowOff>
    </xdr:from>
    <xdr:to>
      <xdr:col>19</xdr:col>
      <xdr:colOff>177800</xdr:colOff>
      <xdr:row>84</xdr:row>
      <xdr:rowOff>74023</xdr:rowOff>
    </xdr:to>
    <xdr:cxnSp macro="">
      <xdr:nvCxnSpPr>
        <xdr:cNvPr id="309" name="直線コネクタ 308">
          <a:extLst>
            <a:ext uri="{FF2B5EF4-FFF2-40B4-BE49-F238E27FC236}">
              <a16:creationId xmlns:a16="http://schemas.microsoft.com/office/drawing/2014/main" id="{1F8286F0-A0D1-424D-BAB4-8A80111787E1}"/>
            </a:ext>
          </a:extLst>
        </xdr:cNvPr>
        <xdr:cNvCxnSpPr/>
      </xdr:nvCxnSpPr>
      <xdr:spPr>
        <a:xfrm>
          <a:off x="2908300" y="144692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19957</xdr:rowOff>
    </xdr:from>
    <xdr:to>
      <xdr:col>10</xdr:col>
      <xdr:colOff>165100</xdr:colOff>
      <xdr:row>84</xdr:row>
      <xdr:rowOff>121557</xdr:rowOff>
    </xdr:to>
    <xdr:sp macro="" textlink="">
      <xdr:nvSpPr>
        <xdr:cNvPr id="310" name="楕円 309">
          <a:extLst>
            <a:ext uri="{FF2B5EF4-FFF2-40B4-BE49-F238E27FC236}">
              <a16:creationId xmlns:a16="http://schemas.microsoft.com/office/drawing/2014/main" id="{A70FF9D9-4260-4905-808B-31CFECDCA89D}"/>
            </a:ext>
          </a:extLst>
        </xdr:cNvPr>
        <xdr:cNvSpPr/>
      </xdr:nvSpPr>
      <xdr:spPr>
        <a:xfrm>
          <a:off x="1968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67492</xdr:rowOff>
    </xdr:from>
    <xdr:to>
      <xdr:col>15</xdr:col>
      <xdr:colOff>50800</xdr:colOff>
      <xdr:row>84</xdr:row>
      <xdr:rowOff>70757</xdr:rowOff>
    </xdr:to>
    <xdr:cxnSp macro="">
      <xdr:nvCxnSpPr>
        <xdr:cNvPr id="311" name="直線コネクタ 310">
          <a:extLst>
            <a:ext uri="{FF2B5EF4-FFF2-40B4-BE49-F238E27FC236}">
              <a16:creationId xmlns:a16="http://schemas.microsoft.com/office/drawing/2014/main" id="{332F5AC9-85EE-4A26-90B0-FB0D30AF09C1}"/>
            </a:ext>
          </a:extLst>
        </xdr:cNvPr>
        <xdr:cNvCxnSpPr/>
      </xdr:nvCxnSpPr>
      <xdr:spPr>
        <a:xfrm flipV="1">
          <a:off x="2019300" y="144692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29755</xdr:rowOff>
    </xdr:from>
    <xdr:to>
      <xdr:col>6</xdr:col>
      <xdr:colOff>38100</xdr:colOff>
      <xdr:row>84</xdr:row>
      <xdr:rowOff>131355</xdr:rowOff>
    </xdr:to>
    <xdr:sp macro="" textlink="">
      <xdr:nvSpPr>
        <xdr:cNvPr id="312" name="楕円 311">
          <a:extLst>
            <a:ext uri="{FF2B5EF4-FFF2-40B4-BE49-F238E27FC236}">
              <a16:creationId xmlns:a16="http://schemas.microsoft.com/office/drawing/2014/main" id="{FBA4BE49-3E68-44E7-BCE3-D874CED791E2}"/>
            </a:ext>
          </a:extLst>
        </xdr:cNvPr>
        <xdr:cNvSpPr/>
      </xdr:nvSpPr>
      <xdr:spPr>
        <a:xfrm>
          <a:off x="1079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70757</xdr:rowOff>
    </xdr:from>
    <xdr:to>
      <xdr:col>10</xdr:col>
      <xdr:colOff>114300</xdr:colOff>
      <xdr:row>84</xdr:row>
      <xdr:rowOff>80555</xdr:rowOff>
    </xdr:to>
    <xdr:cxnSp macro="">
      <xdr:nvCxnSpPr>
        <xdr:cNvPr id="313" name="直線コネクタ 312">
          <a:extLst>
            <a:ext uri="{FF2B5EF4-FFF2-40B4-BE49-F238E27FC236}">
              <a16:creationId xmlns:a16="http://schemas.microsoft.com/office/drawing/2014/main" id="{444682BD-D1EA-452C-939D-B1F52EBFF39C}"/>
            </a:ext>
          </a:extLst>
        </xdr:cNvPr>
        <xdr:cNvCxnSpPr/>
      </xdr:nvCxnSpPr>
      <xdr:spPr>
        <a:xfrm flipV="1">
          <a:off x="1130300" y="1447255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125021</xdr:rowOff>
    </xdr:from>
    <xdr:ext cx="405111" cy="259045"/>
    <xdr:sp macro="" textlink="">
      <xdr:nvSpPr>
        <xdr:cNvPr id="314" name="n_1aveValue【公営住宅】&#10;有形固定資産減価償却率">
          <a:extLst>
            <a:ext uri="{FF2B5EF4-FFF2-40B4-BE49-F238E27FC236}">
              <a16:creationId xmlns:a16="http://schemas.microsoft.com/office/drawing/2014/main" id="{CBBAF9B3-5821-493D-B553-C31001064F2D}"/>
            </a:ext>
          </a:extLst>
        </xdr:cNvPr>
        <xdr:cNvSpPr txBox="1"/>
      </xdr:nvSpPr>
      <xdr:spPr>
        <a:xfrm>
          <a:off x="35820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89098</xdr:rowOff>
    </xdr:from>
    <xdr:ext cx="405111" cy="259045"/>
    <xdr:sp macro="" textlink="">
      <xdr:nvSpPr>
        <xdr:cNvPr id="315" name="n_2aveValue【公営住宅】&#10;有形固定資産減価償却率">
          <a:extLst>
            <a:ext uri="{FF2B5EF4-FFF2-40B4-BE49-F238E27FC236}">
              <a16:creationId xmlns:a16="http://schemas.microsoft.com/office/drawing/2014/main" id="{96BCAD8F-0573-4B36-B309-B0213EAF8F77}"/>
            </a:ext>
          </a:extLst>
        </xdr:cNvPr>
        <xdr:cNvSpPr txBox="1"/>
      </xdr:nvSpPr>
      <xdr:spPr>
        <a:xfrm>
          <a:off x="2705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165843</xdr:rowOff>
    </xdr:from>
    <xdr:ext cx="405111" cy="259045"/>
    <xdr:sp macro="" textlink="">
      <xdr:nvSpPr>
        <xdr:cNvPr id="316" name="n_3aveValue【公営住宅】&#10;有形固定資産減価償却率">
          <a:extLst>
            <a:ext uri="{FF2B5EF4-FFF2-40B4-BE49-F238E27FC236}">
              <a16:creationId xmlns:a16="http://schemas.microsoft.com/office/drawing/2014/main" id="{D8379AF9-3778-4377-9028-06F6EB231D0F}"/>
            </a:ext>
          </a:extLst>
        </xdr:cNvPr>
        <xdr:cNvSpPr txBox="1"/>
      </xdr:nvSpPr>
      <xdr:spPr>
        <a:xfrm>
          <a:off x="18167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152779</xdr:rowOff>
    </xdr:from>
    <xdr:ext cx="405111" cy="259045"/>
    <xdr:sp macro="" textlink="">
      <xdr:nvSpPr>
        <xdr:cNvPr id="317" name="n_4aveValue【公営住宅】&#10;有形固定資産減価償却率">
          <a:extLst>
            <a:ext uri="{FF2B5EF4-FFF2-40B4-BE49-F238E27FC236}">
              <a16:creationId xmlns:a16="http://schemas.microsoft.com/office/drawing/2014/main" id="{8BD73868-A2EA-43A8-8703-37C6D914316D}"/>
            </a:ext>
          </a:extLst>
        </xdr:cNvPr>
        <xdr:cNvSpPr txBox="1"/>
      </xdr:nvSpPr>
      <xdr:spPr>
        <a:xfrm>
          <a:off x="927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115950</xdr:rowOff>
    </xdr:from>
    <xdr:ext cx="405111" cy="259045"/>
    <xdr:sp macro="" textlink="">
      <xdr:nvSpPr>
        <xdr:cNvPr id="318" name="n_1mainValue【公営住宅】&#10;有形固定資産減価償却率">
          <a:extLst>
            <a:ext uri="{FF2B5EF4-FFF2-40B4-BE49-F238E27FC236}">
              <a16:creationId xmlns:a16="http://schemas.microsoft.com/office/drawing/2014/main" id="{934DBCC2-AAD9-49CD-8E07-A5112ACD7BA4}"/>
            </a:ext>
          </a:extLst>
        </xdr:cNvPr>
        <xdr:cNvSpPr txBox="1"/>
      </xdr:nvSpPr>
      <xdr:spPr>
        <a:xfrm>
          <a:off x="3582044" y="1451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109419</xdr:rowOff>
    </xdr:from>
    <xdr:ext cx="405111" cy="259045"/>
    <xdr:sp macro="" textlink="">
      <xdr:nvSpPr>
        <xdr:cNvPr id="319" name="n_2mainValue【公営住宅】&#10;有形固定資産減価償却率">
          <a:extLst>
            <a:ext uri="{FF2B5EF4-FFF2-40B4-BE49-F238E27FC236}">
              <a16:creationId xmlns:a16="http://schemas.microsoft.com/office/drawing/2014/main" id="{F407C14D-FC48-460A-A155-8BDF9233066B}"/>
            </a:ext>
          </a:extLst>
        </xdr:cNvPr>
        <xdr:cNvSpPr txBox="1"/>
      </xdr:nvSpPr>
      <xdr:spPr>
        <a:xfrm>
          <a:off x="27057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112684</xdr:rowOff>
    </xdr:from>
    <xdr:ext cx="405111" cy="259045"/>
    <xdr:sp macro="" textlink="">
      <xdr:nvSpPr>
        <xdr:cNvPr id="320" name="n_3mainValue【公営住宅】&#10;有形固定資産減価償却率">
          <a:extLst>
            <a:ext uri="{FF2B5EF4-FFF2-40B4-BE49-F238E27FC236}">
              <a16:creationId xmlns:a16="http://schemas.microsoft.com/office/drawing/2014/main" id="{286BC669-7D17-4D66-8991-A0192D0FBDC6}"/>
            </a:ext>
          </a:extLst>
        </xdr:cNvPr>
        <xdr:cNvSpPr txBox="1"/>
      </xdr:nvSpPr>
      <xdr:spPr>
        <a:xfrm>
          <a:off x="1816744"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122482</xdr:rowOff>
    </xdr:from>
    <xdr:ext cx="405111" cy="259045"/>
    <xdr:sp macro="" textlink="">
      <xdr:nvSpPr>
        <xdr:cNvPr id="321" name="n_4mainValue【公営住宅】&#10;有形固定資産減価償却率">
          <a:extLst>
            <a:ext uri="{FF2B5EF4-FFF2-40B4-BE49-F238E27FC236}">
              <a16:creationId xmlns:a16="http://schemas.microsoft.com/office/drawing/2014/main" id="{FD195F60-2A45-4C56-9867-8A70724579ED}"/>
            </a:ext>
          </a:extLst>
        </xdr:cNvPr>
        <xdr:cNvSpPr txBox="1"/>
      </xdr:nvSpPr>
      <xdr:spPr>
        <a:xfrm>
          <a:off x="927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544958FF-4C81-4CA6-A8A3-3D1659A0932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3F6CEDB5-5B27-4079-B006-65850E06686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4AA7C2C4-DCCB-46D9-8311-93816595D55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2E9EDF92-9397-45A8-BD7F-43C68C81284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1F0E7977-231D-44B2-974F-CA96D612C24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AF6646D-E3AD-4D86-A474-CFE22C8CD90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ED4D1AE9-2061-4D9D-AEBC-FEE2F0678AE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966817C2-D2D9-4DC4-98F2-018E177D88D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8AA9373B-7005-49F4-91F9-E1BB9D31D94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E6CE1826-D819-4DDD-B94F-C96816B052F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87CD9AAF-86FA-4D26-B86F-055E6A8B2FB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6F5CE71C-9538-4275-8D04-640E78746EB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E1E5FBF2-3F10-4AA4-946E-AF778376BEC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88DAF070-C266-4172-9DF7-9273CD1625F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C37B5ACA-2094-42E7-AB93-03D7FD54603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40DD58BD-5EBF-4065-95C9-A7B33CAC107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7E8F486C-7ACD-4BF4-A8D9-6725CED0829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EDE50510-A65B-479A-8EAB-E1E3E06C56B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A6C46E6F-3057-4190-887B-E36066886B3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C6241DFA-D09E-43E3-B992-65B4D3CF8AE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33746820-2D74-4C8F-80C7-DC5940D9B3C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7E0BDCE7-43DF-4661-A8C4-D0C2110D528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25DB29A8-138A-434C-8E5A-68FE0555001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a:extLst>
            <a:ext uri="{FF2B5EF4-FFF2-40B4-BE49-F238E27FC236}">
              <a16:creationId xmlns:a16="http://schemas.microsoft.com/office/drawing/2014/main" id="{02663C50-2B15-432E-86D8-B992869A2BCA}"/>
            </a:ext>
          </a:extLst>
        </xdr:cNvPr>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a:extLst>
            <a:ext uri="{FF2B5EF4-FFF2-40B4-BE49-F238E27FC236}">
              <a16:creationId xmlns:a16="http://schemas.microsoft.com/office/drawing/2014/main" id="{DA2D798D-443D-49AC-B5D9-8C1E057E836C}"/>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a:extLst>
            <a:ext uri="{FF2B5EF4-FFF2-40B4-BE49-F238E27FC236}">
              <a16:creationId xmlns:a16="http://schemas.microsoft.com/office/drawing/2014/main" id="{98E7607B-3349-4AFF-BE10-7D4BCF6C5144}"/>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a:extLst>
            <a:ext uri="{FF2B5EF4-FFF2-40B4-BE49-F238E27FC236}">
              <a16:creationId xmlns:a16="http://schemas.microsoft.com/office/drawing/2014/main" id="{BFEF807D-96ED-4EC5-9EE3-2AFA1B199A1C}"/>
            </a:ext>
          </a:extLst>
        </xdr:cNvPr>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a:extLst>
            <a:ext uri="{FF2B5EF4-FFF2-40B4-BE49-F238E27FC236}">
              <a16:creationId xmlns:a16="http://schemas.microsoft.com/office/drawing/2014/main" id="{46D6F6E1-9492-4FAD-B7A4-EB0A7EE5186B}"/>
            </a:ext>
          </a:extLst>
        </xdr:cNvPr>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50" name="【公営住宅】&#10;一人当たり面積平均値テキスト">
          <a:extLst>
            <a:ext uri="{FF2B5EF4-FFF2-40B4-BE49-F238E27FC236}">
              <a16:creationId xmlns:a16="http://schemas.microsoft.com/office/drawing/2014/main" id="{5FA2D490-CF78-4147-96EC-794415643733}"/>
            </a:ext>
          </a:extLst>
        </xdr:cNvPr>
        <xdr:cNvSpPr txBox="1"/>
      </xdr:nvSpPr>
      <xdr:spPr>
        <a:xfrm>
          <a:off x="10515600" y="14144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a:extLst>
            <a:ext uri="{FF2B5EF4-FFF2-40B4-BE49-F238E27FC236}">
              <a16:creationId xmlns:a16="http://schemas.microsoft.com/office/drawing/2014/main" id="{09D87F7B-9C76-4D54-9B57-40D9471BC343}"/>
            </a:ext>
          </a:extLst>
        </xdr:cNvPr>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a:extLst>
            <a:ext uri="{FF2B5EF4-FFF2-40B4-BE49-F238E27FC236}">
              <a16:creationId xmlns:a16="http://schemas.microsoft.com/office/drawing/2014/main" id="{D3A5C04D-18FE-422F-979B-775BD658C297}"/>
            </a:ext>
          </a:extLst>
        </xdr:cNvPr>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a:extLst>
            <a:ext uri="{FF2B5EF4-FFF2-40B4-BE49-F238E27FC236}">
              <a16:creationId xmlns:a16="http://schemas.microsoft.com/office/drawing/2014/main" id="{C63C0949-925B-490B-8620-D73BC0D11742}"/>
            </a:ext>
          </a:extLst>
        </xdr:cNvPr>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119126</xdr:rowOff>
    </xdr:from>
    <xdr:to>
      <xdr:col>41</xdr:col>
      <xdr:colOff>101600</xdr:colOff>
      <xdr:row>85</xdr:row>
      <xdr:rowOff>49276</xdr:rowOff>
    </xdr:to>
    <xdr:sp macro="" textlink="">
      <xdr:nvSpPr>
        <xdr:cNvPr id="354" name="フローチャート: 判断 353">
          <a:extLst>
            <a:ext uri="{FF2B5EF4-FFF2-40B4-BE49-F238E27FC236}">
              <a16:creationId xmlns:a16="http://schemas.microsoft.com/office/drawing/2014/main" id="{9D7DD56D-E29D-48E1-AA63-BCBF0678544B}"/>
            </a:ext>
          </a:extLst>
        </xdr:cNvPr>
        <xdr:cNvSpPr/>
      </xdr:nvSpPr>
      <xdr:spPr>
        <a:xfrm>
          <a:off x="78105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106935</xdr:rowOff>
    </xdr:from>
    <xdr:to>
      <xdr:col>36</xdr:col>
      <xdr:colOff>165100</xdr:colOff>
      <xdr:row>85</xdr:row>
      <xdr:rowOff>37085</xdr:rowOff>
    </xdr:to>
    <xdr:sp macro="" textlink="">
      <xdr:nvSpPr>
        <xdr:cNvPr id="355" name="フローチャート: 判断 354">
          <a:extLst>
            <a:ext uri="{FF2B5EF4-FFF2-40B4-BE49-F238E27FC236}">
              <a16:creationId xmlns:a16="http://schemas.microsoft.com/office/drawing/2014/main" id="{12821C44-541D-4581-9A20-6F897FE55272}"/>
            </a:ext>
          </a:extLst>
        </xdr:cNvPr>
        <xdr:cNvSpPr/>
      </xdr:nvSpPr>
      <xdr:spPr>
        <a:xfrm>
          <a:off x="6921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7F1811D-1247-4B84-A27B-F530500DBE1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C426098-C9C5-481B-BABB-92D6A86B523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307362F-105F-4337-950E-65AE0A1DBD4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DA2A6E0-67FB-4220-A6B7-84EC48E2B95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39822FB-3353-49D6-9B34-0308CA99F12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136652</xdr:rowOff>
    </xdr:from>
    <xdr:to>
      <xdr:col>55</xdr:col>
      <xdr:colOff>50800</xdr:colOff>
      <xdr:row>86</xdr:row>
      <xdr:rowOff>66802</xdr:rowOff>
    </xdr:to>
    <xdr:sp macro="" textlink="">
      <xdr:nvSpPr>
        <xdr:cNvPr id="361" name="楕円 360">
          <a:extLst>
            <a:ext uri="{FF2B5EF4-FFF2-40B4-BE49-F238E27FC236}">
              <a16:creationId xmlns:a16="http://schemas.microsoft.com/office/drawing/2014/main" id="{EFE20A7E-D415-4753-A1FB-2256621A61AD}"/>
            </a:ext>
          </a:extLst>
        </xdr:cNvPr>
        <xdr:cNvSpPr/>
      </xdr:nvSpPr>
      <xdr:spPr>
        <a:xfrm>
          <a:off x="10426700" y="1470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51579</xdr:rowOff>
    </xdr:from>
    <xdr:ext cx="469744" cy="259045"/>
    <xdr:sp macro="" textlink="">
      <xdr:nvSpPr>
        <xdr:cNvPr id="362" name="【公営住宅】&#10;一人当たり面積該当値テキスト">
          <a:extLst>
            <a:ext uri="{FF2B5EF4-FFF2-40B4-BE49-F238E27FC236}">
              <a16:creationId xmlns:a16="http://schemas.microsoft.com/office/drawing/2014/main" id="{81906DAC-0F93-4C4F-B7AF-0395EBD02497}"/>
            </a:ext>
          </a:extLst>
        </xdr:cNvPr>
        <xdr:cNvSpPr txBox="1"/>
      </xdr:nvSpPr>
      <xdr:spPr>
        <a:xfrm>
          <a:off x="10515600" y="1462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136652</xdr:rowOff>
    </xdr:from>
    <xdr:to>
      <xdr:col>50</xdr:col>
      <xdr:colOff>165100</xdr:colOff>
      <xdr:row>86</xdr:row>
      <xdr:rowOff>66802</xdr:rowOff>
    </xdr:to>
    <xdr:sp macro="" textlink="">
      <xdr:nvSpPr>
        <xdr:cNvPr id="363" name="楕円 362">
          <a:extLst>
            <a:ext uri="{FF2B5EF4-FFF2-40B4-BE49-F238E27FC236}">
              <a16:creationId xmlns:a16="http://schemas.microsoft.com/office/drawing/2014/main" id="{B5126E0B-FB57-40A7-AFB4-9C0E3CABE126}"/>
            </a:ext>
          </a:extLst>
        </xdr:cNvPr>
        <xdr:cNvSpPr/>
      </xdr:nvSpPr>
      <xdr:spPr>
        <a:xfrm>
          <a:off x="9588500" y="1470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16002</xdr:rowOff>
    </xdr:from>
    <xdr:to>
      <xdr:col>55</xdr:col>
      <xdr:colOff>0</xdr:colOff>
      <xdr:row>86</xdr:row>
      <xdr:rowOff>16002</xdr:rowOff>
    </xdr:to>
    <xdr:cxnSp macro="">
      <xdr:nvCxnSpPr>
        <xdr:cNvPr id="364" name="直線コネクタ 363">
          <a:extLst>
            <a:ext uri="{FF2B5EF4-FFF2-40B4-BE49-F238E27FC236}">
              <a16:creationId xmlns:a16="http://schemas.microsoft.com/office/drawing/2014/main" id="{5F4CD242-D6D8-49C5-82C2-E6A4F848DD70}"/>
            </a:ext>
          </a:extLst>
        </xdr:cNvPr>
        <xdr:cNvCxnSpPr/>
      </xdr:nvCxnSpPr>
      <xdr:spPr>
        <a:xfrm>
          <a:off x="9639300" y="147607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132842</xdr:rowOff>
    </xdr:from>
    <xdr:to>
      <xdr:col>46</xdr:col>
      <xdr:colOff>38100</xdr:colOff>
      <xdr:row>86</xdr:row>
      <xdr:rowOff>62992</xdr:rowOff>
    </xdr:to>
    <xdr:sp macro="" textlink="">
      <xdr:nvSpPr>
        <xdr:cNvPr id="365" name="楕円 364">
          <a:extLst>
            <a:ext uri="{FF2B5EF4-FFF2-40B4-BE49-F238E27FC236}">
              <a16:creationId xmlns:a16="http://schemas.microsoft.com/office/drawing/2014/main" id="{5FF6D6CB-AC9F-415D-A402-2BEE97D0A516}"/>
            </a:ext>
          </a:extLst>
        </xdr:cNvPr>
        <xdr:cNvSpPr/>
      </xdr:nvSpPr>
      <xdr:spPr>
        <a:xfrm>
          <a:off x="8699500" y="1470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12192</xdr:rowOff>
    </xdr:from>
    <xdr:to>
      <xdr:col>50</xdr:col>
      <xdr:colOff>114300</xdr:colOff>
      <xdr:row>86</xdr:row>
      <xdr:rowOff>16002</xdr:rowOff>
    </xdr:to>
    <xdr:cxnSp macro="">
      <xdr:nvCxnSpPr>
        <xdr:cNvPr id="366" name="直線コネクタ 365">
          <a:extLst>
            <a:ext uri="{FF2B5EF4-FFF2-40B4-BE49-F238E27FC236}">
              <a16:creationId xmlns:a16="http://schemas.microsoft.com/office/drawing/2014/main" id="{0565A79E-45C1-4376-9BB9-B28DED683641}"/>
            </a:ext>
          </a:extLst>
        </xdr:cNvPr>
        <xdr:cNvCxnSpPr/>
      </xdr:nvCxnSpPr>
      <xdr:spPr>
        <a:xfrm>
          <a:off x="8750300" y="1475689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127508</xdr:rowOff>
    </xdr:from>
    <xdr:to>
      <xdr:col>41</xdr:col>
      <xdr:colOff>101600</xdr:colOff>
      <xdr:row>86</xdr:row>
      <xdr:rowOff>57658</xdr:rowOff>
    </xdr:to>
    <xdr:sp macro="" textlink="">
      <xdr:nvSpPr>
        <xdr:cNvPr id="367" name="楕円 366">
          <a:extLst>
            <a:ext uri="{FF2B5EF4-FFF2-40B4-BE49-F238E27FC236}">
              <a16:creationId xmlns:a16="http://schemas.microsoft.com/office/drawing/2014/main" id="{F8E37F01-CEA0-4774-BFE7-71A2848968E0}"/>
            </a:ext>
          </a:extLst>
        </xdr:cNvPr>
        <xdr:cNvSpPr/>
      </xdr:nvSpPr>
      <xdr:spPr>
        <a:xfrm>
          <a:off x="7810500" y="1470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6858</xdr:rowOff>
    </xdr:from>
    <xdr:to>
      <xdr:col>45</xdr:col>
      <xdr:colOff>177800</xdr:colOff>
      <xdr:row>86</xdr:row>
      <xdr:rowOff>12192</xdr:rowOff>
    </xdr:to>
    <xdr:cxnSp macro="">
      <xdr:nvCxnSpPr>
        <xdr:cNvPr id="368" name="直線コネクタ 367">
          <a:extLst>
            <a:ext uri="{FF2B5EF4-FFF2-40B4-BE49-F238E27FC236}">
              <a16:creationId xmlns:a16="http://schemas.microsoft.com/office/drawing/2014/main" id="{841B2CE6-C13A-4F8F-ADE4-8A79D9952653}"/>
            </a:ext>
          </a:extLst>
        </xdr:cNvPr>
        <xdr:cNvCxnSpPr/>
      </xdr:nvCxnSpPr>
      <xdr:spPr>
        <a:xfrm>
          <a:off x="7861300" y="1475155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124461</xdr:rowOff>
    </xdr:from>
    <xdr:to>
      <xdr:col>36</xdr:col>
      <xdr:colOff>165100</xdr:colOff>
      <xdr:row>86</xdr:row>
      <xdr:rowOff>54611</xdr:rowOff>
    </xdr:to>
    <xdr:sp macro="" textlink="">
      <xdr:nvSpPr>
        <xdr:cNvPr id="369" name="楕円 368">
          <a:extLst>
            <a:ext uri="{FF2B5EF4-FFF2-40B4-BE49-F238E27FC236}">
              <a16:creationId xmlns:a16="http://schemas.microsoft.com/office/drawing/2014/main" id="{31D150D5-3C2E-4ABB-9879-4699F33D1A1D}"/>
            </a:ext>
          </a:extLst>
        </xdr:cNvPr>
        <xdr:cNvSpPr/>
      </xdr:nvSpPr>
      <xdr:spPr>
        <a:xfrm>
          <a:off x="6921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3811</xdr:rowOff>
    </xdr:from>
    <xdr:to>
      <xdr:col>41</xdr:col>
      <xdr:colOff>50800</xdr:colOff>
      <xdr:row>86</xdr:row>
      <xdr:rowOff>6858</xdr:rowOff>
    </xdr:to>
    <xdr:cxnSp macro="">
      <xdr:nvCxnSpPr>
        <xdr:cNvPr id="370" name="直線コネクタ 369">
          <a:extLst>
            <a:ext uri="{FF2B5EF4-FFF2-40B4-BE49-F238E27FC236}">
              <a16:creationId xmlns:a16="http://schemas.microsoft.com/office/drawing/2014/main" id="{E0203414-B785-4CE4-BA0C-856CFC1258C8}"/>
            </a:ext>
          </a:extLst>
        </xdr:cNvPr>
        <xdr:cNvCxnSpPr/>
      </xdr:nvCxnSpPr>
      <xdr:spPr>
        <a:xfrm>
          <a:off x="6972300" y="14748511"/>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71" name="n_1aveValue【公営住宅】&#10;一人当たり面積">
          <a:extLst>
            <a:ext uri="{FF2B5EF4-FFF2-40B4-BE49-F238E27FC236}">
              <a16:creationId xmlns:a16="http://schemas.microsoft.com/office/drawing/2014/main" id="{F29099B4-BB97-447A-8377-4DB42DD450D5}"/>
            </a:ext>
          </a:extLst>
        </xdr:cNvPr>
        <xdr:cNvSpPr txBox="1"/>
      </xdr:nvSpPr>
      <xdr:spPr>
        <a:xfrm>
          <a:off x="93917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72" name="n_2aveValue【公営住宅】&#10;一人当たり面積">
          <a:extLst>
            <a:ext uri="{FF2B5EF4-FFF2-40B4-BE49-F238E27FC236}">
              <a16:creationId xmlns:a16="http://schemas.microsoft.com/office/drawing/2014/main" id="{BDE97D12-6BA6-4F82-86A5-B5D4A43F764C}"/>
            </a:ext>
          </a:extLst>
        </xdr:cNvPr>
        <xdr:cNvSpPr txBox="1"/>
      </xdr:nvSpPr>
      <xdr:spPr>
        <a:xfrm>
          <a:off x="8515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65803</xdr:rowOff>
    </xdr:from>
    <xdr:ext cx="469744" cy="259045"/>
    <xdr:sp macro="" textlink="">
      <xdr:nvSpPr>
        <xdr:cNvPr id="373" name="n_3aveValue【公営住宅】&#10;一人当たり面積">
          <a:extLst>
            <a:ext uri="{FF2B5EF4-FFF2-40B4-BE49-F238E27FC236}">
              <a16:creationId xmlns:a16="http://schemas.microsoft.com/office/drawing/2014/main" id="{BF678E4E-C686-4935-87A4-F1667044D0AF}"/>
            </a:ext>
          </a:extLst>
        </xdr:cNvPr>
        <xdr:cNvSpPr txBox="1"/>
      </xdr:nvSpPr>
      <xdr:spPr>
        <a:xfrm>
          <a:off x="7626427" y="1429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53612</xdr:rowOff>
    </xdr:from>
    <xdr:ext cx="469744" cy="259045"/>
    <xdr:sp macro="" textlink="">
      <xdr:nvSpPr>
        <xdr:cNvPr id="374" name="n_4aveValue【公営住宅】&#10;一人当たり面積">
          <a:extLst>
            <a:ext uri="{FF2B5EF4-FFF2-40B4-BE49-F238E27FC236}">
              <a16:creationId xmlns:a16="http://schemas.microsoft.com/office/drawing/2014/main" id="{BBA8ABA9-55E4-4FF8-931E-D3EDFFF1B877}"/>
            </a:ext>
          </a:extLst>
        </xdr:cNvPr>
        <xdr:cNvSpPr txBox="1"/>
      </xdr:nvSpPr>
      <xdr:spPr>
        <a:xfrm>
          <a:off x="6737427" y="1428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57929</xdr:rowOff>
    </xdr:from>
    <xdr:ext cx="469744" cy="259045"/>
    <xdr:sp macro="" textlink="">
      <xdr:nvSpPr>
        <xdr:cNvPr id="375" name="n_1mainValue【公営住宅】&#10;一人当たり面積">
          <a:extLst>
            <a:ext uri="{FF2B5EF4-FFF2-40B4-BE49-F238E27FC236}">
              <a16:creationId xmlns:a16="http://schemas.microsoft.com/office/drawing/2014/main" id="{4FB2A97B-31DD-498A-A811-FFDBDD52E358}"/>
            </a:ext>
          </a:extLst>
        </xdr:cNvPr>
        <xdr:cNvSpPr txBox="1"/>
      </xdr:nvSpPr>
      <xdr:spPr>
        <a:xfrm>
          <a:off x="9391727" y="148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54119</xdr:rowOff>
    </xdr:from>
    <xdr:ext cx="469744" cy="259045"/>
    <xdr:sp macro="" textlink="">
      <xdr:nvSpPr>
        <xdr:cNvPr id="376" name="n_2mainValue【公営住宅】&#10;一人当たり面積">
          <a:extLst>
            <a:ext uri="{FF2B5EF4-FFF2-40B4-BE49-F238E27FC236}">
              <a16:creationId xmlns:a16="http://schemas.microsoft.com/office/drawing/2014/main" id="{6A24369B-8245-4033-89B4-1B3A37DEDF15}"/>
            </a:ext>
          </a:extLst>
        </xdr:cNvPr>
        <xdr:cNvSpPr txBox="1"/>
      </xdr:nvSpPr>
      <xdr:spPr>
        <a:xfrm>
          <a:off x="8515427" y="1479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48785</xdr:rowOff>
    </xdr:from>
    <xdr:ext cx="469744" cy="259045"/>
    <xdr:sp macro="" textlink="">
      <xdr:nvSpPr>
        <xdr:cNvPr id="377" name="n_3mainValue【公営住宅】&#10;一人当たり面積">
          <a:extLst>
            <a:ext uri="{FF2B5EF4-FFF2-40B4-BE49-F238E27FC236}">
              <a16:creationId xmlns:a16="http://schemas.microsoft.com/office/drawing/2014/main" id="{8DEF467A-F301-481C-BC84-77CC7F55DD2F}"/>
            </a:ext>
          </a:extLst>
        </xdr:cNvPr>
        <xdr:cNvSpPr txBox="1"/>
      </xdr:nvSpPr>
      <xdr:spPr>
        <a:xfrm>
          <a:off x="7626427" y="1479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45738</xdr:rowOff>
    </xdr:from>
    <xdr:ext cx="469744" cy="259045"/>
    <xdr:sp macro="" textlink="">
      <xdr:nvSpPr>
        <xdr:cNvPr id="378" name="n_4mainValue【公営住宅】&#10;一人当たり面積">
          <a:extLst>
            <a:ext uri="{FF2B5EF4-FFF2-40B4-BE49-F238E27FC236}">
              <a16:creationId xmlns:a16="http://schemas.microsoft.com/office/drawing/2014/main" id="{B423FB27-9DFA-4F91-A3F2-B4B6BB3FDE5C}"/>
            </a:ext>
          </a:extLst>
        </xdr:cNvPr>
        <xdr:cNvSpPr txBox="1"/>
      </xdr:nvSpPr>
      <xdr:spPr>
        <a:xfrm>
          <a:off x="6737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9141AC86-EF50-4C14-8A13-351C2A25473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11DBF4BE-B0A1-47F2-8B59-307CB39F53C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F1EAE3B1-2BA3-4272-B149-572510E29C7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681EA1E8-BFB5-4448-922A-CD5CAC53DEA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1EB26916-4C0D-433E-9042-EBADCFB57A2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AFD9E6DE-1B40-4BFE-9626-F3B26A4741C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B329DFF3-EB33-4846-84EF-067A61BC80B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B315011C-6DB7-43BE-AFDA-90A366086F7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FD5B236C-AE89-43A0-9638-45E21875693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78D3F465-ABA1-4455-8A1F-69912B37A30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B439EB20-F8C9-4D68-817F-48AADC686D1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21D98D38-195B-4C41-ABB4-C09EDD6F144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70F86E3D-EBAE-4F54-AF26-43F18D0E562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3ACCA16C-D306-44F0-981D-FCC8432F84C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9A8212DD-2FFF-406D-97A2-06A5E52F932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45F60DC6-37E3-4EBD-9C71-56DADB1A2E2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D239B949-D572-49FC-90D6-F62D46C1A5E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21623F7A-E64D-4116-95A9-BEE549B1993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7E70D9EF-EA3F-4E49-B044-4881CE0DDFE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C586E584-1A2E-456D-AF64-E1F3CD00B42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38BFDBE3-ACC9-43B8-A958-96570E37AFE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FBE95740-4828-4430-9EB3-5851E0B580C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AECBD112-EE08-44D2-B2CD-0CB0DBCEC3F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4F360BDF-CB66-4575-98EA-DD92CF3D381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83F81C69-4410-407F-A348-F0C2293D07B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701F2AA0-C5A5-49EE-98DF-D639301E355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11B3D461-D3AD-492E-A514-1AAF47422C4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a:extLst>
            <a:ext uri="{FF2B5EF4-FFF2-40B4-BE49-F238E27FC236}">
              <a16:creationId xmlns:a16="http://schemas.microsoft.com/office/drawing/2014/main" id="{F6DA964C-0D14-4972-848E-C2DCF6F0AE71}"/>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a:extLst>
            <a:ext uri="{FF2B5EF4-FFF2-40B4-BE49-F238E27FC236}">
              <a16:creationId xmlns:a16="http://schemas.microsoft.com/office/drawing/2014/main" id="{B6BB8A47-733E-46DE-A77C-B5C2ECBA41E4}"/>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a:extLst>
            <a:ext uri="{FF2B5EF4-FFF2-40B4-BE49-F238E27FC236}">
              <a16:creationId xmlns:a16="http://schemas.microsoft.com/office/drawing/2014/main" id="{A8FB3254-2ADE-4213-A16C-78912583BF38}"/>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a:extLst>
            <a:ext uri="{FF2B5EF4-FFF2-40B4-BE49-F238E27FC236}">
              <a16:creationId xmlns:a16="http://schemas.microsoft.com/office/drawing/2014/main" id="{23AD36FB-1668-4864-8A92-F91AA59DB23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a:extLst>
            <a:ext uri="{FF2B5EF4-FFF2-40B4-BE49-F238E27FC236}">
              <a16:creationId xmlns:a16="http://schemas.microsoft.com/office/drawing/2014/main" id="{0CD89F6B-1877-4DA5-A138-9080BC995B23}"/>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a:extLst>
            <a:ext uri="{FF2B5EF4-FFF2-40B4-BE49-F238E27FC236}">
              <a16:creationId xmlns:a16="http://schemas.microsoft.com/office/drawing/2014/main" id="{6EDFBB77-C26B-4A11-9F76-1F1B31820141}"/>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a:extLst>
            <a:ext uri="{FF2B5EF4-FFF2-40B4-BE49-F238E27FC236}">
              <a16:creationId xmlns:a16="http://schemas.microsoft.com/office/drawing/2014/main" id="{0C1B467F-4E6D-4932-9E51-3C11A18E937F}"/>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a:extLst>
            <a:ext uri="{FF2B5EF4-FFF2-40B4-BE49-F238E27FC236}">
              <a16:creationId xmlns:a16="http://schemas.microsoft.com/office/drawing/2014/main" id="{30DA8957-C0AF-4ECD-A265-033EB3D01194}"/>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1ECE495C-3861-44B9-A0E1-DDBD832169D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F7C9B9C4-694A-4204-8D3E-1E267A7A7CB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E56EBA26-C068-4F7C-8562-9120A1F5D2C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a:extLst>
            <a:ext uri="{FF2B5EF4-FFF2-40B4-BE49-F238E27FC236}">
              <a16:creationId xmlns:a16="http://schemas.microsoft.com/office/drawing/2014/main" id="{56D5BC0F-C890-4117-8ECF-53081D812725}"/>
            </a:ext>
          </a:extLst>
        </xdr:cNvPr>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E1F474F2-CB5C-4D62-98C8-752B40689D5D}"/>
            </a:ext>
          </a:extLst>
        </xdr:cNvPr>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a:extLst>
            <a:ext uri="{FF2B5EF4-FFF2-40B4-BE49-F238E27FC236}">
              <a16:creationId xmlns:a16="http://schemas.microsoft.com/office/drawing/2014/main" id="{E42EB606-6638-4E9A-ADFD-0255F4E0E287}"/>
            </a:ext>
          </a:extLst>
        </xdr:cNvPr>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516D7016-7E10-4995-A6CC-E01EB9334648}"/>
            </a:ext>
          </a:extLst>
        </xdr:cNvPr>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a:extLst>
            <a:ext uri="{FF2B5EF4-FFF2-40B4-BE49-F238E27FC236}">
              <a16:creationId xmlns:a16="http://schemas.microsoft.com/office/drawing/2014/main" id="{F057A8FB-5539-4F57-9338-BF59603AE7E1}"/>
            </a:ext>
          </a:extLst>
        </xdr:cNvPr>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1FB25E2D-6326-4355-BD8B-D2AFA1652103}"/>
            </a:ext>
          </a:extLst>
        </xdr:cNvPr>
        <xdr:cNvSpPr txBox="1"/>
      </xdr:nvSpPr>
      <xdr:spPr>
        <a:xfrm>
          <a:off x="16357600" y="648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a:extLst>
            <a:ext uri="{FF2B5EF4-FFF2-40B4-BE49-F238E27FC236}">
              <a16:creationId xmlns:a16="http://schemas.microsoft.com/office/drawing/2014/main" id="{A3B3C56C-3209-421F-8D70-BDD131C13EF0}"/>
            </a:ext>
          </a:extLst>
        </xdr:cNvPr>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4" name="フローチャート: 判断 423">
          <a:extLst>
            <a:ext uri="{FF2B5EF4-FFF2-40B4-BE49-F238E27FC236}">
              <a16:creationId xmlns:a16="http://schemas.microsoft.com/office/drawing/2014/main" id="{C4B73E7A-F816-4351-912D-A808BA21FC5C}"/>
            </a:ext>
          </a:extLst>
        </xdr:cNvPr>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425" name="フローチャート: 判断 424">
          <a:extLst>
            <a:ext uri="{FF2B5EF4-FFF2-40B4-BE49-F238E27FC236}">
              <a16:creationId xmlns:a16="http://schemas.microsoft.com/office/drawing/2014/main" id="{90A1B0C3-BA76-41EB-BB9F-AF0EF44AFD03}"/>
            </a:ext>
          </a:extLst>
        </xdr:cNvPr>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139700</xdr:rowOff>
    </xdr:from>
    <xdr:to>
      <xdr:col>72</xdr:col>
      <xdr:colOff>38100</xdr:colOff>
      <xdr:row>39</xdr:row>
      <xdr:rowOff>69850</xdr:rowOff>
    </xdr:to>
    <xdr:sp macro="" textlink="">
      <xdr:nvSpPr>
        <xdr:cNvPr id="426" name="フローチャート: 判断 425">
          <a:extLst>
            <a:ext uri="{FF2B5EF4-FFF2-40B4-BE49-F238E27FC236}">
              <a16:creationId xmlns:a16="http://schemas.microsoft.com/office/drawing/2014/main" id="{6E26D1CC-28B4-4E35-983B-F386E437530B}"/>
            </a:ext>
          </a:extLst>
        </xdr:cNvPr>
        <xdr:cNvSpPr/>
      </xdr:nvSpPr>
      <xdr:spPr>
        <a:xfrm>
          <a:off x="1365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a:extLst>
            <a:ext uri="{FF2B5EF4-FFF2-40B4-BE49-F238E27FC236}">
              <a16:creationId xmlns:a16="http://schemas.microsoft.com/office/drawing/2014/main" id="{3FF817E6-2D39-4600-A24A-AB5C782265DB}"/>
            </a:ext>
          </a:extLst>
        </xdr:cNvPr>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91C30082-488C-4ABD-A087-81A850C1403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778FEC59-4691-477D-A510-643D458BE46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F0828E7A-8800-4F84-98AF-DA9417B8C12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2FE0198-ACBE-493E-BD70-C8FE9819296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D22B817-A5B9-4EEA-AA03-0F03DA2EF3D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125984</xdr:rowOff>
    </xdr:from>
    <xdr:to>
      <xdr:col>85</xdr:col>
      <xdr:colOff>177800</xdr:colOff>
      <xdr:row>40</xdr:row>
      <xdr:rowOff>56134</xdr:rowOff>
    </xdr:to>
    <xdr:sp macro="" textlink="">
      <xdr:nvSpPr>
        <xdr:cNvPr id="433" name="楕円 432">
          <a:extLst>
            <a:ext uri="{FF2B5EF4-FFF2-40B4-BE49-F238E27FC236}">
              <a16:creationId xmlns:a16="http://schemas.microsoft.com/office/drawing/2014/main" id="{5C960DB5-A4FA-4F31-A95E-70BEFC90A302}"/>
            </a:ext>
          </a:extLst>
        </xdr:cNvPr>
        <xdr:cNvSpPr/>
      </xdr:nvSpPr>
      <xdr:spPr>
        <a:xfrm>
          <a:off x="16268700" y="68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104411</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4B00C7BF-9CD0-47C1-B8F3-F717DAF47DDB}"/>
            </a:ext>
          </a:extLst>
        </xdr:cNvPr>
        <xdr:cNvSpPr txBox="1"/>
      </xdr:nvSpPr>
      <xdr:spPr>
        <a:xfrm>
          <a:off x="16357600" y="679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77978</xdr:rowOff>
    </xdr:from>
    <xdr:to>
      <xdr:col>81</xdr:col>
      <xdr:colOff>101600</xdr:colOff>
      <xdr:row>40</xdr:row>
      <xdr:rowOff>8128</xdr:rowOff>
    </xdr:to>
    <xdr:sp macro="" textlink="">
      <xdr:nvSpPr>
        <xdr:cNvPr id="435" name="楕円 434">
          <a:extLst>
            <a:ext uri="{FF2B5EF4-FFF2-40B4-BE49-F238E27FC236}">
              <a16:creationId xmlns:a16="http://schemas.microsoft.com/office/drawing/2014/main" id="{24300E38-4373-44FD-8FB6-071E0917BC4C}"/>
            </a:ext>
          </a:extLst>
        </xdr:cNvPr>
        <xdr:cNvSpPr/>
      </xdr:nvSpPr>
      <xdr:spPr>
        <a:xfrm>
          <a:off x="15430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128778</xdr:rowOff>
    </xdr:from>
    <xdr:to>
      <xdr:col>85</xdr:col>
      <xdr:colOff>127000</xdr:colOff>
      <xdr:row>40</xdr:row>
      <xdr:rowOff>5334</xdr:rowOff>
    </xdr:to>
    <xdr:cxnSp macro="">
      <xdr:nvCxnSpPr>
        <xdr:cNvPr id="436" name="直線コネクタ 435">
          <a:extLst>
            <a:ext uri="{FF2B5EF4-FFF2-40B4-BE49-F238E27FC236}">
              <a16:creationId xmlns:a16="http://schemas.microsoft.com/office/drawing/2014/main" id="{7A8E0829-2B0C-4019-BC35-96FB09AF0588}"/>
            </a:ext>
          </a:extLst>
        </xdr:cNvPr>
        <xdr:cNvCxnSpPr/>
      </xdr:nvCxnSpPr>
      <xdr:spPr>
        <a:xfrm>
          <a:off x="15481300" y="681532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20828</xdr:rowOff>
    </xdr:from>
    <xdr:to>
      <xdr:col>76</xdr:col>
      <xdr:colOff>165100</xdr:colOff>
      <xdr:row>39</xdr:row>
      <xdr:rowOff>122428</xdr:rowOff>
    </xdr:to>
    <xdr:sp macro="" textlink="">
      <xdr:nvSpPr>
        <xdr:cNvPr id="437" name="楕円 436">
          <a:extLst>
            <a:ext uri="{FF2B5EF4-FFF2-40B4-BE49-F238E27FC236}">
              <a16:creationId xmlns:a16="http://schemas.microsoft.com/office/drawing/2014/main" id="{9BAC488C-DFDE-46F7-8271-FE68BBBCAD70}"/>
            </a:ext>
          </a:extLst>
        </xdr:cNvPr>
        <xdr:cNvSpPr/>
      </xdr:nvSpPr>
      <xdr:spPr>
        <a:xfrm>
          <a:off x="145415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71628</xdr:rowOff>
    </xdr:from>
    <xdr:to>
      <xdr:col>81</xdr:col>
      <xdr:colOff>50800</xdr:colOff>
      <xdr:row>39</xdr:row>
      <xdr:rowOff>128778</xdr:rowOff>
    </xdr:to>
    <xdr:cxnSp macro="">
      <xdr:nvCxnSpPr>
        <xdr:cNvPr id="438" name="直線コネクタ 437">
          <a:extLst>
            <a:ext uri="{FF2B5EF4-FFF2-40B4-BE49-F238E27FC236}">
              <a16:creationId xmlns:a16="http://schemas.microsoft.com/office/drawing/2014/main" id="{2BE9F76E-09A8-4AB7-A57F-EEE1D38E4D21}"/>
            </a:ext>
          </a:extLst>
        </xdr:cNvPr>
        <xdr:cNvCxnSpPr/>
      </xdr:nvCxnSpPr>
      <xdr:spPr>
        <a:xfrm>
          <a:off x="14592300" y="675817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105410</xdr:rowOff>
    </xdr:from>
    <xdr:to>
      <xdr:col>72</xdr:col>
      <xdr:colOff>38100</xdr:colOff>
      <xdr:row>39</xdr:row>
      <xdr:rowOff>35560</xdr:rowOff>
    </xdr:to>
    <xdr:sp macro="" textlink="">
      <xdr:nvSpPr>
        <xdr:cNvPr id="439" name="楕円 438">
          <a:extLst>
            <a:ext uri="{FF2B5EF4-FFF2-40B4-BE49-F238E27FC236}">
              <a16:creationId xmlns:a16="http://schemas.microsoft.com/office/drawing/2014/main" id="{7ABF8764-5DEC-447A-ACF9-C5B1B43E62A6}"/>
            </a:ext>
          </a:extLst>
        </xdr:cNvPr>
        <xdr:cNvSpPr/>
      </xdr:nvSpPr>
      <xdr:spPr>
        <a:xfrm>
          <a:off x="13652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156210</xdr:rowOff>
    </xdr:from>
    <xdr:to>
      <xdr:col>76</xdr:col>
      <xdr:colOff>114300</xdr:colOff>
      <xdr:row>39</xdr:row>
      <xdr:rowOff>71628</xdr:rowOff>
    </xdr:to>
    <xdr:cxnSp macro="">
      <xdr:nvCxnSpPr>
        <xdr:cNvPr id="440" name="直線コネクタ 439">
          <a:extLst>
            <a:ext uri="{FF2B5EF4-FFF2-40B4-BE49-F238E27FC236}">
              <a16:creationId xmlns:a16="http://schemas.microsoft.com/office/drawing/2014/main" id="{3143B5D9-75D8-4174-B327-2124BF7BFD21}"/>
            </a:ext>
          </a:extLst>
        </xdr:cNvPr>
        <xdr:cNvCxnSpPr/>
      </xdr:nvCxnSpPr>
      <xdr:spPr>
        <a:xfrm>
          <a:off x="13703300" y="667131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71120</xdr:rowOff>
    </xdr:from>
    <xdr:to>
      <xdr:col>67</xdr:col>
      <xdr:colOff>101600</xdr:colOff>
      <xdr:row>39</xdr:row>
      <xdr:rowOff>1270</xdr:rowOff>
    </xdr:to>
    <xdr:sp macro="" textlink="">
      <xdr:nvSpPr>
        <xdr:cNvPr id="441" name="楕円 440">
          <a:extLst>
            <a:ext uri="{FF2B5EF4-FFF2-40B4-BE49-F238E27FC236}">
              <a16:creationId xmlns:a16="http://schemas.microsoft.com/office/drawing/2014/main" id="{9EE4968B-A462-4D49-B1C9-461705525A3D}"/>
            </a:ext>
          </a:extLst>
        </xdr:cNvPr>
        <xdr:cNvSpPr/>
      </xdr:nvSpPr>
      <xdr:spPr>
        <a:xfrm>
          <a:off x="12763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121920</xdr:rowOff>
    </xdr:from>
    <xdr:to>
      <xdr:col>71</xdr:col>
      <xdr:colOff>177800</xdr:colOff>
      <xdr:row>38</xdr:row>
      <xdr:rowOff>156210</xdr:rowOff>
    </xdr:to>
    <xdr:cxnSp macro="">
      <xdr:nvCxnSpPr>
        <xdr:cNvPr id="442" name="直線コネクタ 441">
          <a:extLst>
            <a:ext uri="{FF2B5EF4-FFF2-40B4-BE49-F238E27FC236}">
              <a16:creationId xmlns:a16="http://schemas.microsoft.com/office/drawing/2014/main" id="{F3BA7ADC-25C7-4299-91E1-6666094FE18D}"/>
            </a:ext>
          </a:extLst>
        </xdr:cNvPr>
        <xdr:cNvCxnSpPr/>
      </xdr:nvCxnSpPr>
      <xdr:spPr>
        <a:xfrm>
          <a:off x="12814300" y="66370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9EF17718-5CE3-4278-8A63-6729F43B1452}"/>
            </a:ext>
          </a:extLst>
        </xdr:cNvPr>
        <xdr:cNvSpPr txBox="1"/>
      </xdr:nvSpPr>
      <xdr:spPr>
        <a:xfrm>
          <a:off x="152660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15511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AA6C88BD-2F2C-4E10-B5BD-F85F724BEFD8}"/>
            </a:ext>
          </a:extLst>
        </xdr:cNvPr>
        <xdr:cNvSpPr txBox="1"/>
      </xdr:nvSpPr>
      <xdr:spPr>
        <a:xfrm>
          <a:off x="14389744" y="635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60977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FA5EEE6D-476B-4921-9FEE-BB13C82FAE17}"/>
            </a:ext>
          </a:extLst>
        </xdr:cNvPr>
        <xdr:cNvSpPr txBox="1"/>
      </xdr:nvSpPr>
      <xdr:spPr>
        <a:xfrm>
          <a:off x="13500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1D42C234-8E44-4A59-8E1F-5E27E8275C25}"/>
            </a:ext>
          </a:extLst>
        </xdr:cNvPr>
        <xdr:cNvSpPr txBox="1"/>
      </xdr:nvSpPr>
      <xdr:spPr>
        <a:xfrm>
          <a:off x="12611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170705</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A142AFD8-5548-4F3E-8BB6-FD4EE78A2BA7}"/>
            </a:ext>
          </a:extLst>
        </xdr:cNvPr>
        <xdr:cNvSpPr txBox="1"/>
      </xdr:nvSpPr>
      <xdr:spPr>
        <a:xfrm>
          <a:off x="15266044" y="685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113555</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52D9AA3F-11CC-41CC-8B2B-CEA0C44786D5}"/>
            </a:ext>
          </a:extLst>
        </xdr:cNvPr>
        <xdr:cNvSpPr txBox="1"/>
      </xdr:nvSpPr>
      <xdr:spPr>
        <a:xfrm>
          <a:off x="14389744" y="680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52087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9A7164C4-3E13-4880-900D-D2AFB5D45BDA}"/>
            </a:ext>
          </a:extLst>
        </xdr:cNvPr>
        <xdr:cNvSpPr txBox="1"/>
      </xdr:nvSpPr>
      <xdr:spPr>
        <a:xfrm>
          <a:off x="13500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17797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CFB20221-9AD7-4146-8516-5AB4E6EEC807}"/>
            </a:ext>
          </a:extLst>
        </xdr:cNvPr>
        <xdr:cNvSpPr txBox="1"/>
      </xdr:nvSpPr>
      <xdr:spPr>
        <a:xfrm>
          <a:off x="12611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2C4430F9-5DA3-42B3-9BB3-D246EB751E3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88CFDAB2-03CE-494E-98B7-7BBFB8F0ECD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4E2DBCB5-91A4-486D-9E97-C83A6D00825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B986983F-3FE7-43D6-A289-B51D83CAABF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796C1B-D68A-47BA-9E49-89584D9370D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46987C93-23EC-43FC-85BE-B3E1ADA3769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6D434F88-4B64-433F-A4BE-2F706B0C15E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F898575C-B75D-41B4-A492-D3768829A2D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9ABD7BB2-A85E-4B15-B731-124FF1B5B62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5379FC64-3BE0-46AE-85C7-3DC5067A5B6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D6F9086D-6D1B-44B4-951F-0E407492256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E35615A1-EBF8-4076-808B-A90B2BFDD7FA}"/>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5EE307E8-41DF-45BC-AA01-FE993A212A2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BFB617C0-2F6D-4702-AE07-DE2FE8A9867E}"/>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2BC150A5-5B95-47E4-8BD9-84B311EA042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DE12EDA3-4AE1-4071-A9D8-9B45ADE18C1D}"/>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C6258CF8-D384-4694-A8F6-39580383E3A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2BF82F95-C05F-4858-B34D-FEC37F342E5B}"/>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C09B1DEB-C1BD-4A6F-A435-355B93D2D61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EDA0D620-AFB9-4109-A803-B76AE361792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A2795853-5EDB-492F-AFCC-A7A04FAA463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CBBF55BB-A4D8-44E0-8509-847102464DE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DDF20251-04AC-4040-80D6-6748D603E65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a:extLst>
            <a:ext uri="{FF2B5EF4-FFF2-40B4-BE49-F238E27FC236}">
              <a16:creationId xmlns:a16="http://schemas.microsoft.com/office/drawing/2014/main" id="{F1174F7C-671D-4E3B-94A8-DD976A732EB1}"/>
            </a:ext>
          </a:extLst>
        </xdr:cNvPr>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D421ABB7-4385-46E5-B6E7-B50ADCC2A912}"/>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a:extLst>
            <a:ext uri="{FF2B5EF4-FFF2-40B4-BE49-F238E27FC236}">
              <a16:creationId xmlns:a16="http://schemas.microsoft.com/office/drawing/2014/main" id="{A3F5AB26-E117-4890-82E9-B544EF1B93C7}"/>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651907B9-1DB0-4B15-A1A9-8C75FC0031F8}"/>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a:extLst>
            <a:ext uri="{FF2B5EF4-FFF2-40B4-BE49-F238E27FC236}">
              <a16:creationId xmlns:a16="http://schemas.microsoft.com/office/drawing/2014/main" id="{F51EB4BA-6EB5-4D6D-A020-BAFF4FA48EB4}"/>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18C8CACF-02D0-4CD8-BBE3-9DB8F1A1E441}"/>
            </a:ext>
          </a:extLst>
        </xdr:cNvPr>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a:extLst>
            <a:ext uri="{FF2B5EF4-FFF2-40B4-BE49-F238E27FC236}">
              <a16:creationId xmlns:a16="http://schemas.microsoft.com/office/drawing/2014/main" id="{E84A9B5C-CCEA-4715-9B9F-710859E5A0F7}"/>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a:extLst>
            <a:ext uri="{FF2B5EF4-FFF2-40B4-BE49-F238E27FC236}">
              <a16:creationId xmlns:a16="http://schemas.microsoft.com/office/drawing/2014/main" id="{25E01BDA-839C-49CB-9622-508D9EE3AAA8}"/>
            </a:ext>
          </a:extLst>
        </xdr:cNvPr>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2" name="フローチャート: 判断 481">
          <a:extLst>
            <a:ext uri="{FF2B5EF4-FFF2-40B4-BE49-F238E27FC236}">
              <a16:creationId xmlns:a16="http://schemas.microsoft.com/office/drawing/2014/main" id="{69181B25-C62D-4C8B-B477-D8AE732EDCBB}"/>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83" name="フローチャート: 判断 482">
          <a:extLst>
            <a:ext uri="{FF2B5EF4-FFF2-40B4-BE49-F238E27FC236}">
              <a16:creationId xmlns:a16="http://schemas.microsoft.com/office/drawing/2014/main" id="{100FBCCA-AC2D-4007-9F5D-A518327C57DF}"/>
            </a:ext>
          </a:extLst>
        </xdr:cNvPr>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48260</xdr:rowOff>
    </xdr:from>
    <xdr:to>
      <xdr:col>98</xdr:col>
      <xdr:colOff>38100</xdr:colOff>
      <xdr:row>38</xdr:row>
      <xdr:rowOff>149860</xdr:rowOff>
    </xdr:to>
    <xdr:sp macro="" textlink="">
      <xdr:nvSpPr>
        <xdr:cNvPr id="484" name="フローチャート: 判断 483">
          <a:extLst>
            <a:ext uri="{FF2B5EF4-FFF2-40B4-BE49-F238E27FC236}">
              <a16:creationId xmlns:a16="http://schemas.microsoft.com/office/drawing/2014/main" id="{EAF93482-7F12-4A5B-8DF1-6A41DAA7E7B8}"/>
            </a:ext>
          </a:extLst>
        </xdr:cNvPr>
        <xdr:cNvSpPr/>
      </xdr:nvSpPr>
      <xdr:spPr>
        <a:xfrm>
          <a:off x="18605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AD1FDB2C-1D93-4D27-BD04-07FBFD7A220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E169A1FD-28D9-4A83-AE6C-EBC34C7A620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B2A3B2E-A966-43E1-B95C-312110C7658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FE2E543C-6108-48B9-BC58-E52D5677DFB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3237228E-C838-4DB1-9A36-3BEA4ABD935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xdr:rowOff>
    </xdr:from>
    <xdr:to>
      <xdr:col>116</xdr:col>
      <xdr:colOff>114300</xdr:colOff>
      <xdr:row>40</xdr:row>
      <xdr:rowOff>104140</xdr:rowOff>
    </xdr:to>
    <xdr:sp macro="" textlink="">
      <xdr:nvSpPr>
        <xdr:cNvPr id="490" name="楕円 489">
          <a:extLst>
            <a:ext uri="{FF2B5EF4-FFF2-40B4-BE49-F238E27FC236}">
              <a16:creationId xmlns:a16="http://schemas.microsoft.com/office/drawing/2014/main" id="{C85CE733-7A28-4F2A-B76A-EDF55E32805D}"/>
            </a:ext>
          </a:extLst>
        </xdr:cNvPr>
        <xdr:cNvSpPr/>
      </xdr:nvSpPr>
      <xdr:spPr>
        <a:xfrm>
          <a:off x="22110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152417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14B7F680-D8D4-4841-9857-6FD2D693272F}"/>
            </a:ext>
          </a:extLst>
        </xdr:cNvPr>
        <xdr:cNvSpPr txBox="1"/>
      </xdr:nvSpPr>
      <xdr:spPr>
        <a:xfrm>
          <a:off x="22199600"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492" name="楕円 491">
          <a:extLst>
            <a:ext uri="{FF2B5EF4-FFF2-40B4-BE49-F238E27FC236}">
              <a16:creationId xmlns:a16="http://schemas.microsoft.com/office/drawing/2014/main" id="{B5CFA70C-08F9-47DE-A959-83303CC28592}"/>
            </a:ext>
          </a:extLst>
        </xdr:cNvPr>
        <xdr:cNvSpPr/>
      </xdr:nvSpPr>
      <xdr:spPr>
        <a:xfrm>
          <a:off x="2127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53340</xdr:rowOff>
    </xdr:from>
    <xdr:to>
      <xdr:col>116</xdr:col>
      <xdr:colOff>63500</xdr:colOff>
      <xdr:row>40</xdr:row>
      <xdr:rowOff>53340</xdr:rowOff>
    </xdr:to>
    <xdr:cxnSp macro="">
      <xdr:nvCxnSpPr>
        <xdr:cNvPr id="493" name="直線コネクタ 492">
          <a:extLst>
            <a:ext uri="{FF2B5EF4-FFF2-40B4-BE49-F238E27FC236}">
              <a16:creationId xmlns:a16="http://schemas.microsoft.com/office/drawing/2014/main" id="{3266C2F3-2324-4ED5-B3B8-19AF839787B9}"/>
            </a:ext>
          </a:extLst>
        </xdr:cNvPr>
        <xdr:cNvCxnSpPr/>
      </xdr:nvCxnSpPr>
      <xdr:spPr>
        <a:xfrm>
          <a:off x="21323300" y="691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494" name="楕円 493">
          <a:extLst>
            <a:ext uri="{FF2B5EF4-FFF2-40B4-BE49-F238E27FC236}">
              <a16:creationId xmlns:a16="http://schemas.microsoft.com/office/drawing/2014/main" id="{B5776E7A-CF19-42B6-B52E-80FA9335396D}"/>
            </a:ext>
          </a:extLst>
        </xdr:cNvPr>
        <xdr:cNvSpPr/>
      </xdr:nvSpPr>
      <xdr:spPr>
        <a:xfrm>
          <a:off x="2038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53340</xdr:rowOff>
    </xdr:from>
    <xdr:to>
      <xdr:col>111</xdr:col>
      <xdr:colOff>177800</xdr:colOff>
      <xdr:row>40</xdr:row>
      <xdr:rowOff>53340</xdr:rowOff>
    </xdr:to>
    <xdr:cxnSp macro="">
      <xdr:nvCxnSpPr>
        <xdr:cNvPr id="495" name="直線コネクタ 494">
          <a:extLst>
            <a:ext uri="{FF2B5EF4-FFF2-40B4-BE49-F238E27FC236}">
              <a16:creationId xmlns:a16="http://schemas.microsoft.com/office/drawing/2014/main" id="{A91D31A5-83C3-4F5E-BEAC-692FE1AD9DE6}"/>
            </a:ext>
          </a:extLst>
        </xdr:cNvPr>
        <xdr:cNvCxnSpPr/>
      </xdr:nvCxnSpPr>
      <xdr:spPr>
        <a:xfrm>
          <a:off x="20434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xdr:rowOff>
    </xdr:from>
    <xdr:to>
      <xdr:col>102</xdr:col>
      <xdr:colOff>165100</xdr:colOff>
      <xdr:row>40</xdr:row>
      <xdr:rowOff>104140</xdr:rowOff>
    </xdr:to>
    <xdr:sp macro="" textlink="">
      <xdr:nvSpPr>
        <xdr:cNvPr id="496" name="楕円 495">
          <a:extLst>
            <a:ext uri="{FF2B5EF4-FFF2-40B4-BE49-F238E27FC236}">
              <a16:creationId xmlns:a16="http://schemas.microsoft.com/office/drawing/2014/main" id="{495E8F58-EEFB-4CF2-94E4-AF0920518072}"/>
            </a:ext>
          </a:extLst>
        </xdr:cNvPr>
        <xdr:cNvSpPr/>
      </xdr:nvSpPr>
      <xdr:spPr>
        <a:xfrm>
          <a:off x="19494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53340</xdr:rowOff>
    </xdr:from>
    <xdr:to>
      <xdr:col>107</xdr:col>
      <xdr:colOff>50800</xdr:colOff>
      <xdr:row>40</xdr:row>
      <xdr:rowOff>53340</xdr:rowOff>
    </xdr:to>
    <xdr:cxnSp macro="">
      <xdr:nvCxnSpPr>
        <xdr:cNvPr id="497" name="直線コネクタ 496">
          <a:extLst>
            <a:ext uri="{FF2B5EF4-FFF2-40B4-BE49-F238E27FC236}">
              <a16:creationId xmlns:a16="http://schemas.microsoft.com/office/drawing/2014/main" id="{AA2E7E74-E28B-47DF-9657-A9BBDE5913C9}"/>
            </a:ext>
          </a:extLst>
        </xdr:cNvPr>
        <xdr:cNvCxnSpPr/>
      </xdr:nvCxnSpPr>
      <xdr:spPr>
        <a:xfrm>
          <a:off x="19545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10160</xdr:rowOff>
    </xdr:from>
    <xdr:to>
      <xdr:col>98</xdr:col>
      <xdr:colOff>38100</xdr:colOff>
      <xdr:row>40</xdr:row>
      <xdr:rowOff>111760</xdr:rowOff>
    </xdr:to>
    <xdr:sp macro="" textlink="">
      <xdr:nvSpPr>
        <xdr:cNvPr id="498" name="楕円 497">
          <a:extLst>
            <a:ext uri="{FF2B5EF4-FFF2-40B4-BE49-F238E27FC236}">
              <a16:creationId xmlns:a16="http://schemas.microsoft.com/office/drawing/2014/main" id="{D2278731-105C-4B8B-A930-F60C466552E6}"/>
            </a:ext>
          </a:extLst>
        </xdr:cNvPr>
        <xdr:cNvSpPr/>
      </xdr:nvSpPr>
      <xdr:spPr>
        <a:xfrm>
          <a:off x="18605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53340</xdr:rowOff>
    </xdr:from>
    <xdr:to>
      <xdr:col>102</xdr:col>
      <xdr:colOff>114300</xdr:colOff>
      <xdr:row>40</xdr:row>
      <xdr:rowOff>60960</xdr:rowOff>
    </xdr:to>
    <xdr:cxnSp macro="">
      <xdr:nvCxnSpPr>
        <xdr:cNvPr id="499" name="直線コネクタ 498">
          <a:extLst>
            <a:ext uri="{FF2B5EF4-FFF2-40B4-BE49-F238E27FC236}">
              <a16:creationId xmlns:a16="http://schemas.microsoft.com/office/drawing/2014/main" id="{4ABECA57-299A-4760-9E17-511FF4AAFE04}"/>
            </a:ext>
          </a:extLst>
        </xdr:cNvPr>
        <xdr:cNvCxnSpPr/>
      </xdr:nvCxnSpPr>
      <xdr:spPr>
        <a:xfrm flipV="1">
          <a:off x="18656300" y="6911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109237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23A3D5AB-4FD0-4453-972B-DAD74041B139}"/>
            </a:ext>
          </a:extLst>
        </xdr:cNvPr>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9C051CFD-D165-49C3-AF8D-AFC2142BB8A7}"/>
            </a:ext>
          </a:extLst>
        </xdr:cNvPr>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6728F248-91BD-44E0-A7F3-771BDC359018}"/>
            </a:ext>
          </a:extLst>
        </xdr:cNvPr>
        <xdr:cNvSpPr txBox="1"/>
      </xdr:nvSpPr>
      <xdr:spPr>
        <a:xfrm>
          <a:off x="19310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166387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5FACAE8A-D83E-44DB-A528-4422B0D205DB}"/>
            </a:ext>
          </a:extLst>
        </xdr:cNvPr>
        <xdr:cNvSpPr txBox="1"/>
      </xdr:nvSpPr>
      <xdr:spPr>
        <a:xfrm>
          <a:off x="18421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95267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276BC6D-97E1-4115-ABEC-444BE6218BDC}"/>
            </a:ext>
          </a:extLst>
        </xdr:cNvPr>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3FECC619-08B4-4DD9-B411-4D5B01E1652C}"/>
            </a:ext>
          </a:extLst>
        </xdr:cNvPr>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95267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FC5EDB28-A7E7-4F5C-BC65-89B3D2F65CFB}"/>
            </a:ext>
          </a:extLst>
        </xdr:cNvPr>
        <xdr:cNvSpPr txBox="1"/>
      </xdr:nvSpPr>
      <xdr:spPr>
        <a:xfrm>
          <a:off x="19310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102887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35EC990-9E58-4D94-9775-19D21E2A5436}"/>
            </a:ext>
          </a:extLst>
        </xdr:cNvPr>
        <xdr:cNvSpPr txBox="1"/>
      </xdr:nvSpPr>
      <xdr:spPr>
        <a:xfrm>
          <a:off x="184214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985B04F8-4E47-45E7-961E-EF8EF74D080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89D7409D-FCCA-4839-86B5-F5D785E3E91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DA073737-5726-4ACE-B5E5-B1EC904EFBD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443CB03-0D3E-4669-9DFD-96E1B135490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5EF701A5-5039-49CE-B057-89D3CAEF41F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941CE463-D2CB-4750-AC81-7511D2636AE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65F9685C-4213-4FC4-8325-2439048DD57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D16E21E0-06EF-4F0C-86B2-4A772F0925F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74E08AAC-6993-4808-A711-0A112295CF4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2FDAFEC6-2280-49FA-8A4F-D2FFAD4DA0C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859CDE3-3B70-44ED-81C9-E6752BF99F7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a:extLst>
            <a:ext uri="{FF2B5EF4-FFF2-40B4-BE49-F238E27FC236}">
              <a16:creationId xmlns:a16="http://schemas.microsoft.com/office/drawing/2014/main" id="{E42D325C-8029-418E-BA9E-00A5A21002AB}"/>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a:extLst>
            <a:ext uri="{FF2B5EF4-FFF2-40B4-BE49-F238E27FC236}">
              <a16:creationId xmlns:a16="http://schemas.microsoft.com/office/drawing/2014/main" id="{B6D6023D-C105-4B24-AB03-62873B384090}"/>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1C7613BF-DDBE-4817-B30C-ECBE19B2461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3157AC9D-E8D8-4493-83E1-227C8EA214B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a:extLst>
            <a:ext uri="{FF2B5EF4-FFF2-40B4-BE49-F238E27FC236}">
              <a16:creationId xmlns:a16="http://schemas.microsoft.com/office/drawing/2014/main" id="{6B609465-CB4C-4755-A6D6-59F5804DE47C}"/>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a:extLst>
            <a:ext uri="{FF2B5EF4-FFF2-40B4-BE49-F238E27FC236}">
              <a16:creationId xmlns:a16="http://schemas.microsoft.com/office/drawing/2014/main" id="{E383E4D3-B022-42C2-B043-EE4B0DFC9020}"/>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D7BAF33A-BF93-43DA-B5D3-2081D911FA4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a:extLst>
            <a:ext uri="{FF2B5EF4-FFF2-40B4-BE49-F238E27FC236}">
              <a16:creationId xmlns:a16="http://schemas.microsoft.com/office/drawing/2014/main" id="{F48108B1-91F7-418E-AA60-6CE7CBEE11D9}"/>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D565B4E7-9686-4201-92D5-A497AFF2EEA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a:extLst>
            <a:ext uri="{FF2B5EF4-FFF2-40B4-BE49-F238E27FC236}">
              <a16:creationId xmlns:a16="http://schemas.microsoft.com/office/drawing/2014/main" id="{CECCF65A-2E42-494C-BCED-DE3D9E0A4636}"/>
            </a:ext>
          </a:extLst>
        </xdr:cNvPr>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F2250B90-49D3-4F9D-BDE9-2971E8654FC9}"/>
            </a:ext>
          </a:extLst>
        </xdr:cNvPr>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a:extLst>
            <a:ext uri="{FF2B5EF4-FFF2-40B4-BE49-F238E27FC236}">
              <a16:creationId xmlns:a16="http://schemas.microsoft.com/office/drawing/2014/main" id="{EE910E87-80B1-4867-88DD-E2E6B06C4C12}"/>
            </a:ext>
          </a:extLst>
        </xdr:cNvPr>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a:extLst>
            <a:ext uri="{FF2B5EF4-FFF2-40B4-BE49-F238E27FC236}">
              <a16:creationId xmlns:a16="http://schemas.microsoft.com/office/drawing/2014/main" id="{46B8C5D3-4D09-42A0-AFA6-C740D97F5BCE}"/>
            </a:ext>
          </a:extLst>
        </xdr:cNvPr>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a:extLst>
            <a:ext uri="{FF2B5EF4-FFF2-40B4-BE49-F238E27FC236}">
              <a16:creationId xmlns:a16="http://schemas.microsoft.com/office/drawing/2014/main" id="{8552849E-2D9C-4932-B992-522DDD1DEB0F}"/>
            </a:ext>
          </a:extLst>
        </xdr:cNvPr>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157815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7AFA3001-1D3C-4EEB-A92D-3BB2D689AA02}"/>
            </a:ext>
          </a:extLst>
        </xdr:cNvPr>
        <xdr:cNvSpPr txBox="1"/>
      </xdr:nvSpPr>
      <xdr:spPr>
        <a:xfrm>
          <a:off x="16357600" y="10273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a:extLst>
            <a:ext uri="{FF2B5EF4-FFF2-40B4-BE49-F238E27FC236}">
              <a16:creationId xmlns:a16="http://schemas.microsoft.com/office/drawing/2014/main" id="{ECE6626D-FD5F-4084-A9E2-F595672AD3B0}"/>
            </a:ext>
          </a:extLst>
        </xdr:cNvPr>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35" name="フローチャート: 判断 534">
          <a:extLst>
            <a:ext uri="{FF2B5EF4-FFF2-40B4-BE49-F238E27FC236}">
              <a16:creationId xmlns:a16="http://schemas.microsoft.com/office/drawing/2014/main" id="{A1D8D20B-039B-4668-9463-AA8547FEA6C4}"/>
            </a:ext>
          </a:extLst>
        </xdr:cNvPr>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36" name="フローチャート: 判断 535">
          <a:extLst>
            <a:ext uri="{FF2B5EF4-FFF2-40B4-BE49-F238E27FC236}">
              <a16:creationId xmlns:a16="http://schemas.microsoft.com/office/drawing/2014/main" id="{257003C0-84A7-45B6-B586-9882D4CDCAE2}"/>
            </a:ext>
          </a:extLst>
        </xdr:cNvPr>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86360</xdr:rowOff>
    </xdr:from>
    <xdr:to>
      <xdr:col>72</xdr:col>
      <xdr:colOff>38100</xdr:colOff>
      <xdr:row>61</xdr:row>
      <xdr:rowOff>16510</xdr:rowOff>
    </xdr:to>
    <xdr:sp macro="" textlink="">
      <xdr:nvSpPr>
        <xdr:cNvPr id="537" name="フローチャート: 判断 536">
          <a:extLst>
            <a:ext uri="{FF2B5EF4-FFF2-40B4-BE49-F238E27FC236}">
              <a16:creationId xmlns:a16="http://schemas.microsoft.com/office/drawing/2014/main" id="{A10C014B-5D30-40EA-AC5A-1997BCE3C7E6}"/>
            </a:ext>
          </a:extLst>
        </xdr:cNvPr>
        <xdr:cNvSpPr/>
      </xdr:nvSpPr>
      <xdr:spPr>
        <a:xfrm>
          <a:off x="13652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32068</xdr:rowOff>
    </xdr:from>
    <xdr:to>
      <xdr:col>67</xdr:col>
      <xdr:colOff>101600</xdr:colOff>
      <xdr:row>60</xdr:row>
      <xdr:rowOff>133668</xdr:rowOff>
    </xdr:to>
    <xdr:sp macro="" textlink="">
      <xdr:nvSpPr>
        <xdr:cNvPr id="538" name="フローチャート: 判断 537">
          <a:extLst>
            <a:ext uri="{FF2B5EF4-FFF2-40B4-BE49-F238E27FC236}">
              <a16:creationId xmlns:a16="http://schemas.microsoft.com/office/drawing/2014/main" id="{9E0A044A-2E18-4EF7-89EC-14C8273649D3}"/>
            </a:ext>
          </a:extLst>
        </xdr:cNvPr>
        <xdr:cNvSpPr/>
      </xdr:nvSpPr>
      <xdr:spPr>
        <a:xfrm>
          <a:off x="12763500" y="1031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760CA61F-6583-45A2-864B-A9CD59CB1EA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2B34A3C7-9702-498D-959E-9D647B6A9C1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51E2AE7B-FC12-4EE8-A3D6-99632529F74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94FF2056-DCD1-45EA-857A-BAD08E02054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E76FEFCA-E79D-482C-AA24-DD27356AACD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66357</xdr:rowOff>
    </xdr:from>
    <xdr:to>
      <xdr:col>85</xdr:col>
      <xdr:colOff>177800</xdr:colOff>
      <xdr:row>62</xdr:row>
      <xdr:rowOff>167957</xdr:rowOff>
    </xdr:to>
    <xdr:sp macro="" textlink="">
      <xdr:nvSpPr>
        <xdr:cNvPr id="544" name="楕円 543">
          <a:extLst>
            <a:ext uri="{FF2B5EF4-FFF2-40B4-BE49-F238E27FC236}">
              <a16:creationId xmlns:a16="http://schemas.microsoft.com/office/drawing/2014/main" id="{24E347D3-DE56-4157-8709-25B461594419}"/>
            </a:ext>
          </a:extLst>
        </xdr:cNvPr>
        <xdr:cNvSpPr/>
      </xdr:nvSpPr>
      <xdr:spPr>
        <a:xfrm>
          <a:off x="16268700" y="106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44784</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D5EB48CC-4D94-48D1-A469-45A596957071}"/>
            </a:ext>
          </a:extLst>
        </xdr:cNvPr>
        <xdr:cNvSpPr txBox="1"/>
      </xdr:nvSpPr>
      <xdr:spPr>
        <a:xfrm>
          <a:off x="16357600" y="10674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166370</xdr:rowOff>
    </xdr:from>
    <xdr:to>
      <xdr:col>81</xdr:col>
      <xdr:colOff>101600</xdr:colOff>
      <xdr:row>62</xdr:row>
      <xdr:rowOff>96520</xdr:rowOff>
    </xdr:to>
    <xdr:sp macro="" textlink="">
      <xdr:nvSpPr>
        <xdr:cNvPr id="546" name="楕円 545">
          <a:extLst>
            <a:ext uri="{FF2B5EF4-FFF2-40B4-BE49-F238E27FC236}">
              <a16:creationId xmlns:a16="http://schemas.microsoft.com/office/drawing/2014/main" id="{77C24E06-37BD-4EC5-9C3A-2FD11ED2F9ED}"/>
            </a:ext>
          </a:extLst>
        </xdr:cNvPr>
        <xdr:cNvSpPr/>
      </xdr:nvSpPr>
      <xdr:spPr>
        <a:xfrm>
          <a:off x="1543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45720</xdr:rowOff>
    </xdr:from>
    <xdr:to>
      <xdr:col>85</xdr:col>
      <xdr:colOff>127000</xdr:colOff>
      <xdr:row>62</xdr:row>
      <xdr:rowOff>117157</xdr:rowOff>
    </xdr:to>
    <xdr:cxnSp macro="">
      <xdr:nvCxnSpPr>
        <xdr:cNvPr id="547" name="直線コネクタ 546">
          <a:extLst>
            <a:ext uri="{FF2B5EF4-FFF2-40B4-BE49-F238E27FC236}">
              <a16:creationId xmlns:a16="http://schemas.microsoft.com/office/drawing/2014/main" id="{96A36084-5C6C-4676-8BCD-15691278E885}"/>
            </a:ext>
          </a:extLst>
        </xdr:cNvPr>
        <xdr:cNvCxnSpPr/>
      </xdr:nvCxnSpPr>
      <xdr:spPr>
        <a:xfrm>
          <a:off x="15481300" y="10675620"/>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146368</xdr:rowOff>
    </xdr:from>
    <xdr:to>
      <xdr:col>76</xdr:col>
      <xdr:colOff>165100</xdr:colOff>
      <xdr:row>62</xdr:row>
      <xdr:rowOff>76518</xdr:rowOff>
    </xdr:to>
    <xdr:sp macro="" textlink="">
      <xdr:nvSpPr>
        <xdr:cNvPr id="548" name="楕円 547">
          <a:extLst>
            <a:ext uri="{FF2B5EF4-FFF2-40B4-BE49-F238E27FC236}">
              <a16:creationId xmlns:a16="http://schemas.microsoft.com/office/drawing/2014/main" id="{5A142644-50E1-4196-B227-3DC7694D7E18}"/>
            </a:ext>
          </a:extLst>
        </xdr:cNvPr>
        <xdr:cNvSpPr/>
      </xdr:nvSpPr>
      <xdr:spPr>
        <a:xfrm>
          <a:off x="14541500" y="106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25718</xdr:rowOff>
    </xdr:from>
    <xdr:to>
      <xdr:col>81</xdr:col>
      <xdr:colOff>50800</xdr:colOff>
      <xdr:row>62</xdr:row>
      <xdr:rowOff>45720</xdr:rowOff>
    </xdr:to>
    <xdr:cxnSp macro="">
      <xdr:nvCxnSpPr>
        <xdr:cNvPr id="549" name="直線コネクタ 548">
          <a:extLst>
            <a:ext uri="{FF2B5EF4-FFF2-40B4-BE49-F238E27FC236}">
              <a16:creationId xmlns:a16="http://schemas.microsoft.com/office/drawing/2014/main" id="{D8E0D415-218C-4FCB-8706-4B187F490E4E}"/>
            </a:ext>
          </a:extLst>
        </xdr:cNvPr>
        <xdr:cNvCxnSpPr/>
      </xdr:nvCxnSpPr>
      <xdr:spPr>
        <a:xfrm>
          <a:off x="14592300" y="10655618"/>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129222</xdr:rowOff>
    </xdr:from>
    <xdr:to>
      <xdr:col>72</xdr:col>
      <xdr:colOff>38100</xdr:colOff>
      <xdr:row>62</xdr:row>
      <xdr:rowOff>59372</xdr:rowOff>
    </xdr:to>
    <xdr:sp macro="" textlink="">
      <xdr:nvSpPr>
        <xdr:cNvPr id="550" name="楕円 549">
          <a:extLst>
            <a:ext uri="{FF2B5EF4-FFF2-40B4-BE49-F238E27FC236}">
              <a16:creationId xmlns:a16="http://schemas.microsoft.com/office/drawing/2014/main" id="{A8815266-EA5A-4A9B-B116-B74175408F4C}"/>
            </a:ext>
          </a:extLst>
        </xdr:cNvPr>
        <xdr:cNvSpPr/>
      </xdr:nvSpPr>
      <xdr:spPr>
        <a:xfrm>
          <a:off x="13652500" y="1058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8572</xdr:rowOff>
    </xdr:from>
    <xdr:to>
      <xdr:col>76</xdr:col>
      <xdr:colOff>114300</xdr:colOff>
      <xdr:row>62</xdr:row>
      <xdr:rowOff>25718</xdr:rowOff>
    </xdr:to>
    <xdr:cxnSp macro="">
      <xdr:nvCxnSpPr>
        <xdr:cNvPr id="551" name="直線コネクタ 550">
          <a:extLst>
            <a:ext uri="{FF2B5EF4-FFF2-40B4-BE49-F238E27FC236}">
              <a16:creationId xmlns:a16="http://schemas.microsoft.com/office/drawing/2014/main" id="{072D9046-5E25-4A1C-AA4B-A31F8BFA7591}"/>
            </a:ext>
          </a:extLst>
        </xdr:cNvPr>
        <xdr:cNvCxnSpPr/>
      </xdr:nvCxnSpPr>
      <xdr:spPr>
        <a:xfrm>
          <a:off x="13703300" y="10638472"/>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106363</xdr:rowOff>
    </xdr:from>
    <xdr:to>
      <xdr:col>67</xdr:col>
      <xdr:colOff>101600</xdr:colOff>
      <xdr:row>62</xdr:row>
      <xdr:rowOff>36513</xdr:rowOff>
    </xdr:to>
    <xdr:sp macro="" textlink="">
      <xdr:nvSpPr>
        <xdr:cNvPr id="552" name="楕円 551">
          <a:extLst>
            <a:ext uri="{FF2B5EF4-FFF2-40B4-BE49-F238E27FC236}">
              <a16:creationId xmlns:a16="http://schemas.microsoft.com/office/drawing/2014/main" id="{051DAEBC-40FE-4BA8-BA8E-D44B2FECCC40}"/>
            </a:ext>
          </a:extLst>
        </xdr:cNvPr>
        <xdr:cNvSpPr/>
      </xdr:nvSpPr>
      <xdr:spPr>
        <a:xfrm>
          <a:off x="12763500" y="1056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157163</xdr:rowOff>
    </xdr:from>
    <xdr:to>
      <xdr:col>71</xdr:col>
      <xdr:colOff>177800</xdr:colOff>
      <xdr:row>62</xdr:row>
      <xdr:rowOff>8572</xdr:rowOff>
    </xdr:to>
    <xdr:cxnSp macro="">
      <xdr:nvCxnSpPr>
        <xdr:cNvPr id="553" name="直線コネクタ 552">
          <a:extLst>
            <a:ext uri="{FF2B5EF4-FFF2-40B4-BE49-F238E27FC236}">
              <a16:creationId xmlns:a16="http://schemas.microsoft.com/office/drawing/2014/main" id="{A1AF0139-AD94-4F72-912A-76DBA5038A44}"/>
            </a:ext>
          </a:extLst>
        </xdr:cNvPr>
        <xdr:cNvCxnSpPr/>
      </xdr:nvCxnSpPr>
      <xdr:spPr>
        <a:xfrm>
          <a:off x="12814300" y="106156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70184</xdr:rowOff>
    </xdr:from>
    <xdr:ext cx="405111" cy="259045"/>
    <xdr:sp macro="" textlink="">
      <xdr:nvSpPr>
        <xdr:cNvPr id="554" name="n_1aveValue【学校施設】&#10;有形固定資産減価償却率">
          <a:extLst>
            <a:ext uri="{FF2B5EF4-FFF2-40B4-BE49-F238E27FC236}">
              <a16:creationId xmlns:a16="http://schemas.microsoft.com/office/drawing/2014/main" id="{91123C74-D61F-43EA-A4B9-2CF08C51E1F9}"/>
            </a:ext>
          </a:extLst>
        </xdr:cNvPr>
        <xdr:cNvSpPr txBox="1"/>
      </xdr:nvSpPr>
      <xdr:spPr>
        <a:xfrm>
          <a:off x="15266044" y="10185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50182</xdr:rowOff>
    </xdr:from>
    <xdr:ext cx="405111" cy="259045"/>
    <xdr:sp macro="" textlink="">
      <xdr:nvSpPr>
        <xdr:cNvPr id="555" name="n_2aveValue【学校施設】&#10;有形固定資産減価償却率">
          <a:extLst>
            <a:ext uri="{FF2B5EF4-FFF2-40B4-BE49-F238E27FC236}">
              <a16:creationId xmlns:a16="http://schemas.microsoft.com/office/drawing/2014/main" id="{1D71B30B-5101-48C2-A9E0-C0A1E8E2A0E1}"/>
            </a:ext>
          </a:extLst>
        </xdr:cNvPr>
        <xdr:cNvSpPr txBox="1"/>
      </xdr:nvSpPr>
      <xdr:spPr>
        <a:xfrm>
          <a:off x="14389744" y="1016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33037</xdr:rowOff>
    </xdr:from>
    <xdr:ext cx="405111" cy="259045"/>
    <xdr:sp macro="" textlink="">
      <xdr:nvSpPr>
        <xdr:cNvPr id="556" name="n_3aveValue【学校施設】&#10;有形固定資産減価償却率">
          <a:extLst>
            <a:ext uri="{FF2B5EF4-FFF2-40B4-BE49-F238E27FC236}">
              <a16:creationId xmlns:a16="http://schemas.microsoft.com/office/drawing/2014/main" id="{6F4DED05-FD09-4118-9697-CBBC959129BD}"/>
            </a:ext>
          </a:extLst>
        </xdr:cNvPr>
        <xdr:cNvSpPr txBox="1"/>
      </xdr:nvSpPr>
      <xdr:spPr>
        <a:xfrm>
          <a:off x="13500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150195</xdr:rowOff>
    </xdr:from>
    <xdr:ext cx="405111" cy="259045"/>
    <xdr:sp macro="" textlink="">
      <xdr:nvSpPr>
        <xdr:cNvPr id="557" name="n_4aveValue【学校施設】&#10;有形固定資産減価償却率">
          <a:extLst>
            <a:ext uri="{FF2B5EF4-FFF2-40B4-BE49-F238E27FC236}">
              <a16:creationId xmlns:a16="http://schemas.microsoft.com/office/drawing/2014/main" id="{1EFB94F2-0A4C-4A51-9539-551AD53C5142}"/>
            </a:ext>
          </a:extLst>
        </xdr:cNvPr>
        <xdr:cNvSpPr txBox="1"/>
      </xdr:nvSpPr>
      <xdr:spPr>
        <a:xfrm>
          <a:off x="12611744" y="10094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87647</xdr:rowOff>
    </xdr:from>
    <xdr:ext cx="405111" cy="259045"/>
    <xdr:sp macro="" textlink="">
      <xdr:nvSpPr>
        <xdr:cNvPr id="558" name="n_1mainValue【学校施設】&#10;有形固定資産減価償却率">
          <a:extLst>
            <a:ext uri="{FF2B5EF4-FFF2-40B4-BE49-F238E27FC236}">
              <a16:creationId xmlns:a16="http://schemas.microsoft.com/office/drawing/2014/main" id="{14C0DB90-6080-42E1-83FF-2C6492FA5981}"/>
            </a:ext>
          </a:extLst>
        </xdr:cNvPr>
        <xdr:cNvSpPr txBox="1"/>
      </xdr:nvSpPr>
      <xdr:spPr>
        <a:xfrm>
          <a:off x="15266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67645</xdr:rowOff>
    </xdr:from>
    <xdr:ext cx="405111" cy="259045"/>
    <xdr:sp macro="" textlink="">
      <xdr:nvSpPr>
        <xdr:cNvPr id="559" name="n_2mainValue【学校施設】&#10;有形固定資産減価償却率">
          <a:extLst>
            <a:ext uri="{FF2B5EF4-FFF2-40B4-BE49-F238E27FC236}">
              <a16:creationId xmlns:a16="http://schemas.microsoft.com/office/drawing/2014/main" id="{F4F36842-D1D8-46DE-9D57-ACCCE3971A59}"/>
            </a:ext>
          </a:extLst>
        </xdr:cNvPr>
        <xdr:cNvSpPr txBox="1"/>
      </xdr:nvSpPr>
      <xdr:spPr>
        <a:xfrm>
          <a:off x="14389744" y="10697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50499</xdr:rowOff>
    </xdr:from>
    <xdr:ext cx="405111" cy="259045"/>
    <xdr:sp macro="" textlink="">
      <xdr:nvSpPr>
        <xdr:cNvPr id="560" name="n_3mainValue【学校施設】&#10;有形固定資産減価償却率">
          <a:extLst>
            <a:ext uri="{FF2B5EF4-FFF2-40B4-BE49-F238E27FC236}">
              <a16:creationId xmlns:a16="http://schemas.microsoft.com/office/drawing/2014/main" id="{BA00AD5E-AB66-49BD-9168-67A6ABF95B58}"/>
            </a:ext>
          </a:extLst>
        </xdr:cNvPr>
        <xdr:cNvSpPr txBox="1"/>
      </xdr:nvSpPr>
      <xdr:spPr>
        <a:xfrm>
          <a:off x="13500744" y="1068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27640</xdr:rowOff>
    </xdr:from>
    <xdr:ext cx="405111" cy="259045"/>
    <xdr:sp macro="" textlink="">
      <xdr:nvSpPr>
        <xdr:cNvPr id="561" name="n_4mainValue【学校施設】&#10;有形固定資産減価償却率">
          <a:extLst>
            <a:ext uri="{FF2B5EF4-FFF2-40B4-BE49-F238E27FC236}">
              <a16:creationId xmlns:a16="http://schemas.microsoft.com/office/drawing/2014/main" id="{37D5D919-67FF-4DC4-BEE4-882006B3732E}"/>
            </a:ext>
          </a:extLst>
        </xdr:cNvPr>
        <xdr:cNvSpPr txBox="1"/>
      </xdr:nvSpPr>
      <xdr:spPr>
        <a:xfrm>
          <a:off x="12611744" y="10657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526A7AAE-71EE-4C0C-BDA1-EDBDB00593B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69351CF9-C5AD-47DA-A729-B19A4F2AA6E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276036DD-DD5F-44BD-BB5A-5385B6283C5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B635CF39-FD99-4B1B-A621-D7DE39B0505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FE03A446-BE57-4F30-B757-04CFD0A11BD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8F3DCBBD-CC7F-4F92-B96C-F13D1A1223B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8805A14C-5D3B-42DF-9B5C-9B581BAA3FB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4E9639C2-7D8F-48A3-A021-851B688ACEC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3D31A653-8492-442C-A562-FF2D1920753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394A6D80-E0C6-4053-B9B9-7E14E371BB5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AD69DF86-2C37-49A3-A388-4528E342096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a:extLst>
            <a:ext uri="{FF2B5EF4-FFF2-40B4-BE49-F238E27FC236}">
              <a16:creationId xmlns:a16="http://schemas.microsoft.com/office/drawing/2014/main" id="{DB3A192F-C7F5-4639-ADFF-BDD5A1169F0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a:extLst>
            <a:ext uri="{FF2B5EF4-FFF2-40B4-BE49-F238E27FC236}">
              <a16:creationId xmlns:a16="http://schemas.microsoft.com/office/drawing/2014/main" id="{E36C46BA-36AA-48C1-8854-69A5976F6B9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a:extLst>
            <a:ext uri="{FF2B5EF4-FFF2-40B4-BE49-F238E27FC236}">
              <a16:creationId xmlns:a16="http://schemas.microsoft.com/office/drawing/2014/main" id="{90AA3482-576C-49D7-AAF3-06D3414F26F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a:extLst>
            <a:ext uri="{FF2B5EF4-FFF2-40B4-BE49-F238E27FC236}">
              <a16:creationId xmlns:a16="http://schemas.microsoft.com/office/drawing/2014/main" id="{46FE02B6-A13F-4E32-A46D-887A53979D5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a:extLst>
            <a:ext uri="{FF2B5EF4-FFF2-40B4-BE49-F238E27FC236}">
              <a16:creationId xmlns:a16="http://schemas.microsoft.com/office/drawing/2014/main" id="{367673B3-05BE-4A05-A641-06AFC556066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a:extLst>
            <a:ext uri="{FF2B5EF4-FFF2-40B4-BE49-F238E27FC236}">
              <a16:creationId xmlns:a16="http://schemas.microsoft.com/office/drawing/2014/main" id="{95611A07-34B0-427A-9216-428B04BF4BA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a:extLst>
            <a:ext uri="{FF2B5EF4-FFF2-40B4-BE49-F238E27FC236}">
              <a16:creationId xmlns:a16="http://schemas.microsoft.com/office/drawing/2014/main" id="{CB5B1D4B-D0B7-4800-BBE5-47B49B260D8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a:extLst>
            <a:ext uri="{FF2B5EF4-FFF2-40B4-BE49-F238E27FC236}">
              <a16:creationId xmlns:a16="http://schemas.microsoft.com/office/drawing/2014/main" id="{FECCBAE1-C347-4739-BBA7-2A8877B1033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a:extLst>
            <a:ext uri="{FF2B5EF4-FFF2-40B4-BE49-F238E27FC236}">
              <a16:creationId xmlns:a16="http://schemas.microsoft.com/office/drawing/2014/main" id="{330AEFE9-D26A-4CF7-988D-C741D72F83F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a:extLst>
            <a:ext uri="{FF2B5EF4-FFF2-40B4-BE49-F238E27FC236}">
              <a16:creationId xmlns:a16="http://schemas.microsoft.com/office/drawing/2014/main" id="{5289B7D2-F641-4131-943C-699FEBD1D2C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a:extLst>
            <a:ext uri="{FF2B5EF4-FFF2-40B4-BE49-F238E27FC236}">
              <a16:creationId xmlns:a16="http://schemas.microsoft.com/office/drawing/2014/main" id="{C54F29DC-CAED-4232-A2A9-6B56FA17ECA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a:extLst>
            <a:ext uri="{FF2B5EF4-FFF2-40B4-BE49-F238E27FC236}">
              <a16:creationId xmlns:a16="http://schemas.microsoft.com/office/drawing/2014/main" id="{3683397B-BA83-4C44-8342-9E2395143B92}"/>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C9C0858-48E7-4EA4-B7C4-182FC8F15DB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AF99F5A5-9404-4D36-97C4-1371EC1DD3B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C4E6FA50-3B15-4434-B5BE-3BB0DF75BE8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88" name="直線コネクタ 587">
          <a:extLst>
            <a:ext uri="{FF2B5EF4-FFF2-40B4-BE49-F238E27FC236}">
              <a16:creationId xmlns:a16="http://schemas.microsoft.com/office/drawing/2014/main" id="{877991C3-6E11-4976-9D48-AE581535621A}"/>
            </a:ext>
          </a:extLst>
        </xdr:cNvPr>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89" name="【学校施設】&#10;一人当たり面積最小値テキスト">
          <a:extLst>
            <a:ext uri="{FF2B5EF4-FFF2-40B4-BE49-F238E27FC236}">
              <a16:creationId xmlns:a16="http://schemas.microsoft.com/office/drawing/2014/main" id="{B66E944C-9EB7-4186-98E7-4CE46F2EB847}"/>
            </a:ext>
          </a:extLst>
        </xdr:cNvPr>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0" name="直線コネクタ 589">
          <a:extLst>
            <a:ext uri="{FF2B5EF4-FFF2-40B4-BE49-F238E27FC236}">
              <a16:creationId xmlns:a16="http://schemas.microsoft.com/office/drawing/2014/main" id="{E7DBC33D-2C83-4A58-959E-F459CFDB9E45}"/>
            </a:ext>
          </a:extLst>
        </xdr:cNvPr>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1" name="【学校施設】&#10;一人当たり面積最大値テキスト">
          <a:extLst>
            <a:ext uri="{FF2B5EF4-FFF2-40B4-BE49-F238E27FC236}">
              <a16:creationId xmlns:a16="http://schemas.microsoft.com/office/drawing/2014/main" id="{B67C8AE8-936B-4FDB-8470-3EE4E71B0B99}"/>
            </a:ext>
          </a:extLst>
        </xdr:cNvPr>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2" name="直線コネクタ 591">
          <a:extLst>
            <a:ext uri="{FF2B5EF4-FFF2-40B4-BE49-F238E27FC236}">
              <a16:creationId xmlns:a16="http://schemas.microsoft.com/office/drawing/2014/main" id="{E16EC4C1-4A28-408A-BF5A-3E3C258D288B}"/>
            </a:ext>
          </a:extLst>
        </xdr:cNvPr>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101073</xdr:rowOff>
    </xdr:from>
    <xdr:ext cx="469744" cy="259045"/>
    <xdr:sp macro="" textlink="">
      <xdr:nvSpPr>
        <xdr:cNvPr id="593" name="【学校施設】&#10;一人当たり面積平均値テキスト">
          <a:extLst>
            <a:ext uri="{FF2B5EF4-FFF2-40B4-BE49-F238E27FC236}">
              <a16:creationId xmlns:a16="http://schemas.microsoft.com/office/drawing/2014/main" id="{B434B68F-EE1B-4987-B154-BAEDE8FCD722}"/>
            </a:ext>
          </a:extLst>
        </xdr:cNvPr>
        <xdr:cNvSpPr txBox="1"/>
      </xdr:nvSpPr>
      <xdr:spPr>
        <a:xfrm>
          <a:off x="22199600" y="1004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4" name="フローチャート: 判断 593">
          <a:extLst>
            <a:ext uri="{FF2B5EF4-FFF2-40B4-BE49-F238E27FC236}">
              <a16:creationId xmlns:a16="http://schemas.microsoft.com/office/drawing/2014/main" id="{ACC3A9F6-B0E8-47D5-B909-C87CEDAAD529}"/>
            </a:ext>
          </a:extLst>
        </xdr:cNvPr>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95" name="フローチャート: 判断 594">
          <a:extLst>
            <a:ext uri="{FF2B5EF4-FFF2-40B4-BE49-F238E27FC236}">
              <a16:creationId xmlns:a16="http://schemas.microsoft.com/office/drawing/2014/main" id="{959227BB-3CF0-4435-BCC3-6A2CAFEB21B7}"/>
            </a:ext>
          </a:extLst>
        </xdr:cNvPr>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96" name="フローチャート: 判断 595">
          <a:extLst>
            <a:ext uri="{FF2B5EF4-FFF2-40B4-BE49-F238E27FC236}">
              <a16:creationId xmlns:a16="http://schemas.microsoft.com/office/drawing/2014/main" id="{F64E426F-6D88-4FA7-873A-361C5D33183F}"/>
            </a:ext>
          </a:extLst>
        </xdr:cNvPr>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112485</xdr:rowOff>
    </xdr:from>
    <xdr:to>
      <xdr:col>102</xdr:col>
      <xdr:colOff>165100</xdr:colOff>
      <xdr:row>60</xdr:row>
      <xdr:rowOff>42635</xdr:rowOff>
    </xdr:to>
    <xdr:sp macro="" textlink="">
      <xdr:nvSpPr>
        <xdr:cNvPr id="597" name="フローチャート: 判断 596">
          <a:extLst>
            <a:ext uri="{FF2B5EF4-FFF2-40B4-BE49-F238E27FC236}">
              <a16:creationId xmlns:a16="http://schemas.microsoft.com/office/drawing/2014/main" id="{4A720DD2-19D7-47AA-8A14-66C703683010}"/>
            </a:ext>
          </a:extLst>
        </xdr:cNvPr>
        <xdr:cNvSpPr/>
      </xdr:nvSpPr>
      <xdr:spPr>
        <a:xfrm>
          <a:off x="19494500" y="102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132080</xdr:rowOff>
    </xdr:from>
    <xdr:to>
      <xdr:col>98</xdr:col>
      <xdr:colOff>38100</xdr:colOff>
      <xdr:row>60</xdr:row>
      <xdr:rowOff>62230</xdr:rowOff>
    </xdr:to>
    <xdr:sp macro="" textlink="">
      <xdr:nvSpPr>
        <xdr:cNvPr id="598" name="フローチャート: 判断 597">
          <a:extLst>
            <a:ext uri="{FF2B5EF4-FFF2-40B4-BE49-F238E27FC236}">
              <a16:creationId xmlns:a16="http://schemas.microsoft.com/office/drawing/2014/main" id="{228A1881-1F71-4C51-B331-4D0BBCECC9AA}"/>
            </a:ext>
          </a:extLst>
        </xdr:cNvPr>
        <xdr:cNvSpPr/>
      </xdr:nvSpPr>
      <xdr:spPr>
        <a:xfrm>
          <a:off x="18605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AC1DF2B2-64F7-483F-9F56-CD932213D66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F86A9199-8471-451F-B862-3645357008E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85CF376E-072C-444C-949C-246933E7A33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1D6E51BB-C56D-4418-B0AD-012AF96437B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A8DF38A-5905-42BD-93D0-9540919E012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127181</xdr:rowOff>
    </xdr:from>
    <xdr:to>
      <xdr:col>116</xdr:col>
      <xdr:colOff>114300</xdr:colOff>
      <xdr:row>62</xdr:row>
      <xdr:rowOff>57331</xdr:rowOff>
    </xdr:to>
    <xdr:sp macro="" textlink="">
      <xdr:nvSpPr>
        <xdr:cNvPr id="604" name="楕円 603">
          <a:extLst>
            <a:ext uri="{FF2B5EF4-FFF2-40B4-BE49-F238E27FC236}">
              <a16:creationId xmlns:a16="http://schemas.microsoft.com/office/drawing/2014/main" id="{7EFD1818-52F6-410B-B9E8-48DE4421A900}"/>
            </a:ext>
          </a:extLst>
        </xdr:cNvPr>
        <xdr:cNvSpPr/>
      </xdr:nvSpPr>
      <xdr:spPr>
        <a:xfrm>
          <a:off x="221107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105608</xdr:rowOff>
    </xdr:from>
    <xdr:ext cx="469744" cy="259045"/>
    <xdr:sp macro="" textlink="">
      <xdr:nvSpPr>
        <xdr:cNvPr id="605" name="【学校施設】&#10;一人当たり面積該当値テキスト">
          <a:extLst>
            <a:ext uri="{FF2B5EF4-FFF2-40B4-BE49-F238E27FC236}">
              <a16:creationId xmlns:a16="http://schemas.microsoft.com/office/drawing/2014/main" id="{F6EF5453-9F27-471B-9B2E-685339C9A0A0}"/>
            </a:ext>
          </a:extLst>
        </xdr:cNvPr>
        <xdr:cNvSpPr txBox="1"/>
      </xdr:nvSpPr>
      <xdr:spPr>
        <a:xfrm>
          <a:off x="22199600" y="1056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136978</xdr:rowOff>
    </xdr:from>
    <xdr:to>
      <xdr:col>112</xdr:col>
      <xdr:colOff>38100</xdr:colOff>
      <xdr:row>62</xdr:row>
      <xdr:rowOff>67128</xdr:rowOff>
    </xdr:to>
    <xdr:sp macro="" textlink="">
      <xdr:nvSpPr>
        <xdr:cNvPr id="606" name="楕円 605">
          <a:extLst>
            <a:ext uri="{FF2B5EF4-FFF2-40B4-BE49-F238E27FC236}">
              <a16:creationId xmlns:a16="http://schemas.microsoft.com/office/drawing/2014/main" id="{8491871E-A6EB-4E78-B15A-09488212F40B}"/>
            </a:ext>
          </a:extLst>
        </xdr:cNvPr>
        <xdr:cNvSpPr/>
      </xdr:nvSpPr>
      <xdr:spPr>
        <a:xfrm>
          <a:off x="21272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6531</xdr:rowOff>
    </xdr:from>
    <xdr:to>
      <xdr:col>116</xdr:col>
      <xdr:colOff>63500</xdr:colOff>
      <xdr:row>62</xdr:row>
      <xdr:rowOff>16328</xdr:rowOff>
    </xdr:to>
    <xdr:cxnSp macro="">
      <xdr:nvCxnSpPr>
        <xdr:cNvPr id="607" name="直線コネクタ 606">
          <a:extLst>
            <a:ext uri="{FF2B5EF4-FFF2-40B4-BE49-F238E27FC236}">
              <a16:creationId xmlns:a16="http://schemas.microsoft.com/office/drawing/2014/main" id="{1E1F11BC-BFAD-43C6-A75F-46ADE5E46306}"/>
            </a:ext>
          </a:extLst>
        </xdr:cNvPr>
        <xdr:cNvCxnSpPr/>
      </xdr:nvCxnSpPr>
      <xdr:spPr>
        <a:xfrm flipV="1">
          <a:off x="21323300" y="10636431"/>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145143</xdr:rowOff>
    </xdr:from>
    <xdr:to>
      <xdr:col>107</xdr:col>
      <xdr:colOff>101600</xdr:colOff>
      <xdr:row>62</xdr:row>
      <xdr:rowOff>75293</xdr:rowOff>
    </xdr:to>
    <xdr:sp macro="" textlink="">
      <xdr:nvSpPr>
        <xdr:cNvPr id="608" name="楕円 607">
          <a:extLst>
            <a:ext uri="{FF2B5EF4-FFF2-40B4-BE49-F238E27FC236}">
              <a16:creationId xmlns:a16="http://schemas.microsoft.com/office/drawing/2014/main" id="{199E7344-741A-4543-B47B-6D737B243B9B}"/>
            </a:ext>
          </a:extLst>
        </xdr:cNvPr>
        <xdr:cNvSpPr/>
      </xdr:nvSpPr>
      <xdr:spPr>
        <a:xfrm>
          <a:off x="20383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16328</xdr:rowOff>
    </xdr:from>
    <xdr:to>
      <xdr:col>111</xdr:col>
      <xdr:colOff>177800</xdr:colOff>
      <xdr:row>62</xdr:row>
      <xdr:rowOff>24493</xdr:rowOff>
    </xdr:to>
    <xdr:cxnSp macro="">
      <xdr:nvCxnSpPr>
        <xdr:cNvPr id="609" name="直線コネクタ 608">
          <a:extLst>
            <a:ext uri="{FF2B5EF4-FFF2-40B4-BE49-F238E27FC236}">
              <a16:creationId xmlns:a16="http://schemas.microsoft.com/office/drawing/2014/main" id="{74B81809-79B6-42ED-BA24-339FEA06257A}"/>
            </a:ext>
          </a:extLst>
        </xdr:cNvPr>
        <xdr:cNvCxnSpPr/>
      </xdr:nvCxnSpPr>
      <xdr:spPr>
        <a:xfrm flipV="1">
          <a:off x="20434300" y="1064622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159838</xdr:rowOff>
    </xdr:from>
    <xdr:to>
      <xdr:col>102</xdr:col>
      <xdr:colOff>165100</xdr:colOff>
      <xdr:row>62</xdr:row>
      <xdr:rowOff>89988</xdr:rowOff>
    </xdr:to>
    <xdr:sp macro="" textlink="">
      <xdr:nvSpPr>
        <xdr:cNvPr id="610" name="楕円 609">
          <a:extLst>
            <a:ext uri="{FF2B5EF4-FFF2-40B4-BE49-F238E27FC236}">
              <a16:creationId xmlns:a16="http://schemas.microsoft.com/office/drawing/2014/main" id="{7E0CBD7D-8D66-4A46-AC85-1D55C4A098F9}"/>
            </a:ext>
          </a:extLst>
        </xdr:cNvPr>
        <xdr:cNvSpPr/>
      </xdr:nvSpPr>
      <xdr:spPr>
        <a:xfrm>
          <a:off x="19494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24493</xdr:rowOff>
    </xdr:from>
    <xdr:to>
      <xdr:col>107</xdr:col>
      <xdr:colOff>50800</xdr:colOff>
      <xdr:row>62</xdr:row>
      <xdr:rowOff>39188</xdr:rowOff>
    </xdr:to>
    <xdr:cxnSp macro="">
      <xdr:nvCxnSpPr>
        <xdr:cNvPr id="611" name="直線コネクタ 610">
          <a:extLst>
            <a:ext uri="{FF2B5EF4-FFF2-40B4-BE49-F238E27FC236}">
              <a16:creationId xmlns:a16="http://schemas.microsoft.com/office/drawing/2014/main" id="{E85154BD-BAEE-4683-BDF9-4146FF902AF1}"/>
            </a:ext>
          </a:extLst>
        </xdr:cNvPr>
        <xdr:cNvCxnSpPr/>
      </xdr:nvCxnSpPr>
      <xdr:spPr>
        <a:xfrm flipV="1">
          <a:off x="19545300" y="1065439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4717</xdr:rowOff>
    </xdr:from>
    <xdr:to>
      <xdr:col>98</xdr:col>
      <xdr:colOff>38100</xdr:colOff>
      <xdr:row>62</xdr:row>
      <xdr:rowOff>106317</xdr:rowOff>
    </xdr:to>
    <xdr:sp macro="" textlink="">
      <xdr:nvSpPr>
        <xdr:cNvPr id="612" name="楕円 611">
          <a:extLst>
            <a:ext uri="{FF2B5EF4-FFF2-40B4-BE49-F238E27FC236}">
              <a16:creationId xmlns:a16="http://schemas.microsoft.com/office/drawing/2014/main" id="{8FA79A53-C894-4BF9-B58A-50DBE293D97F}"/>
            </a:ext>
          </a:extLst>
        </xdr:cNvPr>
        <xdr:cNvSpPr/>
      </xdr:nvSpPr>
      <xdr:spPr>
        <a:xfrm>
          <a:off x="18605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39188</xdr:rowOff>
    </xdr:from>
    <xdr:to>
      <xdr:col>102</xdr:col>
      <xdr:colOff>114300</xdr:colOff>
      <xdr:row>62</xdr:row>
      <xdr:rowOff>55517</xdr:rowOff>
    </xdr:to>
    <xdr:cxnSp macro="">
      <xdr:nvCxnSpPr>
        <xdr:cNvPr id="613" name="直線コネクタ 612">
          <a:extLst>
            <a:ext uri="{FF2B5EF4-FFF2-40B4-BE49-F238E27FC236}">
              <a16:creationId xmlns:a16="http://schemas.microsoft.com/office/drawing/2014/main" id="{DE5B7BC9-0BDD-4002-8E62-8C9C35552EAC}"/>
            </a:ext>
          </a:extLst>
        </xdr:cNvPr>
        <xdr:cNvCxnSpPr/>
      </xdr:nvCxnSpPr>
      <xdr:spPr>
        <a:xfrm flipV="1">
          <a:off x="18656300" y="1066908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39568</xdr:rowOff>
    </xdr:from>
    <xdr:ext cx="469744" cy="259045"/>
    <xdr:sp macro="" textlink="">
      <xdr:nvSpPr>
        <xdr:cNvPr id="614" name="n_1aveValue【学校施設】&#10;一人当たり面積">
          <a:extLst>
            <a:ext uri="{FF2B5EF4-FFF2-40B4-BE49-F238E27FC236}">
              <a16:creationId xmlns:a16="http://schemas.microsoft.com/office/drawing/2014/main" id="{20EB3BC5-E2D9-42FC-8EB8-C178D08DF70F}"/>
            </a:ext>
          </a:extLst>
        </xdr:cNvPr>
        <xdr:cNvSpPr txBox="1"/>
      </xdr:nvSpPr>
      <xdr:spPr>
        <a:xfrm>
          <a:off x="21075727" y="998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34670</xdr:rowOff>
    </xdr:from>
    <xdr:ext cx="469744" cy="259045"/>
    <xdr:sp macro="" textlink="">
      <xdr:nvSpPr>
        <xdr:cNvPr id="615" name="n_2aveValue【学校施設】&#10;一人当たり面積">
          <a:extLst>
            <a:ext uri="{FF2B5EF4-FFF2-40B4-BE49-F238E27FC236}">
              <a16:creationId xmlns:a16="http://schemas.microsoft.com/office/drawing/2014/main" id="{922EAA84-C1A9-48A3-8C8B-A91CFCA5E35B}"/>
            </a:ext>
          </a:extLst>
        </xdr:cNvPr>
        <xdr:cNvSpPr txBox="1"/>
      </xdr:nvSpPr>
      <xdr:spPr>
        <a:xfrm>
          <a:off x="201994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59162</xdr:rowOff>
    </xdr:from>
    <xdr:ext cx="469744" cy="259045"/>
    <xdr:sp macro="" textlink="">
      <xdr:nvSpPr>
        <xdr:cNvPr id="616" name="n_3aveValue【学校施設】&#10;一人当たり面積">
          <a:extLst>
            <a:ext uri="{FF2B5EF4-FFF2-40B4-BE49-F238E27FC236}">
              <a16:creationId xmlns:a16="http://schemas.microsoft.com/office/drawing/2014/main" id="{938F864B-2327-4F38-8895-17E311288078}"/>
            </a:ext>
          </a:extLst>
        </xdr:cNvPr>
        <xdr:cNvSpPr txBox="1"/>
      </xdr:nvSpPr>
      <xdr:spPr>
        <a:xfrm>
          <a:off x="19310427" y="100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78757</xdr:rowOff>
    </xdr:from>
    <xdr:ext cx="469744" cy="259045"/>
    <xdr:sp macro="" textlink="">
      <xdr:nvSpPr>
        <xdr:cNvPr id="617" name="n_4aveValue【学校施設】&#10;一人当たり面積">
          <a:extLst>
            <a:ext uri="{FF2B5EF4-FFF2-40B4-BE49-F238E27FC236}">
              <a16:creationId xmlns:a16="http://schemas.microsoft.com/office/drawing/2014/main" id="{28D5F0B7-A74B-4C06-AF19-D87DBEEE1106}"/>
            </a:ext>
          </a:extLst>
        </xdr:cNvPr>
        <xdr:cNvSpPr txBox="1"/>
      </xdr:nvSpPr>
      <xdr:spPr>
        <a:xfrm>
          <a:off x="184214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58255</xdr:rowOff>
    </xdr:from>
    <xdr:ext cx="469744" cy="259045"/>
    <xdr:sp macro="" textlink="">
      <xdr:nvSpPr>
        <xdr:cNvPr id="618" name="n_1mainValue【学校施設】&#10;一人当たり面積">
          <a:extLst>
            <a:ext uri="{FF2B5EF4-FFF2-40B4-BE49-F238E27FC236}">
              <a16:creationId xmlns:a16="http://schemas.microsoft.com/office/drawing/2014/main" id="{EFA99AB2-F188-4749-BB73-42D8D09B34A1}"/>
            </a:ext>
          </a:extLst>
        </xdr:cNvPr>
        <xdr:cNvSpPr txBox="1"/>
      </xdr:nvSpPr>
      <xdr:spPr>
        <a:xfrm>
          <a:off x="21075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66420</xdr:rowOff>
    </xdr:from>
    <xdr:ext cx="469744" cy="259045"/>
    <xdr:sp macro="" textlink="">
      <xdr:nvSpPr>
        <xdr:cNvPr id="619" name="n_2mainValue【学校施設】&#10;一人当たり面積">
          <a:extLst>
            <a:ext uri="{FF2B5EF4-FFF2-40B4-BE49-F238E27FC236}">
              <a16:creationId xmlns:a16="http://schemas.microsoft.com/office/drawing/2014/main" id="{C0F3A806-3174-4E62-92B2-81DC5BC837B1}"/>
            </a:ext>
          </a:extLst>
        </xdr:cNvPr>
        <xdr:cNvSpPr txBox="1"/>
      </xdr:nvSpPr>
      <xdr:spPr>
        <a:xfrm>
          <a:off x="20199427" y="1069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81115</xdr:rowOff>
    </xdr:from>
    <xdr:ext cx="469744" cy="259045"/>
    <xdr:sp macro="" textlink="">
      <xdr:nvSpPr>
        <xdr:cNvPr id="620" name="n_3mainValue【学校施設】&#10;一人当たり面積">
          <a:extLst>
            <a:ext uri="{FF2B5EF4-FFF2-40B4-BE49-F238E27FC236}">
              <a16:creationId xmlns:a16="http://schemas.microsoft.com/office/drawing/2014/main" id="{B78D0A4D-CA2F-42BF-A396-71361C8FEFC7}"/>
            </a:ext>
          </a:extLst>
        </xdr:cNvPr>
        <xdr:cNvSpPr txBox="1"/>
      </xdr:nvSpPr>
      <xdr:spPr>
        <a:xfrm>
          <a:off x="19310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97444</xdr:rowOff>
    </xdr:from>
    <xdr:ext cx="469744" cy="259045"/>
    <xdr:sp macro="" textlink="">
      <xdr:nvSpPr>
        <xdr:cNvPr id="621" name="n_4mainValue【学校施設】&#10;一人当たり面積">
          <a:extLst>
            <a:ext uri="{FF2B5EF4-FFF2-40B4-BE49-F238E27FC236}">
              <a16:creationId xmlns:a16="http://schemas.microsoft.com/office/drawing/2014/main" id="{1D28F327-E101-4079-9ACF-FCDD6E5A2F7E}"/>
            </a:ext>
          </a:extLst>
        </xdr:cNvPr>
        <xdr:cNvSpPr txBox="1"/>
      </xdr:nvSpPr>
      <xdr:spPr>
        <a:xfrm>
          <a:off x="18421427" y="1072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FFDDF56B-B31F-44A9-A2D1-6159F4ABA77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1C10DB2B-8BDA-4C52-AEB1-626BF786862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6273D5E5-04D4-4C8D-A796-22B06BC6231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8BD699CC-1A91-4D97-804F-5AEA638E4AC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248B4619-CBE9-48BD-9C1F-741DB9B2948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21C5D86-8FAC-4594-85E4-84543239A68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375ACEEA-AD5B-45C9-9E26-11E571C5347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D99D3F7F-EA7C-48FF-ABED-07AE587F06D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7F3AF9F0-D075-4D64-840F-9BC0A033064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C7D6432B-A8A9-4AF0-B91D-414751B4569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D20D8662-E202-49A4-92B9-43177AF3541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BEC11C1D-8469-4BF7-8890-8322EDCED96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CF82970D-580A-4855-BD5D-FFD3A1DDC4A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2AE6786D-4AA8-44B2-955C-B3D52E951C2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46B12310-2EDA-48E3-BDE6-5AC2A2FDE0B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D6FAE413-673B-4EA2-92ED-8F481F17DBF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8DF4AFD7-4406-43D3-B8E6-157F253CB2D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1BCC60C8-BF24-4675-B7F9-5542B3DF058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2BB24AFB-D117-471F-864A-D9972B76E60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77AA620D-C312-414B-B7C3-43F1CB915AC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B8C97E34-1790-44AE-BF91-F0ED82D0A85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7742EBA3-183B-44F6-A88D-542A13EA887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653E92BA-21D9-4CC0-92F4-AB666BC99CF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A2E83D1C-9B2C-4D7B-B46B-CD78E1AD196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E8163337-F6AB-41F2-8E35-8C99A29D976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3D8C4757-FBC2-463D-A015-6974604CFEAB}"/>
            </a:ext>
          </a:extLst>
        </xdr:cNvPr>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a:extLst>
            <a:ext uri="{FF2B5EF4-FFF2-40B4-BE49-F238E27FC236}">
              <a16:creationId xmlns:a16="http://schemas.microsoft.com/office/drawing/2014/main" id="{56260264-A668-4F69-9CA4-A6A4137C45F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BBF4FEA0-91A1-413A-BD6C-4064D84BB08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50" name="【児童館】&#10;有形固定資産減価償却率最大値テキスト">
          <a:extLst>
            <a:ext uri="{FF2B5EF4-FFF2-40B4-BE49-F238E27FC236}">
              <a16:creationId xmlns:a16="http://schemas.microsoft.com/office/drawing/2014/main" id="{AD768A3B-27B8-4F2C-8369-776F1CFF8E76}"/>
            </a:ext>
          </a:extLst>
        </xdr:cNvPr>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51" name="直線コネクタ 650">
          <a:extLst>
            <a:ext uri="{FF2B5EF4-FFF2-40B4-BE49-F238E27FC236}">
              <a16:creationId xmlns:a16="http://schemas.microsoft.com/office/drawing/2014/main" id="{97DE2EB8-D9FE-40BE-A2B4-40D61FC04078}"/>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122482</xdr:rowOff>
    </xdr:from>
    <xdr:ext cx="405111" cy="259045"/>
    <xdr:sp macro="" textlink="">
      <xdr:nvSpPr>
        <xdr:cNvPr id="652" name="【児童館】&#10;有形固定資産減価償却率平均値テキスト">
          <a:extLst>
            <a:ext uri="{FF2B5EF4-FFF2-40B4-BE49-F238E27FC236}">
              <a16:creationId xmlns:a16="http://schemas.microsoft.com/office/drawing/2014/main" id="{C4EE0EEC-7766-49D9-808D-348566150421}"/>
            </a:ext>
          </a:extLst>
        </xdr:cNvPr>
        <xdr:cNvSpPr txBox="1"/>
      </xdr:nvSpPr>
      <xdr:spPr>
        <a:xfrm>
          <a:off x="16357600" y="14181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53" name="フローチャート: 判断 652">
          <a:extLst>
            <a:ext uri="{FF2B5EF4-FFF2-40B4-BE49-F238E27FC236}">
              <a16:creationId xmlns:a16="http://schemas.microsoft.com/office/drawing/2014/main" id="{E6BB8EAC-E6A1-4388-B97B-D3D19934CDD7}"/>
            </a:ext>
          </a:extLst>
        </xdr:cNvPr>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4" name="フローチャート: 判断 653">
          <a:extLst>
            <a:ext uri="{FF2B5EF4-FFF2-40B4-BE49-F238E27FC236}">
              <a16:creationId xmlns:a16="http://schemas.microsoft.com/office/drawing/2014/main" id="{FE16AB0D-D1D3-4FC0-9647-C7E2B48F77B5}"/>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5" name="フローチャート: 判断 654">
          <a:extLst>
            <a:ext uri="{FF2B5EF4-FFF2-40B4-BE49-F238E27FC236}">
              <a16:creationId xmlns:a16="http://schemas.microsoft.com/office/drawing/2014/main" id="{712FC098-30E9-479F-8231-88B21CE9633A}"/>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64044</xdr:rowOff>
    </xdr:from>
    <xdr:to>
      <xdr:col>72</xdr:col>
      <xdr:colOff>38100</xdr:colOff>
      <xdr:row>82</xdr:row>
      <xdr:rowOff>165644</xdr:rowOff>
    </xdr:to>
    <xdr:sp macro="" textlink="">
      <xdr:nvSpPr>
        <xdr:cNvPr id="656" name="フローチャート: 判断 655">
          <a:extLst>
            <a:ext uri="{FF2B5EF4-FFF2-40B4-BE49-F238E27FC236}">
              <a16:creationId xmlns:a16="http://schemas.microsoft.com/office/drawing/2014/main" id="{888F1668-E25F-4355-BE52-2E7D26FD55F1}"/>
            </a:ext>
          </a:extLst>
        </xdr:cNvPr>
        <xdr:cNvSpPr/>
      </xdr:nvSpPr>
      <xdr:spPr>
        <a:xfrm>
          <a:off x="13652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68943</xdr:rowOff>
    </xdr:from>
    <xdr:to>
      <xdr:col>67</xdr:col>
      <xdr:colOff>101600</xdr:colOff>
      <xdr:row>82</xdr:row>
      <xdr:rowOff>170543</xdr:rowOff>
    </xdr:to>
    <xdr:sp macro="" textlink="">
      <xdr:nvSpPr>
        <xdr:cNvPr id="657" name="フローチャート: 判断 656">
          <a:extLst>
            <a:ext uri="{FF2B5EF4-FFF2-40B4-BE49-F238E27FC236}">
              <a16:creationId xmlns:a16="http://schemas.microsoft.com/office/drawing/2014/main" id="{FC9C739D-AC56-4828-BCEF-A69C9F1115E6}"/>
            </a:ext>
          </a:extLst>
        </xdr:cNvPr>
        <xdr:cNvSpPr/>
      </xdr:nvSpPr>
      <xdr:spPr>
        <a:xfrm>
          <a:off x="12763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39F6CC0D-5380-4296-A6FA-DC963432247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AE2CB1A3-4290-464E-82DE-12D10F00B89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A77FEA2B-8AA8-433A-818A-BC07F0909E6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AF59DCD9-4AF2-4745-AD74-C3D3BEAD0BC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18B8BA23-7EAF-4330-B577-38A7DED8E91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88537</xdr:rowOff>
    </xdr:from>
    <xdr:to>
      <xdr:col>85</xdr:col>
      <xdr:colOff>177800</xdr:colOff>
      <xdr:row>82</xdr:row>
      <xdr:rowOff>18687</xdr:rowOff>
    </xdr:to>
    <xdr:sp macro="" textlink="">
      <xdr:nvSpPr>
        <xdr:cNvPr id="663" name="楕円 662">
          <a:extLst>
            <a:ext uri="{FF2B5EF4-FFF2-40B4-BE49-F238E27FC236}">
              <a16:creationId xmlns:a16="http://schemas.microsoft.com/office/drawing/2014/main" id="{8AC6E0D2-D577-444C-ABFA-B072F5B25E10}"/>
            </a:ext>
          </a:extLst>
        </xdr:cNvPr>
        <xdr:cNvSpPr/>
      </xdr:nvSpPr>
      <xdr:spPr>
        <a:xfrm>
          <a:off x="162687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111414</xdr:rowOff>
    </xdr:from>
    <xdr:ext cx="405111" cy="259045"/>
    <xdr:sp macro="" textlink="">
      <xdr:nvSpPr>
        <xdr:cNvPr id="664" name="【児童館】&#10;有形固定資産減価償却率該当値テキスト">
          <a:extLst>
            <a:ext uri="{FF2B5EF4-FFF2-40B4-BE49-F238E27FC236}">
              <a16:creationId xmlns:a16="http://schemas.microsoft.com/office/drawing/2014/main" id="{F44A0691-FEB2-458F-A91F-1C0A2C5E282F}"/>
            </a:ext>
          </a:extLst>
        </xdr:cNvPr>
        <xdr:cNvSpPr txBox="1"/>
      </xdr:nvSpPr>
      <xdr:spPr>
        <a:xfrm>
          <a:off x="16357600" y="1382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34652</xdr:rowOff>
    </xdr:from>
    <xdr:to>
      <xdr:col>81</xdr:col>
      <xdr:colOff>101600</xdr:colOff>
      <xdr:row>81</xdr:row>
      <xdr:rowOff>136252</xdr:rowOff>
    </xdr:to>
    <xdr:sp macro="" textlink="">
      <xdr:nvSpPr>
        <xdr:cNvPr id="665" name="楕円 664">
          <a:extLst>
            <a:ext uri="{FF2B5EF4-FFF2-40B4-BE49-F238E27FC236}">
              <a16:creationId xmlns:a16="http://schemas.microsoft.com/office/drawing/2014/main" id="{B5E0BBD8-D8FF-496C-AB6B-8CFFC5705DAE}"/>
            </a:ext>
          </a:extLst>
        </xdr:cNvPr>
        <xdr:cNvSpPr/>
      </xdr:nvSpPr>
      <xdr:spPr>
        <a:xfrm>
          <a:off x="154305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85452</xdr:rowOff>
    </xdr:from>
    <xdr:to>
      <xdr:col>85</xdr:col>
      <xdr:colOff>127000</xdr:colOff>
      <xdr:row>81</xdr:row>
      <xdr:rowOff>139337</xdr:rowOff>
    </xdr:to>
    <xdr:cxnSp macro="">
      <xdr:nvCxnSpPr>
        <xdr:cNvPr id="666" name="直線コネクタ 665">
          <a:extLst>
            <a:ext uri="{FF2B5EF4-FFF2-40B4-BE49-F238E27FC236}">
              <a16:creationId xmlns:a16="http://schemas.microsoft.com/office/drawing/2014/main" id="{7395E03C-E593-475D-95FF-7F8FE8A3DEB7}"/>
            </a:ext>
          </a:extLst>
        </xdr:cNvPr>
        <xdr:cNvCxnSpPr/>
      </xdr:nvCxnSpPr>
      <xdr:spPr>
        <a:xfrm>
          <a:off x="15481300" y="13972902"/>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157118</xdr:rowOff>
    </xdr:from>
    <xdr:to>
      <xdr:col>76</xdr:col>
      <xdr:colOff>165100</xdr:colOff>
      <xdr:row>81</xdr:row>
      <xdr:rowOff>87268</xdr:rowOff>
    </xdr:to>
    <xdr:sp macro="" textlink="">
      <xdr:nvSpPr>
        <xdr:cNvPr id="667" name="楕円 666">
          <a:extLst>
            <a:ext uri="{FF2B5EF4-FFF2-40B4-BE49-F238E27FC236}">
              <a16:creationId xmlns:a16="http://schemas.microsoft.com/office/drawing/2014/main" id="{2DBFF860-4BBD-4A92-B65D-D716D1E699CF}"/>
            </a:ext>
          </a:extLst>
        </xdr:cNvPr>
        <xdr:cNvSpPr/>
      </xdr:nvSpPr>
      <xdr:spPr>
        <a:xfrm>
          <a:off x="14541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36468</xdr:rowOff>
    </xdr:from>
    <xdr:to>
      <xdr:col>81</xdr:col>
      <xdr:colOff>50800</xdr:colOff>
      <xdr:row>81</xdr:row>
      <xdr:rowOff>85452</xdr:rowOff>
    </xdr:to>
    <xdr:cxnSp macro="">
      <xdr:nvCxnSpPr>
        <xdr:cNvPr id="668" name="直線コネクタ 667">
          <a:extLst>
            <a:ext uri="{FF2B5EF4-FFF2-40B4-BE49-F238E27FC236}">
              <a16:creationId xmlns:a16="http://schemas.microsoft.com/office/drawing/2014/main" id="{C695EC01-FE2F-444E-8A58-096CF70DE282}"/>
            </a:ext>
          </a:extLst>
        </xdr:cNvPr>
        <xdr:cNvCxnSpPr/>
      </xdr:nvCxnSpPr>
      <xdr:spPr>
        <a:xfrm>
          <a:off x="14592300" y="13923918"/>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122827</xdr:rowOff>
    </xdr:from>
    <xdr:to>
      <xdr:col>72</xdr:col>
      <xdr:colOff>38100</xdr:colOff>
      <xdr:row>84</xdr:row>
      <xdr:rowOff>52977</xdr:rowOff>
    </xdr:to>
    <xdr:sp macro="" textlink="">
      <xdr:nvSpPr>
        <xdr:cNvPr id="669" name="楕円 668">
          <a:extLst>
            <a:ext uri="{FF2B5EF4-FFF2-40B4-BE49-F238E27FC236}">
              <a16:creationId xmlns:a16="http://schemas.microsoft.com/office/drawing/2014/main" id="{E729BCEF-B0EB-42F6-B650-5A492F842798}"/>
            </a:ext>
          </a:extLst>
        </xdr:cNvPr>
        <xdr:cNvSpPr/>
      </xdr:nvSpPr>
      <xdr:spPr>
        <a:xfrm>
          <a:off x="13652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36468</xdr:rowOff>
    </xdr:from>
    <xdr:to>
      <xdr:col>76</xdr:col>
      <xdr:colOff>114300</xdr:colOff>
      <xdr:row>84</xdr:row>
      <xdr:rowOff>2177</xdr:rowOff>
    </xdr:to>
    <xdr:cxnSp macro="">
      <xdr:nvCxnSpPr>
        <xdr:cNvPr id="670" name="直線コネクタ 669">
          <a:extLst>
            <a:ext uri="{FF2B5EF4-FFF2-40B4-BE49-F238E27FC236}">
              <a16:creationId xmlns:a16="http://schemas.microsoft.com/office/drawing/2014/main" id="{BE29A0AB-BA01-4667-87AD-EE2E105B7720}"/>
            </a:ext>
          </a:extLst>
        </xdr:cNvPr>
        <xdr:cNvCxnSpPr/>
      </xdr:nvCxnSpPr>
      <xdr:spPr>
        <a:xfrm flipV="1">
          <a:off x="13703300" y="13923918"/>
          <a:ext cx="889000" cy="48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78739</xdr:rowOff>
    </xdr:from>
    <xdr:to>
      <xdr:col>67</xdr:col>
      <xdr:colOff>101600</xdr:colOff>
      <xdr:row>84</xdr:row>
      <xdr:rowOff>8889</xdr:rowOff>
    </xdr:to>
    <xdr:sp macro="" textlink="">
      <xdr:nvSpPr>
        <xdr:cNvPr id="671" name="楕円 670">
          <a:extLst>
            <a:ext uri="{FF2B5EF4-FFF2-40B4-BE49-F238E27FC236}">
              <a16:creationId xmlns:a16="http://schemas.microsoft.com/office/drawing/2014/main" id="{779DE0E3-C4BF-480A-81C0-1FD9E63C4A0B}"/>
            </a:ext>
          </a:extLst>
        </xdr:cNvPr>
        <xdr:cNvSpPr/>
      </xdr:nvSpPr>
      <xdr:spPr>
        <a:xfrm>
          <a:off x="12763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129539</xdr:rowOff>
    </xdr:from>
    <xdr:to>
      <xdr:col>71</xdr:col>
      <xdr:colOff>177800</xdr:colOff>
      <xdr:row>84</xdr:row>
      <xdr:rowOff>2177</xdr:rowOff>
    </xdr:to>
    <xdr:cxnSp macro="">
      <xdr:nvCxnSpPr>
        <xdr:cNvPr id="672" name="直線コネクタ 671">
          <a:extLst>
            <a:ext uri="{FF2B5EF4-FFF2-40B4-BE49-F238E27FC236}">
              <a16:creationId xmlns:a16="http://schemas.microsoft.com/office/drawing/2014/main" id="{F202DC12-D51C-406A-8152-7E78B63AECD9}"/>
            </a:ext>
          </a:extLst>
        </xdr:cNvPr>
        <xdr:cNvCxnSpPr/>
      </xdr:nvCxnSpPr>
      <xdr:spPr>
        <a:xfrm>
          <a:off x="12814300" y="14359889"/>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673" name="n_1aveValue【児童館】&#10;有形固定資産減価償却率">
          <a:extLst>
            <a:ext uri="{FF2B5EF4-FFF2-40B4-BE49-F238E27FC236}">
              <a16:creationId xmlns:a16="http://schemas.microsoft.com/office/drawing/2014/main" id="{085B53BB-6912-41A3-B90F-725DADA94E47}"/>
            </a:ext>
          </a:extLst>
        </xdr:cNvPr>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74" name="n_2aveValue【児童館】&#10;有形固定資産減価償却率">
          <a:extLst>
            <a:ext uri="{FF2B5EF4-FFF2-40B4-BE49-F238E27FC236}">
              <a16:creationId xmlns:a16="http://schemas.microsoft.com/office/drawing/2014/main" id="{8A10C842-7F0B-4B56-B546-E0BCB1F4DF7E}"/>
            </a:ext>
          </a:extLst>
        </xdr:cNvPr>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10721</xdr:rowOff>
    </xdr:from>
    <xdr:ext cx="405111" cy="259045"/>
    <xdr:sp macro="" textlink="">
      <xdr:nvSpPr>
        <xdr:cNvPr id="675" name="n_3aveValue【児童館】&#10;有形固定資産減価償却率">
          <a:extLst>
            <a:ext uri="{FF2B5EF4-FFF2-40B4-BE49-F238E27FC236}">
              <a16:creationId xmlns:a16="http://schemas.microsoft.com/office/drawing/2014/main" id="{AC7C28CE-5C27-4C10-8FE2-98A374DD0E86}"/>
            </a:ext>
          </a:extLst>
        </xdr:cNvPr>
        <xdr:cNvSpPr txBox="1"/>
      </xdr:nvSpPr>
      <xdr:spPr>
        <a:xfrm>
          <a:off x="13500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15620</xdr:rowOff>
    </xdr:from>
    <xdr:ext cx="405111" cy="259045"/>
    <xdr:sp macro="" textlink="">
      <xdr:nvSpPr>
        <xdr:cNvPr id="676" name="n_4aveValue【児童館】&#10;有形固定資産減価償却率">
          <a:extLst>
            <a:ext uri="{FF2B5EF4-FFF2-40B4-BE49-F238E27FC236}">
              <a16:creationId xmlns:a16="http://schemas.microsoft.com/office/drawing/2014/main" id="{93BB1658-0682-4218-B6F3-0EA7DE5598E5}"/>
            </a:ext>
          </a:extLst>
        </xdr:cNvPr>
        <xdr:cNvSpPr txBox="1"/>
      </xdr:nvSpPr>
      <xdr:spPr>
        <a:xfrm>
          <a:off x="12611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152779</xdr:rowOff>
    </xdr:from>
    <xdr:ext cx="405111" cy="259045"/>
    <xdr:sp macro="" textlink="">
      <xdr:nvSpPr>
        <xdr:cNvPr id="677" name="n_1mainValue【児童館】&#10;有形固定資産減価償却率">
          <a:extLst>
            <a:ext uri="{FF2B5EF4-FFF2-40B4-BE49-F238E27FC236}">
              <a16:creationId xmlns:a16="http://schemas.microsoft.com/office/drawing/2014/main" id="{3C5962BC-CFA9-4550-AF5E-659AF3274230}"/>
            </a:ext>
          </a:extLst>
        </xdr:cNvPr>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103795</xdr:rowOff>
    </xdr:from>
    <xdr:ext cx="405111" cy="259045"/>
    <xdr:sp macro="" textlink="">
      <xdr:nvSpPr>
        <xdr:cNvPr id="678" name="n_2mainValue【児童館】&#10;有形固定資産減価償却率">
          <a:extLst>
            <a:ext uri="{FF2B5EF4-FFF2-40B4-BE49-F238E27FC236}">
              <a16:creationId xmlns:a16="http://schemas.microsoft.com/office/drawing/2014/main" id="{598AFB0F-CBB0-415C-A2A7-486E3CBE5852}"/>
            </a:ext>
          </a:extLst>
        </xdr:cNvPr>
        <xdr:cNvSpPr txBox="1"/>
      </xdr:nvSpPr>
      <xdr:spPr>
        <a:xfrm>
          <a:off x="143897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44104</xdr:rowOff>
    </xdr:from>
    <xdr:ext cx="405111" cy="259045"/>
    <xdr:sp macro="" textlink="">
      <xdr:nvSpPr>
        <xdr:cNvPr id="679" name="n_3mainValue【児童館】&#10;有形固定資産減価償却率">
          <a:extLst>
            <a:ext uri="{FF2B5EF4-FFF2-40B4-BE49-F238E27FC236}">
              <a16:creationId xmlns:a16="http://schemas.microsoft.com/office/drawing/2014/main" id="{AD82E40D-2CCC-4477-9F60-2F110A71468C}"/>
            </a:ext>
          </a:extLst>
        </xdr:cNvPr>
        <xdr:cNvSpPr txBox="1"/>
      </xdr:nvSpPr>
      <xdr:spPr>
        <a:xfrm>
          <a:off x="13500744"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xdr:rowOff>
    </xdr:from>
    <xdr:ext cx="405111" cy="259045"/>
    <xdr:sp macro="" textlink="">
      <xdr:nvSpPr>
        <xdr:cNvPr id="680" name="n_4mainValue【児童館】&#10;有形固定資産減価償却率">
          <a:extLst>
            <a:ext uri="{FF2B5EF4-FFF2-40B4-BE49-F238E27FC236}">
              <a16:creationId xmlns:a16="http://schemas.microsoft.com/office/drawing/2014/main" id="{9B69DCB0-6032-4FD1-A1F8-9FE942931D45}"/>
            </a:ext>
          </a:extLst>
        </xdr:cNvPr>
        <xdr:cNvSpPr txBox="1"/>
      </xdr:nvSpPr>
      <xdr:spPr>
        <a:xfrm>
          <a:off x="12611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C4BCCD9C-18C3-463E-8CFD-4D99B56D15E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48B18EA0-3D78-43AA-B269-92D5667DF18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C9415489-5231-49A4-B2D4-EB8AB70F415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278B7D2C-879B-4A9E-9983-F35BCBD156C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EFD203B3-3965-4C7E-8CF5-C28E15A866F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E479B18F-B734-497E-A643-5048B42FCA1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4CF03164-699D-4000-BE86-18E2152DFF7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EE248159-3FE1-4506-AA66-BFDBBA8D4D6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DA23E4FA-310A-4821-82B0-71BC6DDF7C2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5CAB6E69-63AC-4EBC-8929-7E23296462D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C8BD96F2-CBB0-471D-8E0F-FBE17318FBF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1C1A3B14-D834-4973-964D-EC78B676EA0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1253CAD8-1377-4479-8FF4-B0A307B915D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74A92FCC-B7ED-4DEB-85A6-AD95A00FD71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63B84E97-F969-4AB3-8FD5-8E746142B26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8CB071D4-AB2F-415E-990D-5E38D7A1DD2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657B90BA-F620-4B9F-9EDB-203298A0B5D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402A21BA-F4B2-4966-B02B-4CDA80E62D2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2E1D7809-A9FE-4FE2-A6AF-A0F67A240C7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9D66C4A1-36CB-44F8-85A1-A404567523D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F45AF91B-6577-4DFC-805A-2D0A374F0DD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702" name="直線コネクタ 701">
          <a:extLst>
            <a:ext uri="{FF2B5EF4-FFF2-40B4-BE49-F238E27FC236}">
              <a16:creationId xmlns:a16="http://schemas.microsoft.com/office/drawing/2014/main" id="{FF5345DF-AAA0-4320-8AE6-DC9E6B67EF99}"/>
            </a:ext>
          </a:extLst>
        </xdr:cNvPr>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03" name="【児童館】&#10;一人当たり面積最小値テキスト">
          <a:extLst>
            <a:ext uri="{FF2B5EF4-FFF2-40B4-BE49-F238E27FC236}">
              <a16:creationId xmlns:a16="http://schemas.microsoft.com/office/drawing/2014/main" id="{BEF11E48-22AA-4F2A-97D1-4583A0F60908}"/>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04" name="直線コネクタ 703">
          <a:extLst>
            <a:ext uri="{FF2B5EF4-FFF2-40B4-BE49-F238E27FC236}">
              <a16:creationId xmlns:a16="http://schemas.microsoft.com/office/drawing/2014/main" id="{3D8CF280-F6D7-4255-B35B-13340292DB03}"/>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5" name="【児童館】&#10;一人当たり面積最大値テキスト">
          <a:extLst>
            <a:ext uri="{FF2B5EF4-FFF2-40B4-BE49-F238E27FC236}">
              <a16:creationId xmlns:a16="http://schemas.microsoft.com/office/drawing/2014/main" id="{4251D12E-F2D1-4D4B-8132-9B31D1CA893C}"/>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6" name="直線コネクタ 705">
          <a:extLst>
            <a:ext uri="{FF2B5EF4-FFF2-40B4-BE49-F238E27FC236}">
              <a16:creationId xmlns:a16="http://schemas.microsoft.com/office/drawing/2014/main" id="{3C493D85-6480-4F6D-A97D-10DB5713087C}"/>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07" name="【児童館】&#10;一人当たり面積平均値テキスト">
          <a:extLst>
            <a:ext uri="{FF2B5EF4-FFF2-40B4-BE49-F238E27FC236}">
              <a16:creationId xmlns:a16="http://schemas.microsoft.com/office/drawing/2014/main" id="{C1308B94-5BA6-4E95-93A4-D8135627DDBE}"/>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8" name="フローチャート: 判断 707">
          <a:extLst>
            <a:ext uri="{FF2B5EF4-FFF2-40B4-BE49-F238E27FC236}">
              <a16:creationId xmlns:a16="http://schemas.microsoft.com/office/drawing/2014/main" id="{CE070562-9063-49B8-9EB2-131A561229D5}"/>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709" name="フローチャート: 判断 708">
          <a:extLst>
            <a:ext uri="{FF2B5EF4-FFF2-40B4-BE49-F238E27FC236}">
              <a16:creationId xmlns:a16="http://schemas.microsoft.com/office/drawing/2014/main" id="{EED41A10-3EDE-44B7-BE97-A39C930E28CF}"/>
            </a:ext>
          </a:extLst>
        </xdr:cNvPr>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0" name="フローチャート: 判断 709">
          <a:extLst>
            <a:ext uri="{FF2B5EF4-FFF2-40B4-BE49-F238E27FC236}">
              <a16:creationId xmlns:a16="http://schemas.microsoft.com/office/drawing/2014/main" id="{3AE5B05F-18D8-41B1-AEC9-D4D79FA7E8A8}"/>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113030</xdr:rowOff>
    </xdr:from>
    <xdr:to>
      <xdr:col>102</xdr:col>
      <xdr:colOff>165100</xdr:colOff>
      <xdr:row>84</xdr:row>
      <xdr:rowOff>43180</xdr:rowOff>
    </xdr:to>
    <xdr:sp macro="" textlink="">
      <xdr:nvSpPr>
        <xdr:cNvPr id="711" name="フローチャート: 判断 710">
          <a:extLst>
            <a:ext uri="{FF2B5EF4-FFF2-40B4-BE49-F238E27FC236}">
              <a16:creationId xmlns:a16="http://schemas.microsoft.com/office/drawing/2014/main" id="{160A9135-ACFD-4321-88DC-74916003914C}"/>
            </a:ext>
          </a:extLst>
        </xdr:cNvPr>
        <xdr:cNvSpPr/>
      </xdr:nvSpPr>
      <xdr:spPr>
        <a:xfrm>
          <a:off x="19494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2" name="フローチャート: 判断 711">
          <a:extLst>
            <a:ext uri="{FF2B5EF4-FFF2-40B4-BE49-F238E27FC236}">
              <a16:creationId xmlns:a16="http://schemas.microsoft.com/office/drawing/2014/main" id="{5CC963A4-3EE0-4ED2-97A1-A8F29FFEF90F}"/>
            </a:ext>
          </a:extLst>
        </xdr:cNvPr>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489FEBE6-6909-46BC-A9D5-7A5D2966D26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2564DC-A443-4067-8B38-22A47E82837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6293BF1B-6A6D-4AC8-9F00-9586A65FB25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4EE67D8F-E40A-4848-BF67-6C054D1EAAE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1CBACCB3-0587-48A3-9C73-186568CE2B0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718" name="楕円 717">
          <a:extLst>
            <a:ext uri="{FF2B5EF4-FFF2-40B4-BE49-F238E27FC236}">
              <a16:creationId xmlns:a16="http://schemas.microsoft.com/office/drawing/2014/main" id="{8EAF67A2-959F-4F8E-8FCE-3EB7F2F3C742}"/>
            </a:ext>
          </a:extLst>
        </xdr:cNvPr>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719" name="【児童館】&#10;一人当たり面積該当値テキスト">
          <a:extLst>
            <a:ext uri="{FF2B5EF4-FFF2-40B4-BE49-F238E27FC236}">
              <a16:creationId xmlns:a16="http://schemas.microsoft.com/office/drawing/2014/main" id="{257DD655-6EFA-4093-AEBD-6AE1BF6B0B36}"/>
            </a:ext>
          </a:extLst>
        </xdr:cNvPr>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720" name="楕円 719">
          <a:extLst>
            <a:ext uri="{FF2B5EF4-FFF2-40B4-BE49-F238E27FC236}">
              <a16:creationId xmlns:a16="http://schemas.microsoft.com/office/drawing/2014/main" id="{C3233B86-8C14-44CD-B354-7F3BA4D122ED}"/>
            </a:ext>
          </a:extLst>
        </xdr:cNvPr>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721" name="直線コネクタ 720">
          <a:extLst>
            <a:ext uri="{FF2B5EF4-FFF2-40B4-BE49-F238E27FC236}">
              <a16:creationId xmlns:a16="http://schemas.microsoft.com/office/drawing/2014/main" id="{325946E8-5855-41EE-B563-CE3717A30B06}"/>
            </a:ext>
          </a:extLst>
        </xdr:cNvPr>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722" name="楕円 721">
          <a:extLst>
            <a:ext uri="{FF2B5EF4-FFF2-40B4-BE49-F238E27FC236}">
              <a16:creationId xmlns:a16="http://schemas.microsoft.com/office/drawing/2014/main" id="{BFF18603-91EB-42FE-95C7-B6839AA8D21F}"/>
            </a:ext>
          </a:extLst>
        </xdr:cNvPr>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106680</xdr:rowOff>
    </xdr:to>
    <xdr:cxnSp macro="">
      <xdr:nvCxnSpPr>
        <xdr:cNvPr id="723" name="直線コネクタ 722">
          <a:extLst>
            <a:ext uri="{FF2B5EF4-FFF2-40B4-BE49-F238E27FC236}">
              <a16:creationId xmlns:a16="http://schemas.microsoft.com/office/drawing/2014/main" id="{1006FC8F-FF0C-494F-A1A3-22886A2B7AA7}"/>
            </a:ext>
          </a:extLst>
        </xdr:cNvPr>
        <xdr:cNvCxnSpPr/>
      </xdr:nvCxnSpPr>
      <xdr:spPr>
        <a:xfrm>
          <a:off x="20434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24" name="楕円 723">
          <a:extLst>
            <a:ext uri="{FF2B5EF4-FFF2-40B4-BE49-F238E27FC236}">
              <a16:creationId xmlns:a16="http://schemas.microsoft.com/office/drawing/2014/main" id="{B965D64D-4A34-4E97-8835-0003B1F83E40}"/>
            </a:ext>
          </a:extLst>
        </xdr:cNvPr>
        <xdr:cNvSpPr/>
      </xdr:nvSpPr>
      <xdr:spPr>
        <a:xfrm>
          <a:off x="19494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15239</xdr:rowOff>
    </xdr:from>
    <xdr:to>
      <xdr:col>107</xdr:col>
      <xdr:colOff>50800</xdr:colOff>
      <xdr:row>84</xdr:row>
      <xdr:rowOff>106680</xdr:rowOff>
    </xdr:to>
    <xdr:cxnSp macro="">
      <xdr:nvCxnSpPr>
        <xdr:cNvPr id="725" name="直線コネクタ 724">
          <a:extLst>
            <a:ext uri="{FF2B5EF4-FFF2-40B4-BE49-F238E27FC236}">
              <a16:creationId xmlns:a16="http://schemas.microsoft.com/office/drawing/2014/main" id="{5E2A248D-0C45-423C-8F32-99C2204EE89D}"/>
            </a:ext>
          </a:extLst>
        </xdr:cNvPr>
        <xdr:cNvCxnSpPr/>
      </xdr:nvCxnSpPr>
      <xdr:spPr>
        <a:xfrm>
          <a:off x="19545300" y="144170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135889</xdr:rowOff>
    </xdr:from>
    <xdr:to>
      <xdr:col>98</xdr:col>
      <xdr:colOff>38100</xdr:colOff>
      <xdr:row>84</xdr:row>
      <xdr:rowOff>66039</xdr:rowOff>
    </xdr:to>
    <xdr:sp macro="" textlink="">
      <xdr:nvSpPr>
        <xdr:cNvPr id="726" name="楕円 725">
          <a:extLst>
            <a:ext uri="{FF2B5EF4-FFF2-40B4-BE49-F238E27FC236}">
              <a16:creationId xmlns:a16="http://schemas.microsoft.com/office/drawing/2014/main" id="{6EC51734-240E-4681-8F6B-9FB2418D5EE6}"/>
            </a:ext>
          </a:extLst>
        </xdr:cNvPr>
        <xdr:cNvSpPr/>
      </xdr:nvSpPr>
      <xdr:spPr>
        <a:xfrm>
          <a:off x="18605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15239</xdr:rowOff>
    </xdr:from>
    <xdr:to>
      <xdr:col>102</xdr:col>
      <xdr:colOff>114300</xdr:colOff>
      <xdr:row>84</xdr:row>
      <xdr:rowOff>15239</xdr:rowOff>
    </xdr:to>
    <xdr:cxnSp macro="">
      <xdr:nvCxnSpPr>
        <xdr:cNvPr id="727" name="直線コネクタ 726">
          <a:extLst>
            <a:ext uri="{FF2B5EF4-FFF2-40B4-BE49-F238E27FC236}">
              <a16:creationId xmlns:a16="http://schemas.microsoft.com/office/drawing/2014/main" id="{6BCFB23E-068E-4459-8C79-E839CA00D4FB}"/>
            </a:ext>
          </a:extLst>
        </xdr:cNvPr>
        <xdr:cNvCxnSpPr/>
      </xdr:nvCxnSpPr>
      <xdr:spPr>
        <a:xfrm>
          <a:off x="18656300" y="1441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148607</xdr:rowOff>
    </xdr:from>
    <xdr:ext cx="469744" cy="259045"/>
    <xdr:sp macro="" textlink="">
      <xdr:nvSpPr>
        <xdr:cNvPr id="728" name="n_1aveValue【児童館】&#10;一人当たり面積">
          <a:extLst>
            <a:ext uri="{FF2B5EF4-FFF2-40B4-BE49-F238E27FC236}">
              <a16:creationId xmlns:a16="http://schemas.microsoft.com/office/drawing/2014/main" id="{CC3C15B3-CEB1-4E5A-89E5-1FCB8D62466E}"/>
            </a:ext>
          </a:extLst>
        </xdr:cNvPr>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29" name="n_2aveValue【児童館】&#10;一人当たり面積">
          <a:extLst>
            <a:ext uri="{FF2B5EF4-FFF2-40B4-BE49-F238E27FC236}">
              <a16:creationId xmlns:a16="http://schemas.microsoft.com/office/drawing/2014/main" id="{D8364DA1-2606-47CE-B760-A420DDCB20DA}"/>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59707</xdr:rowOff>
    </xdr:from>
    <xdr:ext cx="469744" cy="259045"/>
    <xdr:sp macro="" textlink="">
      <xdr:nvSpPr>
        <xdr:cNvPr id="730" name="n_3aveValue【児童館】&#10;一人当たり面積">
          <a:extLst>
            <a:ext uri="{FF2B5EF4-FFF2-40B4-BE49-F238E27FC236}">
              <a16:creationId xmlns:a16="http://schemas.microsoft.com/office/drawing/2014/main" id="{CED30316-0627-4F7A-A517-7351EEAC511C}"/>
            </a:ext>
          </a:extLst>
        </xdr:cNvPr>
        <xdr:cNvSpPr txBox="1"/>
      </xdr:nvSpPr>
      <xdr:spPr>
        <a:xfrm>
          <a:off x="19310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31" name="n_4aveValue【児童館】&#10;一人当たり面積">
          <a:extLst>
            <a:ext uri="{FF2B5EF4-FFF2-40B4-BE49-F238E27FC236}">
              <a16:creationId xmlns:a16="http://schemas.microsoft.com/office/drawing/2014/main" id="{BF680B7B-761C-40CB-9526-DCBFF3475F68}"/>
            </a:ext>
          </a:extLst>
        </xdr:cNvPr>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2557</xdr:rowOff>
    </xdr:from>
    <xdr:ext cx="469744" cy="259045"/>
    <xdr:sp macro="" textlink="">
      <xdr:nvSpPr>
        <xdr:cNvPr id="732" name="n_1mainValue【児童館】&#10;一人当たり面積">
          <a:extLst>
            <a:ext uri="{FF2B5EF4-FFF2-40B4-BE49-F238E27FC236}">
              <a16:creationId xmlns:a16="http://schemas.microsoft.com/office/drawing/2014/main" id="{B2BF9420-35C0-450E-9E10-A19634F7C9B8}"/>
            </a:ext>
          </a:extLst>
        </xdr:cNvPr>
        <xdr:cNvSpPr txBox="1"/>
      </xdr:nvSpPr>
      <xdr:spPr>
        <a:xfrm>
          <a:off x="21075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733" name="n_2mainValue【児童館】&#10;一人当たり面積">
          <a:extLst>
            <a:ext uri="{FF2B5EF4-FFF2-40B4-BE49-F238E27FC236}">
              <a16:creationId xmlns:a16="http://schemas.microsoft.com/office/drawing/2014/main" id="{08FA8B79-3C5B-4429-BE62-4F1F69897C07}"/>
            </a:ext>
          </a:extLst>
        </xdr:cNvPr>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734" name="n_3mainValue【児童館】&#10;一人当たり面積">
          <a:extLst>
            <a:ext uri="{FF2B5EF4-FFF2-40B4-BE49-F238E27FC236}">
              <a16:creationId xmlns:a16="http://schemas.microsoft.com/office/drawing/2014/main" id="{DE2AD115-7C86-4942-BE55-08DAF39622C4}"/>
            </a:ext>
          </a:extLst>
        </xdr:cNvPr>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82566</xdr:rowOff>
    </xdr:from>
    <xdr:ext cx="469744" cy="259045"/>
    <xdr:sp macro="" textlink="">
      <xdr:nvSpPr>
        <xdr:cNvPr id="735" name="n_4mainValue【児童館】&#10;一人当たり面積">
          <a:extLst>
            <a:ext uri="{FF2B5EF4-FFF2-40B4-BE49-F238E27FC236}">
              <a16:creationId xmlns:a16="http://schemas.microsoft.com/office/drawing/2014/main" id="{F2D43359-A540-4D6A-9E90-F443E281B3E5}"/>
            </a:ext>
          </a:extLst>
        </xdr:cNvPr>
        <xdr:cNvSpPr txBox="1"/>
      </xdr:nvSpPr>
      <xdr:spPr>
        <a:xfrm>
          <a:off x="18421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F54C5FA4-03D6-410D-85CC-DA6B6365AAE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41B980DF-B5DE-4939-902F-DA135D3E37E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D5B8E25C-C148-4B6E-A9F2-51D8B16E80F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DF3FB499-B4B9-475C-9510-87D08BCB47F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F199208-A570-4EF3-A608-0AE854CB1D7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2744DD0-F8C3-4C21-B231-7631746CB10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B4DDC808-7132-4C8C-BCFF-7147A209099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4BCD66E1-117F-43A4-B492-2F787428952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77CE1F4B-134C-4AD2-8263-B76174DA430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541CCDBF-3987-4AF2-BBA4-AD2D4D3CD13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DE344D16-BC54-45E8-A840-188C5561D59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5A4DE8DE-C41D-4522-B8B0-EE9900303E3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08C3DE69-AE12-4628-A9BE-A7D80533899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3C8FFCF0-215D-49DD-9DE7-CF1568C6F05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7A62ED2E-6877-4A55-814D-2507FD71C00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A9D3A51B-4F76-401A-87DF-3B0C3A92EA0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83EEE474-008E-405C-9189-61FF49A74E0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416F4A71-78BF-4457-918D-1B533D910EE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17A7CCCC-5547-493C-AA2F-0B75C7FBA11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06657565-F1AE-46E0-BCAA-74B047FD8BC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0E2BB237-1EBC-446E-817B-D71A635E840E}"/>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78EF9210-8E8E-46C4-A827-DB7B83D4EE1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7C5993A7-3751-4DB8-B2B9-5D366DFEEE47}"/>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54C7ED97-4D0C-48FC-8672-3F17A187037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60" name="直線コネクタ 759">
          <a:extLst>
            <a:ext uri="{FF2B5EF4-FFF2-40B4-BE49-F238E27FC236}">
              <a16:creationId xmlns:a16="http://schemas.microsoft.com/office/drawing/2014/main" id="{D72A9D56-5DF7-47AA-94D7-881DE42DD28D}"/>
            </a:ext>
          </a:extLst>
        </xdr:cNvPr>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a:extLst>
            <a:ext uri="{FF2B5EF4-FFF2-40B4-BE49-F238E27FC236}">
              <a16:creationId xmlns:a16="http://schemas.microsoft.com/office/drawing/2014/main" id="{4F8B9E7F-49D5-4E97-ABF3-573176078619}"/>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a:extLst>
            <a:ext uri="{FF2B5EF4-FFF2-40B4-BE49-F238E27FC236}">
              <a16:creationId xmlns:a16="http://schemas.microsoft.com/office/drawing/2014/main" id="{7D7C1CF7-C674-4F29-8D52-EA5B7F698DE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63" name="【公民館】&#10;有形固定資産減価償却率最大値テキスト">
          <a:extLst>
            <a:ext uri="{FF2B5EF4-FFF2-40B4-BE49-F238E27FC236}">
              <a16:creationId xmlns:a16="http://schemas.microsoft.com/office/drawing/2014/main" id="{B6170E4D-7484-4133-A7E4-476E6D4B430F}"/>
            </a:ext>
          </a:extLst>
        </xdr:cNvPr>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64" name="直線コネクタ 763">
          <a:extLst>
            <a:ext uri="{FF2B5EF4-FFF2-40B4-BE49-F238E27FC236}">
              <a16:creationId xmlns:a16="http://schemas.microsoft.com/office/drawing/2014/main" id="{2FBB6CD1-038F-4CB8-B7B5-5978C9ACC8CE}"/>
            </a:ext>
          </a:extLst>
        </xdr:cNvPr>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160672</xdr:rowOff>
    </xdr:from>
    <xdr:ext cx="405111" cy="259045"/>
    <xdr:sp macro="" textlink="">
      <xdr:nvSpPr>
        <xdr:cNvPr id="765" name="【公民館】&#10;有形固定資産減価償却率平均値テキスト">
          <a:extLst>
            <a:ext uri="{FF2B5EF4-FFF2-40B4-BE49-F238E27FC236}">
              <a16:creationId xmlns:a16="http://schemas.microsoft.com/office/drawing/2014/main" id="{8A99C5CA-FC9A-4B10-9232-98A52055950E}"/>
            </a:ext>
          </a:extLst>
        </xdr:cNvPr>
        <xdr:cNvSpPr txBox="1"/>
      </xdr:nvSpPr>
      <xdr:spPr>
        <a:xfrm>
          <a:off x="16357600" y="176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66" name="フローチャート: 判断 765">
          <a:extLst>
            <a:ext uri="{FF2B5EF4-FFF2-40B4-BE49-F238E27FC236}">
              <a16:creationId xmlns:a16="http://schemas.microsoft.com/office/drawing/2014/main" id="{8021E877-73E7-47E9-A384-C603004DDEED}"/>
            </a:ext>
          </a:extLst>
        </xdr:cNvPr>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767" name="フローチャート: 判断 766">
          <a:extLst>
            <a:ext uri="{FF2B5EF4-FFF2-40B4-BE49-F238E27FC236}">
              <a16:creationId xmlns:a16="http://schemas.microsoft.com/office/drawing/2014/main" id="{6B1EC169-FA89-4FEF-955D-189AB278C9D3}"/>
            </a:ext>
          </a:extLst>
        </xdr:cNvPr>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768" name="フローチャート: 判断 767">
          <a:extLst>
            <a:ext uri="{FF2B5EF4-FFF2-40B4-BE49-F238E27FC236}">
              <a16:creationId xmlns:a16="http://schemas.microsoft.com/office/drawing/2014/main" id="{5AE40582-9629-444B-9AD0-91EF5B25AE69}"/>
            </a:ext>
          </a:extLst>
        </xdr:cNvPr>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25400</xdr:rowOff>
    </xdr:from>
    <xdr:to>
      <xdr:col>72</xdr:col>
      <xdr:colOff>38100</xdr:colOff>
      <xdr:row>103</xdr:row>
      <xdr:rowOff>127000</xdr:rowOff>
    </xdr:to>
    <xdr:sp macro="" textlink="">
      <xdr:nvSpPr>
        <xdr:cNvPr id="769" name="フローチャート: 判断 768">
          <a:extLst>
            <a:ext uri="{FF2B5EF4-FFF2-40B4-BE49-F238E27FC236}">
              <a16:creationId xmlns:a16="http://schemas.microsoft.com/office/drawing/2014/main" id="{EFF7FB6B-3282-4D16-AAAE-66D85CDCB0F2}"/>
            </a:ext>
          </a:extLst>
        </xdr:cNvPr>
        <xdr:cNvSpPr/>
      </xdr:nvSpPr>
      <xdr:spPr>
        <a:xfrm>
          <a:off x="13652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170180</xdr:rowOff>
    </xdr:from>
    <xdr:to>
      <xdr:col>67</xdr:col>
      <xdr:colOff>101600</xdr:colOff>
      <xdr:row>103</xdr:row>
      <xdr:rowOff>100330</xdr:rowOff>
    </xdr:to>
    <xdr:sp macro="" textlink="">
      <xdr:nvSpPr>
        <xdr:cNvPr id="770" name="フローチャート: 判断 769">
          <a:extLst>
            <a:ext uri="{FF2B5EF4-FFF2-40B4-BE49-F238E27FC236}">
              <a16:creationId xmlns:a16="http://schemas.microsoft.com/office/drawing/2014/main" id="{6AB50AA6-1000-4CA3-8F3B-86D29EF66FE3}"/>
            </a:ext>
          </a:extLst>
        </xdr:cNvPr>
        <xdr:cNvSpPr/>
      </xdr:nvSpPr>
      <xdr:spPr>
        <a:xfrm>
          <a:off x="12763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C98FBC76-126F-429C-AB08-01AB8E99D77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FA0E19E0-39B2-4893-9F02-14483DB4433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CB0D7B7-EAC0-4B42-8FDF-F86303096FF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F4831FF9-811D-4B61-8C08-A541EAB440E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6A361393-9F6A-4F42-A767-4A5FC0935B8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19686</xdr:rowOff>
    </xdr:from>
    <xdr:to>
      <xdr:col>85</xdr:col>
      <xdr:colOff>177800</xdr:colOff>
      <xdr:row>106</xdr:row>
      <xdr:rowOff>121286</xdr:rowOff>
    </xdr:to>
    <xdr:sp macro="" textlink="">
      <xdr:nvSpPr>
        <xdr:cNvPr id="776" name="楕円 775">
          <a:extLst>
            <a:ext uri="{FF2B5EF4-FFF2-40B4-BE49-F238E27FC236}">
              <a16:creationId xmlns:a16="http://schemas.microsoft.com/office/drawing/2014/main" id="{FA64A415-D643-4927-9854-A1D475D81462}"/>
            </a:ext>
          </a:extLst>
        </xdr:cNvPr>
        <xdr:cNvSpPr/>
      </xdr:nvSpPr>
      <xdr:spPr>
        <a:xfrm>
          <a:off x="162687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169563</xdr:rowOff>
    </xdr:from>
    <xdr:ext cx="405111" cy="259045"/>
    <xdr:sp macro="" textlink="">
      <xdr:nvSpPr>
        <xdr:cNvPr id="777" name="【公民館】&#10;有形固定資産減価償却率該当値テキスト">
          <a:extLst>
            <a:ext uri="{FF2B5EF4-FFF2-40B4-BE49-F238E27FC236}">
              <a16:creationId xmlns:a16="http://schemas.microsoft.com/office/drawing/2014/main" id="{B44DAF1B-88BC-432A-ACAF-2C8881832A5F}"/>
            </a:ext>
          </a:extLst>
        </xdr:cNvPr>
        <xdr:cNvSpPr txBox="1"/>
      </xdr:nvSpPr>
      <xdr:spPr>
        <a:xfrm>
          <a:off x="16357600"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137795</xdr:rowOff>
    </xdr:from>
    <xdr:to>
      <xdr:col>81</xdr:col>
      <xdr:colOff>101600</xdr:colOff>
      <xdr:row>107</xdr:row>
      <xdr:rowOff>67945</xdr:rowOff>
    </xdr:to>
    <xdr:sp macro="" textlink="">
      <xdr:nvSpPr>
        <xdr:cNvPr id="778" name="楕円 777">
          <a:extLst>
            <a:ext uri="{FF2B5EF4-FFF2-40B4-BE49-F238E27FC236}">
              <a16:creationId xmlns:a16="http://schemas.microsoft.com/office/drawing/2014/main" id="{D74CD2ED-C7F6-44AB-8ABC-CE2FB4A696FF}"/>
            </a:ext>
          </a:extLst>
        </xdr:cNvPr>
        <xdr:cNvSpPr/>
      </xdr:nvSpPr>
      <xdr:spPr>
        <a:xfrm>
          <a:off x="15430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70486</xdr:rowOff>
    </xdr:from>
    <xdr:to>
      <xdr:col>85</xdr:col>
      <xdr:colOff>127000</xdr:colOff>
      <xdr:row>107</xdr:row>
      <xdr:rowOff>17145</xdr:rowOff>
    </xdr:to>
    <xdr:cxnSp macro="">
      <xdr:nvCxnSpPr>
        <xdr:cNvPr id="779" name="直線コネクタ 778">
          <a:extLst>
            <a:ext uri="{FF2B5EF4-FFF2-40B4-BE49-F238E27FC236}">
              <a16:creationId xmlns:a16="http://schemas.microsoft.com/office/drawing/2014/main" id="{570ACB1B-2DBC-4100-9002-9F7FC1530E6A}"/>
            </a:ext>
          </a:extLst>
        </xdr:cNvPr>
        <xdr:cNvCxnSpPr/>
      </xdr:nvCxnSpPr>
      <xdr:spPr>
        <a:xfrm flipV="1">
          <a:off x="15481300" y="18244186"/>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88264</xdr:rowOff>
    </xdr:from>
    <xdr:to>
      <xdr:col>76</xdr:col>
      <xdr:colOff>165100</xdr:colOff>
      <xdr:row>107</xdr:row>
      <xdr:rowOff>18414</xdr:rowOff>
    </xdr:to>
    <xdr:sp macro="" textlink="">
      <xdr:nvSpPr>
        <xdr:cNvPr id="780" name="楕円 779">
          <a:extLst>
            <a:ext uri="{FF2B5EF4-FFF2-40B4-BE49-F238E27FC236}">
              <a16:creationId xmlns:a16="http://schemas.microsoft.com/office/drawing/2014/main" id="{8B8FF264-D8DB-4BB8-B6F2-EFC6046F0AA4}"/>
            </a:ext>
          </a:extLst>
        </xdr:cNvPr>
        <xdr:cNvSpPr/>
      </xdr:nvSpPr>
      <xdr:spPr>
        <a:xfrm>
          <a:off x="14541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139064</xdr:rowOff>
    </xdr:from>
    <xdr:to>
      <xdr:col>81</xdr:col>
      <xdr:colOff>50800</xdr:colOff>
      <xdr:row>107</xdr:row>
      <xdr:rowOff>17145</xdr:rowOff>
    </xdr:to>
    <xdr:cxnSp macro="">
      <xdr:nvCxnSpPr>
        <xdr:cNvPr id="781" name="直線コネクタ 780">
          <a:extLst>
            <a:ext uri="{FF2B5EF4-FFF2-40B4-BE49-F238E27FC236}">
              <a16:creationId xmlns:a16="http://schemas.microsoft.com/office/drawing/2014/main" id="{B438755C-B3CB-4A78-9B5B-4EF2ADC9AF7E}"/>
            </a:ext>
          </a:extLst>
        </xdr:cNvPr>
        <xdr:cNvCxnSpPr/>
      </xdr:nvCxnSpPr>
      <xdr:spPr>
        <a:xfrm>
          <a:off x="14592300" y="1831276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63500</xdr:rowOff>
    </xdr:from>
    <xdr:to>
      <xdr:col>72</xdr:col>
      <xdr:colOff>38100</xdr:colOff>
      <xdr:row>106</xdr:row>
      <xdr:rowOff>165100</xdr:rowOff>
    </xdr:to>
    <xdr:sp macro="" textlink="">
      <xdr:nvSpPr>
        <xdr:cNvPr id="782" name="楕円 781">
          <a:extLst>
            <a:ext uri="{FF2B5EF4-FFF2-40B4-BE49-F238E27FC236}">
              <a16:creationId xmlns:a16="http://schemas.microsoft.com/office/drawing/2014/main" id="{3258A878-F653-4BE5-AE27-58EBB1DD06F1}"/>
            </a:ext>
          </a:extLst>
        </xdr:cNvPr>
        <xdr:cNvSpPr/>
      </xdr:nvSpPr>
      <xdr:spPr>
        <a:xfrm>
          <a:off x="13652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114300</xdr:rowOff>
    </xdr:from>
    <xdr:to>
      <xdr:col>76</xdr:col>
      <xdr:colOff>114300</xdr:colOff>
      <xdr:row>106</xdr:row>
      <xdr:rowOff>139064</xdr:rowOff>
    </xdr:to>
    <xdr:cxnSp macro="">
      <xdr:nvCxnSpPr>
        <xdr:cNvPr id="783" name="直線コネクタ 782">
          <a:extLst>
            <a:ext uri="{FF2B5EF4-FFF2-40B4-BE49-F238E27FC236}">
              <a16:creationId xmlns:a16="http://schemas.microsoft.com/office/drawing/2014/main" id="{834BA93B-E04E-4230-B504-FFC34353FCC6}"/>
            </a:ext>
          </a:extLst>
        </xdr:cNvPr>
        <xdr:cNvCxnSpPr/>
      </xdr:nvCxnSpPr>
      <xdr:spPr>
        <a:xfrm>
          <a:off x="13703300" y="1828800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25400</xdr:rowOff>
    </xdr:from>
    <xdr:to>
      <xdr:col>67</xdr:col>
      <xdr:colOff>101600</xdr:colOff>
      <xdr:row>106</xdr:row>
      <xdr:rowOff>127000</xdr:rowOff>
    </xdr:to>
    <xdr:sp macro="" textlink="">
      <xdr:nvSpPr>
        <xdr:cNvPr id="784" name="楕円 783">
          <a:extLst>
            <a:ext uri="{FF2B5EF4-FFF2-40B4-BE49-F238E27FC236}">
              <a16:creationId xmlns:a16="http://schemas.microsoft.com/office/drawing/2014/main" id="{8AF11A2F-9496-4C25-A181-D7703480464A}"/>
            </a:ext>
          </a:extLst>
        </xdr:cNvPr>
        <xdr:cNvSpPr/>
      </xdr:nvSpPr>
      <xdr:spPr>
        <a:xfrm>
          <a:off x="1276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76200</xdr:rowOff>
    </xdr:from>
    <xdr:to>
      <xdr:col>71</xdr:col>
      <xdr:colOff>177800</xdr:colOff>
      <xdr:row>106</xdr:row>
      <xdr:rowOff>114300</xdr:rowOff>
    </xdr:to>
    <xdr:cxnSp macro="">
      <xdr:nvCxnSpPr>
        <xdr:cNvPr id="785" name="直線コネクタ 784">
          <a:extLst>
            <a:ext uri="{FF2B5EF4-FFF2-40B4-BE49-F238E27FC236}">
              <a16:creationId xmlns:a16="http://schemas.microsoft.com/office/drawing/2014/main" id="{C19CF12F-78B4-4D8E-B040-BF4FB6E5DB3E}"/>
            </a:ext>
          </a:extLst>
        </xdr:cNvPr>
        <xdr:cNvCxnSpPr/>
      </xdr:nvCxnSpPr>
      <xdr:spPr>
        <a:xfrm>
          <a:off x="12814300" y="1824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69232</xdr:rowOff>
    </xdr:from>
    <xdr:ext cx="405111" cy="259045"/>
    <xdr:sp macro="" textlink="">
      <xdr:nvSpPr>
        <xdr:cNvPr id="786" name="n_1aveValue【公民館】&#10;有形固定資産減価償却率">
          <a:extLst>
            <a:ext uri="{FF2B5EF4-FFF2-40B4-BE49-F238E27FC236}">
              <a16:creationId xmlns:a16="http://schemas.microsoft.com/office/drawing/2014/main" id="{4FE4CAB6-9DEF-4E09-AC20-56A30F2E24BC}"/>
            </a:ext>
          </a:extLst>
        </xdr:cNvPr>
        <xdr:cNvSpPr txBox="1"/>
      </xdr:nvSpPr>
      <xdr:spPr>
        <a:xfrm>
          <a:off x="15266044"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59707</xdr:rowOff>
    </xdr:from>
    <xdr:ext cx="405111" cy="259045"/>
    <xdr:sp macro="" textlink="">
      <xdr:nvSpPr>
        <xdr:cNvPr id="787" name="n_2aveValue【公民館】&#10;有形固定資産減価償却率">
          <a:extLst>
            <a:ext uri="{FF2B5EF4-FFF2-40B4-BE49-F238E27FC236}">
              <a16:creationId xmlns:a16="http://schemas.microsoft.com/office/drawing/2014/main" id="{8F7D24FD-C6AC-4E4B-8DCD-B76AD924F25B}"/>
            </a:ext>
          </a:extLst>
        </xdr:cNvPr>
        <xdr:cNvSpPr txBox="1"/>
      </xdr:nvSpPr>
      <xdr:spPr>
        <a:xfrm>
          <a:off x="14389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143527</xdr:rowOff>
    </xdr:from>
    <xdr:ext cx="405111" cy="259045"/>
    <xdr:sp macro="" textlink="">
      <xdr:nvSpPr>
        <xdr:cNvPr id="788" name="n_3aveValue【公民館】&#10;有形固定資産減価償却率">
          <a:extLst>
            <a:ext uri="{FF2B5EF4-FFF2-40B4-BE49-F238E27FC236}">
              <a16:creationId xmlns:a16="http://schemas.microsoft.com/office/drawing/2014/main" id="{EE983CFF-EABC-41E7-971E-98EDF3662D41}"/>
            </a:ext>
          </a:extLst>
        </xdr:cNvPr>
        <xdr:cNvSpPr txBox="1"/>
      </xdr:nvSpPr>
      <xdr:spPr>
        <a:xfrm>
          <a:off x="13500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116857</xdr:rowOff>
    </xdr:from>
    <xdr:ext cx="405111" cy="259045"/>
    <xdr:sp macro="" textlink="">
      <xdr:nvSpPr>
        <xdr:cNvPr id="789" name="n_4aveValue【公民館】&#10;有形固定資産減価償却率">
          <a:extLst>
            <a:ext uri="{FF2B5EF4-FFF2-40B4-BE49-F238E27FC236}">
              <a16:creationId xmlns:a16="http://schemas.microsoft.com/office/drawing/2014/main" id="{91CC205B-1589-45F7-AA77-431499ECEC15}"/>
            </a:ext>
          </a:extLst>
        </xdr:cNvPr>
        <xdr:cNvSpPr txBox="1"/>
      </xdr:nvSpPr>
      <xdr:spPr>
        <a:xfrm>
          <a:off x="12611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59072</xdr:rowOff>
    </xdr:from>
    <xdr:ext cx="405111" cy="259045"/>
    <xdr:sp macro="" textlink="">
      <xdr:nvSpPr>
        <xdr:cNvPr id="790" name="n_1mainValue【公民館】&#10;有形固定資産減価償却率">
          <a:extLst>
            <a:ext uri="{FF2B5EF4-FFF2-40B4-BE49-F238E27FC236}">
              <a16:creationId xmlns:a16="http://schemas.microsoft.com/office/drawing/2014/main" id="{184ECB85-A96C-45EA-959F-F0D74AA8C2D7}"/>
            </a:ext>
          </a:extLst>
        </xdr:cNvPr>
        <xdr:cNvSpPr txBox="1"/>
      </xdr:nvSpPr>
      <xdr:spPr>
        <a:xfrm>
          <a:off x="15266044"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9541</xdr:rowOff>
    </xdr:from>
    <xdr:ext cx="405111" cy="259045"/>
    <xdr:sp macro="" textlink="">
      <xdr:nvSpPr>
        <xdr:cNvPr id="791" name="n_2mainValue【公民館】&#10;有形固定資産減価償却率">
          <a:extLst>
            <a:ext uri="{FF2B5EF4-FFF2-40B4-BE49-F238E27FC236}">
              <a16:creationId xmlns:a16="http://schemas.microsoft.com/office/drawing/2014/main" id="{E02BDE10-4FB6-4DC4-A2D4-1180859F09AD}"/>
            </a:ext>
          </a:extLst>
        </xdr:cNvPr>
        <xdr:cNvSpPr txBox="1"/>
      </xdr:nvSpPr>
      <xdr:spPr>
        <a:xfrm>
          <a:off x="14389744" y="1835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156227</xdr:rowOff>
    </xdr:from>
    <xdr:ext cx="405111" cy="259045"/>
    <xdr:sp macro="" textlink="">
      <xdr:nvSpPr>
        <xdr:cNvPr id="792" name="n_3mainValue【公民館】&#10;有形固定資産減価償却率">
          <a:extLst>
            <a:ext uri="{FF2B5EF4-FFF2-40B4-BE49-F238E27FC236}">
              <a16:creationId xmlns:a16="http://schemas.microsoft.com/office/drawing/2014/main" id="{67EFC57B-8FF0-4D49-A320-B0522EFB57DC}"/>
            </a:ext>
          </a:extLst>
        </xdr:cNvPr>
        <xdr:cNvSpPr txBox="1"/>
      </xdr:nvSpPr>
      <xdr:spPr>
        <a:xfrm>
          <a:off x="13500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118127</xdr:rowOff>
    </xdr:from>
    <xdr:ext cx="405111" cy="259045"/>
    <xdr:sp macro="" textlink="">
      <xdr:nvSpPr>
        <xdr:cNvPr id="793" name="n_4mainValue【公民館】&#10;有形固定資産減価償却率">
          <a:extLst>
            <a:ext uri="{FF2B5EF4-FFF2-40B4-BE49-F238E27FC236}">
              <a16:creationId xmlns:a16="http://schemas.microsoft.com/office/drawing/2014/main" id="{302F27B6-412F-4088-AFA1-69CB74183184}"/>
            </a:ext>
          </a:extLst>
        </xdr:cNvPr>
        <xdr:cNvSpPr txBox="1"/>
      </xdr:nvSpPr>
      <xdr:spPr>
        <a:xfrm>
          <a:off x="12611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C7218392-EE7D-4696-B57C-76F1C5798DD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D8C07748-B521-4056-8E47-4C8BE5053BF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76234C8D-38E4-4F90-8241-1F2DFD91C94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71556AF6-1EFB-4472-A030-D153EB0C1A3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2039D54C-9344-4EDE-A89A-7D18FE7C768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C6F4D9A9-8B68-43DB-8F20-B8E4B4F7D74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57F126C4-5643-4257-8301-97C0AED1B11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C1654F2B-40FF-4C3A-8C47-F47244E4F46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0A31E1E-E1FC-4EAF-A25F-5E98943CAE9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D0D000A7-067E-45B3-86E2-4329794D2ED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DD5DA28C-4EA8-4837-B38E-A38D89F6D72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2789BC3C-9F5C-4E38-8A39-CAD4CE68757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5B2426D6-04AD-4CCF-A57B-068348CF3C0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F4F836AC-BABA-46B6-8082-5900CCF2114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98865BB7-C39E-4F94-BCB5-2B6F447B8D8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id="{C87583AD-DAB9-4811-AC29-A4B07C1B399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F74F4AA7-6327-441C-A969-35792CEA25E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id="{775E3970-BBD5-4C76-9CA6-C3F0787DA10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FE391582-57A1-47D5-91D1-0FB6CA41AC6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id="{A1C2D946-8A23-4A08-90EB-39D7006E67A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3B0CFC14-5A86-451B-8D01-643DBBF9C93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F7DD63A5-0FEE-4A31-A06D-075C2A51E74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423B0F9B-A8CE-4A27-B40A-F792F5787A1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817" name="直線コネクタ 816">
          <a:extLst>
            <a:ext uri="{FF2B5EF4-FFF2-40B4-BE49-F238E27FC236}">
              <a16:creationId xmlns:a16="http://schemas.microsoft.com/office/drawing/2014/main" id="{3AD1C486-6152-472B-8180-B0BB035E8BB9}"/>
            </a:ext>
          </a:extLst>
        </xdr:cNvPr>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a:extLst>
            <a:ext uri="{FF2B5EF4-FFF2-40B4-BE49-F238E27FC236}">
              <a16:creationId xmlns:a16="http://schemas.microsoft.com/office/drawing/2014/main" id="{A5C97AC1-9ADF-4F3E-A104-72FDF9DCEECB}"/>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a:extLst>
            <a:ext uri="{FF2B5EF4-FFF2-40B4-BE49-F238E27FC236}">
              <a16:creationId xmlns:a16="http://schemas.microsoft.com/office/drawing/2014/main" id="{C43CBF10-0237-4714-9E70-C40FEEB651BF}"/>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20" name="【公民館】&#10;一人当たり面積最大値テキスト">
          <a:extLst>
            <a:ext uri="{FF2B5EF4-FFF2-40B4-BE49-F238E27FC236}">
              <a16:creationId xmlns:a16="http://schemas.microsoft.com/office/drawing/2014/main" id="{6783862B-98C4-4A72-980C-B1AAF28B3825}"/>
            </a:ext>
          </a:extLst>
        </xdr:cNvPr>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21" name="直線コネクタ 820">
          <a:extLst>
            <a:ext uri="{FF2B5EF4-FFF2-40B4-BE49-F238E27FC236}">
              <a16:creationId xmlns:a16="http://schemas.microsoft.com/office/drawing/2014/main" id="{5A38F508-E062-4836-A48F-DCC7C37E37B2}"/>
            </a:ext>
          </a:extLst>
        </xdr:cNvPr>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822" name="【公民館】&#10;一人当たり面積平均値テキスト">
          <a:extLst>
            <a:ext uri="{FF2B5EF4-FFF2-40B4-BE49-F238E27FC236}">
              <a16:creationId xmlns:a16="http://schemas.microsoft.com/office/drawing/2014/main" id="{C8D10C57-9BE3-4349-BEE1-19FB2196AA4B}"/>
            </a:ext>
          </a:extLst>
        </xdr:cNvPr>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23" name="フローチャート: 判断 822">
          <a:extLst>
            <a:ext uri="{FF2B5EF4-FFF2-40B4-BE49-F238E27FC236}">
              <a16:creationId xmlns:a16="http://schemas.microsoft.com/office/drawing/2014/main" id="{6A6C1E64-CDAE-4284-A432-01572D4D03A8}"/>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24" name="フローチャート: 判断 823">
          <a:extLst>
            <a:ext uri="{FF2B5EF4-FFF2-40B4-BE49-F238E27FC236}">
              <a16:creationId xmlns:a16="http://schemas.microsoft.com/office/drawing/2014/main" id="{06AC8649-13EC-4C11-92E8-C063B6D58771}"/>
            </a:ext>
          </a:extLst>
        </xdr:cNvPr>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5" name="フローチャート: 判断 824">
          <a:extLst>
            <a:ext uri="{FF2B5EF4-FFF2-40B4-BE49-F238E27FC236}">
              <a16:creationId xmlns:a16="http://schemas.microsoft.com/office/drawing/2014/main" id="{953039A1-00FA-4F46-B059-6FA8F7E2B107}"/>
            </a:ext>
          </a:extLst>
        </xdr:cNvPr>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826" name="フローチャート: 判断 825">
          <a:extLst>
            <a:ext uri="{FF2B5EF4-FFF2-40B4-BE49-F238E27FC236}">
              <a16:creationId xmlns:a16="http://schemas.microsoft.com/office/drawing/2014/main" id="{56251164-0EBD-483F-A0CD-333F6A119235}"/>
            </a:ext>
          </a:extLst>
        </xdr:cNvPr>
        <xdr:cNvSpPr/>
      </xdr:nvSpPr>
      <xdr:spPr>
        <a:xfrm>
          <a:off x="19494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827" name="フローチャート: 判断 826">
          <a:extLst>
            <a:ext uri="{FF2B5EF4-FFF2-40B4-BE49-F238E27FC236}">
              <a16:creationId xmlns:a16="http://schemas.microsoft.com/office/drawing/2014/main" id="{64CE923E-5AF3-4120-B63A-0B2A14270DBB}"/>
            </a:ext>
          </a:extLst>
        </xdr:cNvPr>
        <xdr:cNvSpPr/>
      </xdr:nvSpPr>
      <xdr:spPr>
        <a:xfrm>
          <a:off x="18605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C36AC0F9-E0D1-41A6-96B4-6372D50C1A2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DDC3C60C-20BD-439A-BBC9-7289E8F45C8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F1D2E75-FD3F-49EF-AD03-77685FD7B98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2C134A30-A964-4CCA-BB21-85C71838B58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E8D710FF-D7FF-4342-9C8D-299BF79058A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166370</xdr:rowOff>
    </xdr:from>
    <xdr:to>
      <xdr:col>116</xdr:col>
      <xdr:colOff>114300</xdr:colOff>
      <xdr:row>108</xdr:row>
      <xdr:rowOff>96520</xdr:rowOff>
    </xdr:to>
    <xdr:sp macro="" textlink="">
      <xdr:nvSpPr>
        <xdr:cNvPr id="833" name="楕円 832">
          <a:extLst>
            <a:ext uri="{FF2B5EF4-FFF2-40B4-BE49-F238E27FC236}">
              <a16:creationId xmlns:a16="http://schemas.microsoft.com/office/drawing/2014/main" id="{60F11845-DFEC-41AA-93BF-F9A1050863C6}"/>
            </a:ext>
          </a:extLst>
        </xdr:cNvPr>
        <xdr:cNvSpPr/>
      </xdr:nvSpPr>
      <xdr:spPr>
        <a:xfrm>
          <a:off x="221107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81297</xdr:rowOff>
    </xdr:from>
    <xdr:ext cx="469744" cy="259045"/>
    <xdr:sp macro="" textlink="">
      <xdr:nvSpPr>
        <xdr:cNvPr id="834" name="【公民館】&#10;一人当たり面積該当値テキスト">
          <a:extLst>
            <a:ext uri="{FF2B5EF4-FFF2-40B4-BE49-F238E27FC236}">
              <a16:creationId xmlns:a16="http://schemas.microsoft.com/office/drawing/2014/main" id="{2A5BF75D-0A51-41F4-9C29-66D61F75733A}"/>
            </a:ext>
          </a:extLst>
        </xdr:cNvPr>
        <xdr:cNvSpPr txBox="1"/>
      </xdr:nvSpPr>
      <xdr:spPr>
        <a:xfrm>
          <a:off x="22199600" y="184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835" name="楕円 834">
          <a:extLst>
            <a:ext uri="{FF2B5EF4-FFF2-40B4-BE49-F238E27FC236}">
              <a16:creationId xmlns:a16="http://schemas.microsoft.com/office/drawing/2014/main" id="{82B99D70-88D7-4368-B53F-8D7BE457FBD3}"/>
            </a:ext>
          </a:extLst>
        </xdr:cNvPr>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108</xdr:row>
      <xdr:rowOff>45720</xdr:rowOff>
    </xdr:to>
    <xdr:cxnSp macro="">
      <xdr:nvCxnSpPr>
        <xdr:cNvPr id="836" name="直線コネクタ 835">
          <a:extLst>
            <a:ext uri="{FF2B5EF4-FFF2-40B4-BE49-F238E27FC236}">
              <a16:creationId xmlns:a16="http://schemas.microsoft.com/office/drawing/2014/main" id="{79D79794-D9D2-44D9-9BBB-9331DF1AFC0E}"/>
            </a:ext>
          </a:extLst>
        </xdr:cNvPr>
        <xdr:cNvCxnSpPr/>
      </xdr:nvCxnSpPr>
      <xdr:spPr>
        <a:xfrm>
          <a:off x="21323300" y="18455639"/>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837" name="楕円 836">
          <a:extLst>
            <a:ext uri="{FF2B5EF4-FFF2-40B4-BE49-F238E27FC236}">
              <a16:creationId xmlns:a16="http://schemas.microsoft.com/office/drawing/2014/main" id="{F98DEB57-EC6B-4EC5-A378-C82327C5E272}"/>
            </a:ext>
          </a:extLst>
        </xdr:cNvPr>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110489</xdr:rowOff>
    </xdr:to>
    <xdr:cxnSp macro="">
      <xdr:nvCxnSpPr>
        <xdr:cNvPr id="838" name="直線コネクタ 837">
          <a:extLst>
            <a:ext uri="{FF2B5EF4-FFF2-40B4-BE49-F238E27FC236}">
              <a16:creationId xmlns:a16="http://schemas.microsoft.com/office/drawing/2014/main" id="{419FD680-E388-495D-8C7A-4D7EEEAA6F03}"/>
            </a:ext>
          </a:extLst>
        </xdr:cNvPr>
        <xdr:cNvCxnSpPr/>
      </xdr:nvCxnSpPr>
      <xdr:spPr>
        <a:xfrm>
          <a:off x="20434300" y="1845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839" name="楕円 838">
          <a:extLst>
            <a:ext uri="{FF2B5EF4-FFF2-40B4-BE49-F238E27FC236}">
              <a16:creationId xmlns:a16="http://schemas.microsoft.com/office/drawing/2014/main" id="{A773B518-A702-4271-94A2-9AF97E09D749}"/>
            </a:ext>
          </a:extLst>
        </xdr:cNvPr>
        <xdr:cNvSpPr/>
      </xdr:nvSpPr>
      <xdr:spPr>
        <a:xfrm>
          <a:off x="19494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110489</xdr:rowOff>
    </xdr:from>
    <xdr:to>
      <xdr:col>107</xdr:col>
      <xdr:colOff>50800</xdr:colOff>
      <xdr:row>107</xdr:row>
      <xdr:rowOff>110489</xdr:rowOff>
    </xdr:to>
    <xdr:cxnSp macro="">
      <xdr:nvCxnSpPr>
        <xdr:cNvPr id="840" name="直線コネクタ 839">
          <a:extLst>
            <a:ext uri="{FF2B5EF4-FFF2-40B4-BE49-F238E27FC236}">
              <a16:creationId xmlns:a16="http://schemas.microsoft.com/office/drawing/2014/main" id="{7BCE0B52-9DA4-46B1-A707-89EB0155A108}"/>
            </a:ext>
          </a:extLst>
        </xdr:cNvPr>
        <xdr:cNvCxnSpPr/>
      </xdr:nvCxnSpPr>
      <xdr:spPr>
        <a:xfrm>
          <a:off x="19545300" y="1845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59689</xdr:rowOff>
    </xdr:from>
    <xdr:to>
      <xdr:col>98</xdr:col>
      <xdr:colOff>38100</xdr:colOff>
      <xdr:row>107</xdr:row>
      <xdr:rowOff>161289</xdr:rowOff>
    </xdr:to>
    <xdr:sp macro="" textlink="">
      <xdr:nvSpPr>
        <xdr:cNvPr id="841" name="楕円 840">
          <a:extLst>
            <a:ext uri="{FF2B5EF4-FFF2-40B4-BE49-F238E27FC236}">
              <a16:creationId xmlns:a16="http://schemas.microsoft.com/office/drawing/2014/main" id="{2520A9DE-622A-4166-9A4E-3F35B04FD6D0}"/>
            </a:ext>
          </a:extLst>
        </xdr:cNvPr>
        <xdr:cNvSpPr/>
      </xdr:nvSpPr>
      <xdr:spPr>
        <a:xfrm>
          <a:off x="18605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110489</xdr:rowOff>
    </xdr:from>
    <xdr:to>
      <xdr:col>102</xdr:col>
      <xdr:colOff>114300</xdr:colOff>
      <xdr:row>107</xdr:row>
      <xdr:rowOff>110489</xdr:rowOff>
    </xdr:to>
    <xdr:cxnSp macro="">
      <xdr:nvCxnSpPr>
        <xdr:cNvPr id="842" name="直線コネクタ 841">
          <a:extLst>
            <a:ext uri="{FF2B5EF4-FFF2-40B4-BE49-F238E27FC236}">
              <a16:creationId xmlns:a16="http://schemas.microsoft.com/office/drawing/2014/main" id="{D56641DA-1384-4E08-B89D-D14081719D92}"/>
            </a:ext>
          </a:extLst>
        </xdr:cNvPr>
        <xdr:cNvCxnSpPr/>
      </xdr:nvCxnSpPr>
      <xdr:spPr>
        <a:xfrm>
          <a:off x="18656300" y="1845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843" name="n_1aveValue【公民館】&#10;一人当たり面積">
          <a:extLst>
            <a:ext uri="{FF2B5EF4-FFF2-40B4-BE49-F238E27FC236}">
              <a16:creationId xmlns:a16="http://schemas.microsoft.com/office/drawing/2014/main" id="{13F039B4-C862-4088-A14E-66E1C3A111CD}"/>
            </a:ext>
          </a:extLst>
        </xdr:cNvPr>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844" name="n_2aveValue【公民館】&#10;一人当たり面積">
          <a:extLst>
            <a:ext uri="{FF2B5EF4-FFF2-40B4-BE49-F238E27FC236}">
              <a16:creationId xmlns:a16="http://schemas.microsoft.com/office/drawing/2014/main" id="{C2CB1071-61FC-4663-ADF6-3B078D62ED86}"/>
            </a:ext>
          </a:extLst>
        </xdr:cNvPr>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124477</xdr:rowOff>
    </xdr:from>
    <xdr:ext cx="469744" cy="259045"/>
    <xdr:sp macro="" textlink="">
      <xdr:nvSpPr>
        <xdr:cNvPr id="845" name="n_3aveValue【公民館】&#10;一人当たり面積">
          <a:extLst>
            <a:ext uri="{FF2B5EF4-FFF2-40B4-BE49-F238E27FC236}">
              <a16:creationId xmlns:a16="http://schemas.microsoft.com/office/drawing/2014/main" id="{2FC68954-1988-4F3F-A97F-17AC253E48DD}"/>
            </a:ext>
          </a:extLst>
        </xdr:cNvPr>
        <xdr:cNvSpPr txBox="1"/>
      </xdr:nvSpPr>
      <xdr:spPr>
        <a:xfrm>
          <a:off x="19310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116857</xdr:rowOff>
    </xdr:from>
    <xdr:ext cx="469744" cy="259045"/>
    <xdr:sp macro="" textlink="">
      <xdr:nvSpPr>
        <xdr:cNvPr id="846" name="n_4aveValue【公民館】&#10;一人当たり面積">
          <a:extLst>
            <a:ext uri="{FF2B5EF4-FFF2-40B4-BE49-F238E27FC236}">
              <a16:creationId xmlns:a16="http://schemas.microsoft.com/office/drawing/2014/main" id="{075E45FD-125B-4466-883F-05BFCF93FC73}"/>
            </a:ext>
          </a:extLst>
        </xdr:cNvPr>
        <xdr:cNvSpPr txBox="1"/>
      </xdr:nvSpPr>
      <xdr:spPr>
        <a:xfrm>
          <a:off x="18421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847" name="n_1mainValue【公民館】&#10;一人当たり面積">
          <a:extLst>
            <a:ext uri="{FF2B5EF4-FFF2-40B4-BE49-F238E27FC236}">
              <a16:creationId xmlns:a16="http://schemas.microsoft.com/office/drawing/2014/main" id="{98E6C15A-B90E-4780-9027-1AF184B7FD65}"/>
            </a:ext>
          </a:extLst>
        </xdr:cNvPr>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848" name="n_2mainValue【公民館】&#10;一人当たり面積">
          <a:extLst>
            <a:ext uri="{FF2B5EF4-FFF2-40B4-BE49-F238E27FC236}">
              <a16:creationId xmlns:a16="http://schemas.microsoft.com/office/drawing/2014/main" id="{40EADA9F-0DA6-4AC6-ACD3-A25834ED9ED8}"/>
            </a:ext>
          </a:extLst>
        </xdr:cNvPr>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152416</xdr:rowOff>
    </xdr:from>
    <xdr:ext cx="469744" cy="259045"/>
    <xdr:sp macro="" textlink="">
      <xdr:nvSpPr>
        <xdr:cNvPr id="849" name="n_3mainValue【公民館】&#10;一人当たり面積">
          <a:extLst>
            <a:ext uri="{FF2B5EF4-FFF2-40B4-BE49-F238E27FC236}">
              <a16:creationId xmlns:a16="http://schemas.microsoft.com/office/drawing/2014/main" id="{CB3B525D-4C99-46F4-A636-700FD71C9BB7}"/>
            </a:ext>
          </a:extLst>
        </xdr:cNvPr>
        <xdr:cNvSpPr txBox="1"/>
      </xdr:nvSpPr>
      <xdr:spPr>
        <a:xfrm>
          <a:off x="19310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152416</xdr:rowOff>
    </xdr:from>
    <xdr:ext cx="469744" cy="259045"/>
    <xdr:sp macro="" textlink="">
      <xdr:nvSpPr>
        <xdr:cNvPr id="850" name="n_4mainValue【公民館】&#10;一人当たり面積">
          <a:extLst>
            <a:ext uri="{FF2B5EF4-FFF2-40B4-BE49-F238E27FC236}">
              <a16:creationId xmlns:a16="http://schemas.microsoft.com/office/drawing/2014/main" id="{F3FCE838-7B38-4E93-B566-784BF01D14F8}"/>
            </a:ext>
          </a:extLst>
        </xdr:cNvPr>
        <xdr:cNvSpPr txBox="1"/>
      </xdr:nvSpPr>
      <xdr:spPr>
        <a:xfrm>
          <a:off x="18421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6CB04CD1-7DD9-4AD5-BE0C-50A917C750C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D0CA98E6-841A-47A1-91E5-9E4E2538E8F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76252F01-DBFC-436B-A91E-A8BDA705418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にエスポアール旧館解体及び新館改修工事を行った児童館を除く全ての類型において、施設が古く、老朽化が進んでいるため、類似団体内平均値と比較し、有形固定資産減価償却率は高い数値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公民館部門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令和３年度に総合センター解体工事により中央公民館を除却した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ことにより減価償却率が回復した。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今後も引き続き、公共施設等総合管理計画に基づき、公共施設等の更新・統廃合・長寿命化等を総合的かつ計画的に進める。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D329541-4FDA-43C4-A064-1C3EC60763E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08D854C-0333-4972-996E-12D46AFCCEE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EF8D238-90E2-4454-AB68-98DE4F546C6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8692EDB-9B01-4A47-863F-807E778385F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EDDF796-B041-4088-B327-638482578C4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F8B5D76-7CA6-433C-A54C-023EACC10BE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E3FD146-1559-4F30-9DE2-08682EAEDAA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67BCFE0-D863-4739-82FC-7FBF6267AB6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58E6069-3E40-4D6B-8D8E-AC544CEF85A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0D000A8-DB5A-4E2A-AB62-E86391CE917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229,177
226,071
24.70
104,492,094
103,209,266
1,134,725
50,398,867
59,573,994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44F956D-4409-47F5-8860-0E761A9EE6F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ACEC5A0-692C-4C73-9D56-83F1F6FCF48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711A4FC-0CCF-458A-93C4-107152F9A8A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6A2D572-3EA3-4CE8-B42E-EA9290376F9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96BC88C-EE01-4760-9F09-0841A5D5728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05191E4-501F-4EB7-9004-7A2A94B5BD6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0DB324C-EBB0-4BBA-82BE-BA139861D89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B9C24ED-2C55-4B09-84F3-686EF3D48AC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E8CD948-2638-41CE-95AC-E6C5F7E5100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93C3D9F-E890-4E7B-A4B9-D96B1F3E36B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A397EEC-8926-413C-9248-33BD8F0424A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E247258-EFED-4BF2-B9CF-41C0595D152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4DB7F74-8EA8-4780-B2AE-DAF343C7C08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42E388E-5426-4ADD-AC84-0D668741853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3213E30-45C5-4056-89D7-13F9FED58F5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68DE44F-63F8-420C-80F5-5BABBCB9EF3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6844C54-DE79-4275-AC55-BB5CC3B8A1A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DC44FAA-E3A8-438D-B536-3960DF114EF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9E4F6A2-0588-4E0D-8B14-2B402AC887F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CCE6773-8F2C-48C7-BB2C-BBFFF3030D4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2A4C8CB-EED6-4A14-AD84-782551E0981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8D2BB29-D93B-4607-B890-E075609594E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BCEFE63-713B-4E6C-B69E-2B0AD911850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C466BC7-7BBF-423F-8767-C1B023B7594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41FCB6E-1A50-4162-BEF1-DA67AD55A21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C4D35A0-80DD-4D07-8982-4ADBF2CC301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E847F4C-60EB-4C59-8F8C-26DE1F37ED1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AE3EF5F-2D5D-4ECD-A62D-AEF83001556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31DFB35-47CE-4F09-A1F2-CEB3F915780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C7D2F8F-BCCD-42F1-9EE5-58A309C9686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830B4CE-B641-4E42-9C1F-F85281D3230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461057F-F093-4633-8EFE-090AE18B8B3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B0729B0-671F-4D1B-9314-7983D8D17A0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2CFF6E3-CA87-44A7-B01A-B05BDE7C6CE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A9362E6-CED9-48B5-A1B7-2C5E0E4049B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9C4E3BD-CE76-48AC-A745-884797EC629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E965AFD-9D65-4E66-BDBB-98CD5E7DDD1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C8E5AD4-CA48-43DE-B2C3-DCF4E8FF7B1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3F7472F-E9F4-4615-8093-402FCBEFA9E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2E80359-AB90-47D9-9F51-7EA9EB92D8F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9E00044-A2FD-470F-9519-35D588EA924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9D4CD32-622D-4CDC-A9A2-7D5EB66D75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2857907-27AB-4C13-AC33-FEF3FE2E01D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634FE81-BA02-4E93-9A42-F3B49719DC3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EE0D1B6A-7950-45D1-AFB8-85E5013C331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8B2540DE-F4CD-4749-9413-7C9A4C2F6EA5}"/>
            </a:ext>
          </a:extLst>
        </xdr:cNvPr>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a:extLst>
            <a:ext uri="{FF2B5EF4-FFF2-40B4-BE49-F238E27FC236}">
              <a16:creationId xmlns:a16="http://schemas.microsoft.com/office/drawing/2014/main" id="{6F63FAF3-C4DF-448C-A8B5-D7F378EBF2F9}"/>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86F60043-8A31-4CAD-96D8-7824F39D36D1}"/>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7627B46A-3D9D-422E-B2F1-C61E4F8BB113}"/>
            </a:ext>
          </a:extLst>
        </xdr:cNvPr>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a:extLst>
            <a:ext uri="{FF2B5EF4-FFF2-40B4-BE49-F238E27FC236}">
              <a16:creationId xmlns:a16="http://schemas.microsoft.com/office/drawing/2014/main" id="{8BB21351-8349-42FB-8474-170A3B4DB6C7}"/>
            </a:ext>
          </a:extLst>
        </xdr:cNvPr>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152417</xdr:rowOff>
    </xdr:from>
    <xdr:ext cx="405111" cy="259045"/>
    <xdr:sp macro="" textlink="">
      <xdr:nvSpPr>
        <xdr:cNvPr id="62" name="【図書館】&#10;有形固定資産減価償却率平均値テキスト">
          <a:extLst>
            <a:ext uri="{FF2B5EF4-FFF2-40B4-BE49-F238E27FC236}">
              <a16:creationId xmlns:a16="http://schemas.microsoft.com/office/drawing/2014/main" id="{3C1F0530-0F97-41B6-B092-99B9ABD28383}"/>
            </a:ext>
          </a:extLst>
        </xdr:cNvPr>
        <xdr:cNvSpPr txBox="1"/>
      </xdr:nvSpPr>
      <xdr:spPr>
        <a:xfrm>
          <a:off x="46736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a:extLst>
            <a:ext uri="{FF2B5EF4-FFF2-40B4-BE49-F238E27FC236}">
              <a16:creationId xmlns:a16="http://schemas.microsoft.com/office/drawing/2014/main" id="{92945C2C-E604-4523-BF29-1AAB10FC66B9}"/>
            </a:ext>
          </a:extLst>
        </xdr:cNvPr>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FD21519E-6853-40C2-ADA2-02767E792BE1}"/>
            </a:ext>
          </a:extLst>
        </xdr:cNvPr>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a:extLst>
            <a:ext uri="{FF2B5EF4-FFF2-40B4-BE49-F238E27FC236}">
              <a16:creationId xmlns:a16="http://schemas.microsoft.com/office/drawing/2014/main" id="{CD30EE66-730A-46E4-B24C-50CF35635AAB}"/>
            </a:ext>
          </a:extLst>
        </xdr:cNvPr>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34925</xdr:rowOff>
    </xdr:from>
    <xdr:to>
      <xdr:col>10</xdr:col>
      <xdr:colOff>165100</xdr:colOff>
      <xdr:row>36</xdr:row>
      <xdr:rowOff>136525</xdr:rowOff>
    </xdr:to>
    <xdr:sp macro="" textlink="">
      <xdr:nvSpPr>
        <xdr:cNvPr id="66" name="フローチャート: 判断 65">
          <a:extLst>
            <a:ext uri="{FF2B5EF4-FFF2-40B4-BE49-F238E27FC236}">
              <a16:creationId xmlns:a16="http://schemas.microsoft.com/office/drawing/2014/main" id="{1A6AEEB8-E592-47C0-BB96-65B97F340DB2}"/>
            </a:ext>
          </a:extLst>
        </xdr:cNvPr>
        <xdr:cNvSpPr/>
      </xdr:nvSpPr>
      <xdr:spPr>
        <a:xfrm>
          <a:off x="19685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116840</xdr:rowOff>
    </xdr:from>
    <xdr:to>
      <xdr:col>6</xdr:col>
      <xdr:colOff>38100</xdr:colOff>
      <xdr:row>36</xdr:row>
      <xdr:rowOff>46990</xdr:rowOff>
    </xdr:to>
    <xdr:sp macro="" textlink="">
      <xdr:nvSpPr>
        <xdr:cNvPr id="67" name="フローチャート: 判断 66">
          <a:extLst>
            <a:ext uri="{FF2B5EF4-FFF2-40B4-BE49-F238E27FC236}">
              <a16:creationId xmlns:a16="http://schemas.microsoft.com/office/drawing/2014/main" id="{AF9A9A8A-0B4B-49E6-BFF9-B57AE13751D8}"/>
            </a:ext>
          </a:extLst>
        </xdr:cNvPr>
        <xdr:cNvSpPr/>
      </xdr:nvSpPr>
      <xdr:spPr>
        <a:xfrm>
          <a:off x="1079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9008754-AF0D-4D72-86B4-963B3E8D5F4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816C007-1E08-41AC-BE09-FC40BE0B8A8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7D40037-B1D1-4FD9-A5F0-B51825ABFE1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47ABB79-1ED4-4EB6-B408-E261A49076F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930A3F6-AC34-47CC-ABCB-2AB73204ABB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154940</xdr:rowOff>
    </xdr:from>
    <xdr:to>
      <xdr:col>24</xdr:col>
      <xdr:colOff>114300</xdr:colOff>
      <xdr:row>35</xdr:row>
      <xdr:rowOff>85090</xdr:rowOff>
    </xdr:to>
    <xdr:sp macro="" textlink="">
      <xdr:nvSpPr>
        <xdr:cNvPr id="73" name="楕円 72">
          <a:extLst>
            <a:ext uri="{FF2B5EF4-FFF2-40B4-BE49-F238E27FC236}">
              <a16:creationId xmlns:a16="http://schemas.microsoft.com/office/drawing/2014/main" id="{2DF9089C-C56D-40D7-8D47-367AA424473C}"/>
            </a:ext>
          </a:extLst>
        </xdr:cNvPr>
        <xdr:cNvSpPr/>
      </xdr:nvSpPr>
      <xdr:spPr>
        <a:xfrm>
          <a:off x="45847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6367</xdr:rowOff>
    </xdr:from>
    <xdr:ext cx="405111" cy="259045"/>
    <xdr:sp macro="" textlink="">
      <xdr:nvSpPr>
        <xdr:cNvPr id="74" name="【図書館】&#10;有形固定資産減価償却率該当値テキスト">
          <a:extLst>
            <a:ext uri="{FF2B5EF4-FFF2-40B4-BE49-F238E27FC236}">
              <a16:creationId xmlns:a16="http://schemas.microsoft.com/office/drawing/2014/main" id="{972E61B0-D9BD-4C08-9197-9737CCB13CBE}"/>
            </a:ext>
          </a:extLst>
        </xdr:cNvPr>
        <xdr:cNvSpPr txBox="1"/>
      </xdr:nvSpPr>
      <xdr:spPr>
        <a:xfrm>
          <a:off x="4673600"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61595</xdr:rowOff>
    </xdr:from>
    <xdr:to>
      <xdr:col>20</xdr:col>
      <xdr:colOff>38100</xdr:colOff>
      <xdr:row>38</xdr:row>
      <xdr:rowOff>163195</xdr:rowOff>
    </xdr:to>
    <xdr:sp macro="" textlink="">
      <xdr:nvSpPr>
        <xdr:cNvPr id="75" name="楕円 74">
          <a:extLst>
            <a:ext uri="{FF2B5EF4-FFF2-40B4-BE49-F238E27FC236}">
              <a16:creationId xmlns:a16="http://schemas.microsoft.com/office/drawing/2014/main" id="{367BB681-6325-411E-AE02-4D19D4028C47}"/>
            </a:ext>
          </a:extLst>
        </xdr:cNvPr>
        <xdr:cNvSpPr/>
      </xdr:nvSpPr>
      <xdr:spPr>
        <a:xfrm>
          <a:off x="3746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34290</xdr:rowOff>
    </xdr:from>
    <xdr:to>
      <xdr:col>24</xdr:col>
      <xdr:colOff>63500</xdr:colOff>
      <xdr:row>38</xdr:row>
      <xdr:rowOff>112395</xdr:rowOff>
    </xdr:to>
    <xdr:cxnSp macro="">
      <xdr:nvCxnSpPr>
        <xdr:cNvPr id="76" name="直線コネクタ 75">
          <a:extLst>
            <a:ext uri="{FF2B5EF4-FFF2-40B4-BE49-F238E27FC236}">
              <a16:creationId xmlns:a16="http://schemas.microsoft.com/office/drawing/2014/main" id="{1B3ABFAF-3CE7-45A0-BF8D-0A04F888DF87}"/>
            </a:ext>
          </a:extLst>
        </xdr:cNvPr>
        <xdr:cNvCxnSpPr/>
      </xdr:nvCxnSpPr>
      <xdr:spPr>
        <a:xfrm flipV="1">
          <a:off x="3797300" y="6035040"/>
          <a:ext cx="838200" cy="59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29210</xdr:rowOff>
    </xdr:from>
    <xdr:to>
      <xdr:col>15</xdr:col>
      <xdr:colOff>101600</xdr:colOff>
      <xdr:row>38</xdr:row>
      <xdr:rowOff>130810</xdr:rowOff>
    </xdr:to>
    <xdr:sp macro="" textlink="">
      <xdr:nvSpPr>
        <xdr:cNvPr id="77" name="楕円 76">
          <a:extLst>
            <a:ext uri="{FF2B5EF4-FFF2-40B4-BE49-F238E27FC236}">
              <a16:creationId xmlns:a16="http://schemas.microsoft.com/office/drawing/2014/main" id="{758B6698-9F48-45BC-8D6A-EE8F9AC8DB54}"/>
            </a:ext>
          </a:extLst>
        </xdr:cNvPr>
        <xdr:cNvSpPr/>
      </xdr:nvSpPr>
      <xdr:spPr>
        <a:xfrm>
          <a:off x="2857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80010</xdr:rowOff>
    </xdr:from>
    <xdr:to>
      <xdr:col>19</xdr:col>
      <xdr:colOff>177800</xdr:colOff>
      <xdr:row>38</xdr:row>
      <xdr:rowOff>112395</xdr:rowOff>
    </xdr:to>
    <xdr:cxnSp macro="">
      <xdr:nvCxnSpPr>
        <xdr:cNvPr id="78" name="直線コネクタ 77">
          <a:extLst>
            <a:ext uri="{FF2B5EF4-FFF2-40B4-BE49-F238E27FC236}">
              <a16:creationId xmlns:a16="http://schemas.microsoft.com/office/drawing/2014/main" id="{CA1C3FDB-D14B-4650-9312-A689DE2183BA}"/>
            </a:ext>
          </a:extLst>
        </xdr:cNvPr>
        <xdr:cNvCxnSpPr/>
      </xdr:nvCxnSpPr>
      <xdr:spPr>
        <a:xfrm>
          <a:off x="2908300" y="65951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168275</xdr:rowOff>
    </xdr:from>
    <xdr:to>
      <xdr:col>10</xdr:col>
      <xdr:colOff>165100</xdr:colOff>
      <xdr:row>38</xdr:row>
      <xdr:rowOff>98425</xdr:rowOff>
    </xdr:to>
    <xdr:sp macro="" textlink="">
      <xdr:nvSpPr>
        <xdr:cNvPr id="79" name="楕円 78">
          <a:extLst>
            <a:ext uri="{FF2B5EF4-FFF2-40B4-BE49-F238E27FC236}">
              <a16:creationId xmlns:a16="http://schemas.microsoft.com/office/drawing/2014/main" id="{7D6377C8-5B8E-471B-AB9C-02F0B8DAFA50}"/>
            </a:ext>
          </a:extLst>
        </xdr:cNvPr>
        <xdr:cNvSpPr/>
      </xdr:nvSpPr>
      <xdr:spPr>
        <a:xfrm>
          <a:off x="1968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47625</xdr:rowOff>
    </xdr:from>
    <xdr:to>
      <xdr:col>15</xdr:col>
      <xdr:colOff>50800</xdr:colOff>
      <xdr:row>38</xdr:row>
      <xdr:rowOff>80010</xdr:rowOff>
    </xdr:to>
    <xdr:cxnSp macro="">
      <xdr:nvCxnSpPr>
        <xdr:cNvPr id="80" name="直線コネクタ 79">
          <a:extLst>
            <a:ext uri="{FF2B5EF4-FFF2-40B4-BE49-F238E27FC236}">
              <a16:creationId xmlns:a16="http://schemas.microsoft.com/office/drawing/2014/main" id="{9271BF0A-F769-4B6E-B225-9F7254CFACCE}"/>
            </a:ext>
          </a:extLst>
        </xdr:cNvPr>
        <xdr:cNvCxnSpPr/>
      </xdr:nvCxnSpPr>
      <xdr:spPr>
        <a:xfrm>
          <a:off x="2019300" y="65627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147320</xdr:rowOff>
    </xdr:from>
    <xdr:to>
      <xdr:col>6</xdr:col>
      <xdr:colOff>38100</xdr:colOff>
      <xdr:row>38</xdr:row>
      <xdr:rowOff>77470</xdr:rowOff>
    </xdr:to>
    <xdr:sp macro="" textlink="">
      <xdr:nvSpPr>
        <xdr:cNvPr id="81" name="楕円 80">
          <a:extLst>
            <a:ext uri="{FF2B5EF4-FFF2-40B4-BE49-F238E27FC236}">
              <a16:creationId xmlns:a16="http://schemas.microsoft.com/office/drawing/2014/main" id="{0981EA36-DE2B-4AEC-893A-51B02D272DDC}"/>
            </a:ext>
          </a:extLst>
        </xdr:cNvPr>
        <xdr:cNvSpPr/>
      </xdr:nvSpPr>
      <xdr:spPr>
        <a:xfrm>
          <a:off x="1079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26670</xdr:rowOff>
    </xdr:from>
    <xdr:to>
      <xdr:col>10</xdr:col>
      <xdr:colOff>114300</xdr:colOff>
      <xdr:row>38</xdr:row>
      <xdr:rowOff>47625</xdr:rowOff>
    </xdr:to>
    <xdr:cxnSp macro="">
      <xdr:nvCxnSpPr>
        <xdr:cNvPr id="82" name="直線コネクタ 81">
          <a:extLst>
            <a:ext uri="{FF2B5EF4-FFF2-40B4-BE49-F238E27FC236}">
              <a16:creationId xmlns:a16="http://schemas.microsoft.com/office/drawing/2014/main" id="{65ADA06D-DB83-427F-A8C2-E9CDD30C0173}"/>
            </a:ext>
          </a:extLst>
        </xdr:cNvPr>
        <xdr:cNvCxnSpPr/>
      </xdr:nvCxnSpPr>
      <xdr:spPr>
        <a:xfrm>
          <a:off x="1130300" y="65417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a:extLst>
            <a:ext uri="{FF2B5EF4-FFF2-40B4-BE49-F238E27FC236}">
              <a16:creationId xmlns:a16="http://schemas.microsoft.com/office/drawing/2014/main" id="{FA1FF995-604A-4740-8AB2-5EBC0CB1607E}"/>
            </a:ext>
          </a:extLst>
        </xdr:cNvPr>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4" name="n_2aveValue【図書館】&#10;有形固定資産減価償却率">
          <a:extLst>
            <a:ext uri="{FF2B5EF4-FFF2-40B4-BE49-F238E27FC236}">
              <a16:creationId xmlns:a16="http://schemas.microsoft.com/office/drawing/2014/main" id="{2C7D849F-DDCA-4B5D-8886-828D1DCBE75E}"/>
            </a:ext>
          </a:extLst>
        </xdr:cNvPr>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153052</xdr:rowOff>
    </xdr:from>
    <xdr:ext cx="405111" cy="259045"/>
    <xdr:sp macro="" textlink="">
      <xdr:nvSpPr>
        <xdr:cNvPr id="85" name="n_3aveValue【図書館】&#10;有形固定資産減価償却率">
          <a:extLst>
            <a:ext uri="{FF2B5EF4-FFF2-40B4-BE49-F238E27FC236}">
              <a16:creationId xmlns:a16="http://schemas.microsoft.com/office/drawing/2014/main" id="{4D3D77F9-E2A5-42AF-B07B-CFD6E2CCFC1B}"/>
            </a:ext>
          </a:extLst>
        </xdr:cNvPr>
        <xdr:cNvSpPr txBox="1"/>
      </xdr:nvSpPr>
      <xdr:spPr>
        <a:xfrm>
          <a:off x="1816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63517</xdr:rowOff>
    </xdr:from>
    <xdr:ext cx="405111" cy="259045"/>
    <xdr:sp macro="" textlink="">
      <xdr:nvSpPr>
        <xdr:cNvPr id="86" name="n_4aveValue【図書館】&#10;有形固定資産減価償却率">
          <a:extLst>
            <a:ext uri="{FF2B5EF4-FFF2-40B4-BE49-F238E27FC236}">
              <a16:creationId xmlns:a16="http://schemas.microsoft.com/office/drawing/2014/main" id="{3651B6E1-3BF8-450B-874C-2973C4E6BF95}"/>
            </a:ext>
          </a:extLst>
        </xdr:cNvPr>
        <xdr:cNvSpPr txBox="1"/>
      </xdr:nvSpPr>
      <xdr:spPr>
        <a:xfrm>
          <a:off x="927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154322</xdr:rowOff>
    </xdr:from>
    <xdr:ext cx="405111" cy="259045"/>
    <xdr:sp macro="" textlink="">
      <xdr:nvSpPr>
        <xdr:cNvPr id="87" name="n_1mainValue【図書館】&#10;有形固定資産減価償却率">
          <a:extLst>
            <a:ext uri="{FF2B5EF4-FFF2-40B4-BE49-F238E27FC236}">
              <a16:creationId xmlns:a16="http://schemas.microsoft.com/office/drawing/2014/main" id="{6D5A3FFF-AD8E-427C-BEBE-C541C51D71AF}"/>
            </a:ext>
          </a:extLst>
        </xdr:cNvPr>
        <xdr:cNvSpPr txBox="1"/>
      </xdr:nvSpPr>
      <xdr:spPr>
        <a:xfrm>
          <a:off x="3582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88" name="n_2mainValue【図書館】&#10;有形固定資産減価償却率">
          <a:extLst>
            <a:ext uri="{FF2B5EF4-FFF2-40B4-BE49-F238E27FC236}">
              <a16:creationId xmlns:a16="http://schemas.microsoft.com/office/drawing/2014/main" id="{425B79DA-F46A-427B-B5C7-FCD969793767}"/>
            </a:ext>
          </a:extLst>
        </xdr:cNvPr>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89552</xdr:rowOff>
    </xdr:from>
    <xdr:ext cx="405111" cy="259045"/>
    <xdr:sp macro="" textlink="">
      <xdr:nvSpPr>
        <xdr:cNvPr id="89" name="n_3mainValue【図書館】&#10;有形固定資産減価償却率">
          <a:extLst>
            <a:ext uri="{FF2B5EF4-FFF2-40B4-BE49-F238E27FC236}">
              <a16:creationId xmlns:a16="http://schemas.microsoft.com/office/drawing/2014/main" id="{D01895E8-45D5-4B62-ABEC-63EDB6FFE434}"/>
            </a:ext>
          </a:extLst>
        </xdr:cNvPr>
        <xdr:cNvSpPr txBox="1"/>
      </xdr:nvSpPr>
      <xdr:spPr>
        <a:xfrm>
          <a:off x="1816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68597</xdr:rowOff>
    </xdr:from>
    <xdr:ext cx="405111" cy="259045"/>
    <xdr:sp macro="" textlink="">
      <xdr:nvSpPr>
        <xdr:cNvPr id="90" name="n_4mainValue【図書館】&#10;有形固定資産減価償却率">
          <a:extLst>
            <a:ext uri="{FF2B5EF4-FFF2-40B4-BE49-F238E27FC236}">
              <a16:creationId xmlns:a16="http://schemas.microsoft.com/office/drawing/2014/main" id="{DCEE4FF6-3325-476F-9107-7211C0108E89}"/>
            </a:ext>
          </a:extLst>
        </xdr:cNvPr>
        <xdr:cNvSpPr txBox="1"/>
      </xdr:nvSpPr>
      <xdr:spPr>
        <a:xfrm>
          <a:off x="927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2B28F33-2886-4B89-8BF3-EB55C5D943D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65AC7B72-0FF8-4E5F-9101-FD99192119B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41A4436-FD22-4093-80E3-FD291C83480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58B219C-6F5B-4042-83CF-B0F52FD8D50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3CB84B9-11CB-41C0-950B-F0109C7FF18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9C9BF442-3337-4930-ABC4-30A24C752A8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9041574-6603-42AB-8260-9CFAFC9C5D6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25EC1CF-5E11-4480-9B4D-56C7A754037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B2D4E524-6AFF-4E19-96E1-FF6DD275FCB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B133BC4-DF70-49E6-828D-487D49F9748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B521675E-BBC6-4B2A-ADCD-F6A7EB2080E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788363AA-E748-43E3-8D10-1FDE6D650B9B}"/>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348A438E-53FE-42A1-91F7-54926EF608A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8410A539-BB5C-4FF2-BE37-A0D5082D7CFD}"/>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96092ACE-E38D-4272-83AB-CFDB3CA28A63}"/>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891C31FB-B7B5-40B8-BD90-C655264EC4DC}"/>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F7D93A80-5172-45E8-8B0B-554A6C86954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F76C682F-3CFE-432A-90DF-5ED3C3CD40A3}"/>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602A86E5-2754-4E47-A418-BF195310218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D7E782A3-7498-4E38-99BE-5B3989F5BBA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9510B402-8CCA-4AA9-BC83-D491A7B74B5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B9C35014-17E8-4683-B49F-5C41F9BCF765}"/>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2D9BDD15-38BA-4883-AEF8-1CE1E72EE90C}"/>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78A97566-763C-420B-BF97-ADCE338F4891}"/>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3374AD96-2FF6-4C62-82A6-56F7337BD92D}"/>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A33D2A5C-329C-4F19-BD03-F78441BC264C}"/>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a:extLst>
            <a:ext uri="{FF2B5EF4-FFF2-40B4-BE49-F238E27FC236}">
              <a16:creationId xmlns:a16="http://schemas.microsoft.com/office/drawing/2014/main" id="{D5463A3B-954E-4DAE-9A06-4EDEB91CBE2C}"/>
            </a:ext>
          </a:extLst>
        </xdr:cNvPr>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E0DA7CD5-1750-4ED5-9F19-22E791DEF764}"/>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a:extLst>
            <a:ext uri="{FF2B5EF4-FFF2-40B4-BE49-F238E27FC236}">
              <a16:creationId xmlns:a16="http://schemas.microsoft.com/office/drawing/2014/main" id="{D3CF96B3-28AF-4535-A66C-28EA94C3E0F7}"/>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4E0BE394-554B-4DE5-94D4-58781D84939B}"/>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1" name="フローチャート: 判断 120">
          <a:extLst>
            <a:ext uri="{FF2B5EF4-FFF2-40B4-BE49-F238E27FC236}">
              <a16:creationId xmlns:a16="http://schemas.microsoft.com/office/drawing/2014/main" id="{0BA8E393-1DA4-45DA-A478-361667A2931E}"/>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2" name="フローチャート: 判断 121">
          <a:extLst>
            <a:ext uri="{FF2B5EF4-FFF2-40B4-BE49-F238E27FC236}">
              <a16:creationId xmlns:a16="http://schemas.microsoft.com/office/drawing/2014/main" id="{06F74599-786B-44DC-8CA0-A143898482A4}"/>
            </a:ext>
          </a:extLst>
        </xdr:cNvPr>
        <xdr:cNvSpPr/>
      </xdr:nvSpPr>
      <xdr:spPr>
        <a:xfrm>
          <a:off x="692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065DC4B-4DFF-4AE5-9776-029129C80D5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3E17698-D46F-40C8-BA7D-5A22FB5DB28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B32CEC2-9DEC-486B-9CE7-C2D949ACD51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2AE1C66-7744-45D1-A3EE-7FF02F5D7CF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4050671-FC88-4248-99F8-2069931F0D8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28" name="楕円 127">
          <a:extLst>
            <a:ext uri="{FF2B5EF4-FFF2-40B4-BE49-F238E27FC236}">
              <a16:creationId xmlns:a16="http://schemas.microsoft.com/office/drawing/2014/main" id="{8C30D42B-B1EB-47BB-9E95-A684AC5BD2D3}"/>
            </a:ext>
          </a:extLst>
        </xdr:cNvPr>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29" name="【図書館】&#10;一人当たり面積該当値テキスト">
          <a:extLst>
            <a:ext uri="{FF2B5EF4-FFF2-40B4-BE49-F238E27FC236}">
              <a16:creationId xmlns:a16="http://schemas.microsoft.com/office/drawing/2014/main" id="{0B90F226-E826-463B-A5BC-A012DD91987C}"/>
            </a:ext>
          </a:extLst>
        </xdr:cNvPr>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36830</xdr:rowOff>
    </xdr:from>
    <xdr:to>
      <xdr:col>50</xdr:col>
      <xdr:colOff>165100</xdr:colOff>
      <xdr:row>37</xdr:row>
      <xdr:rowOff>138430</xdr:rowOff>
    </xdr:to>
    <xdr:sp macro="" textlink="">
      <xdr:nvSpPr>
        <xdr:cNvPr id="130" name="楕円 129">
          <a:extLst>
            <a:ext uri="{FF2B5EF4-FFF2-40B4-BE49-F238E27FC236}">
              <a16:creationId xmlns:a16="http://schemas.microsoft.com/office/drawing/2014/main" id="{0B1F355C-BD52-471E-8C5D-9C03E04648B4}"/>
            </a:ext>
          </a:extLst>
        </xdr:cNvPr>
        <xdr:cNvSpPr/>
      </xdr:nvSpPr>
      <xdr:spPr>
        <a:xfrm>
          <a:off x="958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87630</xdr:rowOff>
    </xdr:from>
    <xdr:to>
      <xdr:col>55</xdr:col>
      <xdr:colOff>0</xdr:colOff>
      <xdr:row>37</xdr:row>
      <xdr:rowOff>133350</xdr:rowOff>
    </xdr:to>
    <xdr:cxnSp macro="">
      <xdr:nvCxnSpPr>
        <xdr:cNvPr id="131" name="直線コネクタ 130">
          <a:extLst>
            <a:ext uri="{FF2B5EF4-FFF2-40B4-BE49-F238E27FC236}">
              <a16:creationId xmlns:a16="http://schemas.microsoft.com/office/drawing/2014/main" id="{205FA100-24CD-4CEA-8CA6-AAF6E3D831C8}"/>
            </a:ext>
          </a:extLst>
        </xdr:cNvPr>
        <xdr:cNvCxnSpPr/>
      </xdr:nvCxnSpPr>
      <xdr:spPr>
        <a:xfrm>
          <a:off x="9639300" y="6431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32" name="楕円 131">
          <a:extLst>
            <a:ext uri="{FF2B5EF4-FFF2-40B4-BE49-F238E27FC236}">
              <a16:creationId xmlns:a16="http://schemas.microsoft.com/office/drawing/2014/main" id="{2EBEB8CC-731A-4EFE-9196-7BC0DEEAE40A}"/>
            </a:ext>
          </a:extLst>
        </xdr:cNvPr>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87630</xdr:rowOff>
    </xdr:from>
    <xdr:to>
      <xdr:col>50</xdr:col>
      <xdr:colOff>114300</xdr:colOff>
      <xdr:row>39</xdr:row>
      <xdr:rowOff>41910</xdr:rowOff>
    </xdr:to>
    <xdr:cxnSp macro="">
      <xdr:nvCxnSpPr>
        <xdr:cNvPr id="133" name="直線コネクタ 132">
          <a:extLst>
            <a:ext uri="{FF2B5EF4-FFF2-40B4-BE49-F238E27FC236}">
              <a16:creationId xmlns:a16="http://schemas.microsoft.com/office/drawing/2014/main" id="{B2745620-7E67-48C8-95C3-D2336DC2DB60}"/>
            </a:ext>
          </a:extLst>
        </xdr:cNvPr>
        <xdr:cNvCxnSpPr/>
      </xdr:nvCxnSpPr>
      <xdr:spPr>
        <a:xfrm flipV="1">
          <a:off x="8750300" y="643128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xdr:rowOff>
    </xdr:from>
    <xdr:to>
      <xdr:col>41</xdr:col>
      <xdr:colOff>101600</xdr:colOff>
      <xdr:row>39</xdr:row>
      <xdr:rowOff>115570</xdr:rowOff>
    </xdr:to>
    <xdr:sp macro="" textlink="">
      <xdr:nvSpPr>
        <xdr:cNvPr id="134" name="楕円 133">
          <a:extLst>
            <a:ext uri="{FF2B5EF4-FFF2-40B4-BE49-F238E27FC236}">
              <a16:creationId xmlns:a16="http://schemas.microsoft.com/office/drawing/2014/main" id="{A0BA7370-3769-4AA4-9305-F8E65FF0D78F}"/>
            </a:ext>
          </a:extLst>
        </xdr:cNvPr>
        <xdr:cNvSpPr/>
      </xdr:nvSpPr>
      <xdr:spPr>
        <a:xfrm>
          <a:off x="781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41910</xdr:rowOff>
    </xdr:from>
    <xdr:to>
      <xdr:col>45</xdr:col>
      <xdr:colOff>177800</xdr:colOff>
      <xdr:row>39</xdr:row>
      <xdr:rowOff>64770</xdr:rowOff>
    </xdr:to>
    <xdr:cxnSp macro="">
      <xdr:nvCxnSpPr>
        <xdr:cNvPr id="135" name="直線コネクタ 134">
          <a:extLst>
            <a:ext uri="{FF2B5EF4-FFF2-40B4-BE49-F238E27FC236}">
              <a16:creationId xmlns:a16="http://schemas.microsoft.com/office/drawing/2014/main" id="{83914684-8D67-4891-BC7C-1C00A9E40FF2}"/>
            </a:ext>
          </a:extLst>
        </xdr:cNvPr>
        <xdr:cNvCxnSpPr/>
      </xdr:nvCxnSpPr>
      <xdr:spPr>
        <a:xfrm flipV="1">
          <a:off x="7861300" y="6728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13970</xdr:rowOff>
    </xdr:from>
    <xdr:to>
      <xdr:col>36</xdr:col>
      <xdr:colOff>165100</xdr:colOff>
      <xdr:row>39</xdr:row>
      <xdr:rowOff>115570</xdr:rowOff>
    </xdr:to>
    <xdr:sp macro="" textlink="">
      <xdr:nvSpPr>
        <xdr:cNvPr id="136" name="楕円 135">
          <a:extLst>
            <a:ext uri="{FF2B5EF4-FFF2-40B4-BE49-F238E27FC236}">
              <a16:creationId xmlns:a16="http://schemas.microsoft.com/office/drawing/2014/main" id="{83F706A5-F62E-4484-8090-D205F373E06D}"/>
            </a:ext>
          </a:extLst>
        </xdr:cNvPr>
        <xdr:cNvSpPr/>
      </xdr:nvSpPr>
      <xdr:spPr>
        <a:xfrm>
          <a:off x="6921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64770</xdr:rowOff>
    </xdr:from>
    <xdr:to>
      <xdr:col>41</xdr:col>
      <xdr:colOff>50800</xdr:colOff>
      <xdr:row>39</xdr:row>
      <xdr:rowOff>64770</xdr:rowOff>
    </xdr:to>
    <xdr:cxnSp macro="">
      <xdr:nvCxnSpPr>
        <xdr:cNvPr id="137" name="直線コネクタ 136">
          <a:extLst>
            <a:ext uri="{FF2B5EF4-FFF2-40B4-BE49-F238E27FC236}">
              <a16:creationId xmlns:a16="http://schemas.microsoft.com/office/drawing/2014/main" id="{69AB3F5E-4D2F-417A-AEEA-BDDC474D4061}"/>
            </a:ext>
          </a:extLst>
        </xdr:cNvPr>
        <xdr:cNvCxnSpPr/>
      </xdr:nvCxnSpPr>
      <xdr:spPr>
        <a:xfrm>
          <a:off x="6972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8" name="n_1aveValue【図書館】&#10;一人当たり面積">
          <a:extLst>
            <a:ext uri="{FF2B5EF4-FFF2-40B4-BE49-F238E27FC236}">
              <a16:creationId xmlns:a16="http://schemas.microsoft.com/office/drawing/2014/main" id="{464F2DB5-A813-4AA9-8202-6ECD8ED21053}"/>
            </a:ext>
          </a:extLst>
        </xdr:cNvPr>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a:extLst>
            <a:ext uri="{FF2B5EF4-FFF2-40B4-BE49-F238E27FC236}">
              <a16:creationId xmlns:a16="http://schemas.microsoft.com/office/drawing/2014/main" id="{01BABAAD-D8D8-46D5-8325-BA97A2214E0D}"/>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0" name="n_3aveValue【図書館】&#10;一人当たり面積">
          <a:extLst>
            <a:ext uri="{FF2B5EF4-FFF2-40B4-BE49-F238E27FC236}">
              <a16:creationId xmlns:a16="http://schemas.microsoft.com/office/drawing/2014/main" id="{CE9B1D23-CEBB-472C-8A38-1B0AC19D64CC}"/>
            </a:ext>
          </a:extLst>
        </xdr:cNvPr>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74947</xdr:rowOff>
    </xdr:from>
    <xdr:ext cx="469744" cy="259045"/>
    <xdr:sp macro="" textlink="">
      <xdr:nvSpPr>
        <xdr:cNvPr id="141" name="n_4aveValue【図書館】&#10;一人当たり面積">
          <a:extLst>
            <a:ext uri="{FF2B5EF4-FFF2-40B4-BE49-F238E27FC236}">
              <a16:creationId xmlns:a16="http://schemas.microsoft.com/office/drawing/2014/main" id="{59AC30A1-6930-43C8-B08C-ACDE4623DE3A}"/>
            </a:ext>
          </a:extLst>
        </xdr:cNvPr>
        <xdr:cNvSpPr txBox="1"/>
      </xdr:nvSpPr>
      <xdr:spPr>
        <a:xfrm>
          <a:off x="6737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154957</xdr:rowOff>
    </xdr:from>
    <xdr:ext cx="469744" cy="259045"/>
    <xdr:sp macro="" textlink="">
      <xdr:nvSpPr>
        <xdr:cNvPr id="142" name="n_1mainValue【図書館】&#10;一人当たり面積">
          <a:extLst>
            <a:ext uri="{FF2B5EF4-FFF2-40B4-BE49-F238E27FC236}">
              <a16:creationId xmlns:a16="http://schemas.microsoft.com/office/drawing/2014/main" id="{F1CCCACD-EDF6-4008-848C-2DAC78A6FA87}"/>
            </a:ext>
          </a:extLst>
        </xdr:cNvPr>
        <xdr:cNvSpPr txBox="1"/>
      </xdr:nvSpPr>
      <xdr:spPr>
        <a:xfrm>
          <a:off x="93917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43" name="n_2mainValue【図書館】&#10;一人当たり面積">
          <a:extLst>
            <a:ext uri="{FF2B5EF4-FFF2-40B4-BE49-F238E27FC236}">
              <a16:creationId xmlns:a16="http://schemas.microsoft.com/office/drawing/2014/main" id="{2ED3D091-F64B-47CE-81EA-37E4182E7679}"/>
            </a:ext>
          </a:extLst>
        </xdr:cNvPr>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106697</xdr:rowOff>
    </xdr:from>
    <xdr:ext cx="469744" cy="259045"/>
    <xdr:sp macro="" textlink="">
      <xdr:nvSpPr>
        <xdr:cNvPr id="144" name="n_3mainValue【図書館】&#10;一人当たり面積">
          <a:extLst>
            <a:ext uri="{FF2B5EF4-FFF2-40B4-BE49-F238E27FC236}">
              <a16:creationId xmlns:a16="http://schemas.microsoft.com/office/drawing/2014/main" id="{755B1E71-F2BD-4792-8A0A-CFF6061A5854}"/>
            </a:ext>
          </a:extLst>
        </xdr:cNvPr>
        <xdr:cNvSpPr txBox="1"/>
      </xdr:nvSpPr>
      <xdr:spPr>
        <a:xfrm>
          <a:off x="7626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106697</xdr:rowOff>
    </xdr:from>
    <xdr:ext cx="469744" cy="259045"/>
    <xdr:sp macro="" textlink="">
      <xdr:nvSpPr>
        <xdr:cNvPr id="145" name="n_4mainValue【図書館】&#10;一人当たり面積">
          <a:extLst>
            <a:ext uri="{FF2B5EF4-FFF2-40B4-BE49-F238E27FC236}">
              <a16:creationId xmlns:a16="http://schemas.microsoft.com/office/drawing/2014/main" id="{2021B800-9C18-4034-B6A7-6B28FB6F27EF}"/>
            </a:ext>
          </a:extLst>
        </xdr:cNvPr>
        <xdr:cNvSpPr txBox="1"/>
      </xdr:nvSpPr>
      <xdr:spPr>
        <a:xfrm>
          <a:off x="6737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49378F28-0642-48E0-919E-B22EE93F325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1705FE37-6CEB-4CBB-9DB4-712D04B30B2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809F1EF4-6031-4B24-95DD-F1AC5C466FC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8118F552-26F6-40D2-86B4-05353DA6FB8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C70C2FBF-6EB4-4FA0-987E-DE9EB4CB6AC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730EEBF-BEA0-45D9-8B4C-C9B8D4EBE6A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63B6BB91-4A2E-47DD-A6BE-E9B9C1ABDD0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122D9437-C186-46A4-B9B8-1D907BEC131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A38D51BE-EE21-4424-9002-0F46DF548ED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236A263C-2CF2-4D2C-8F72-B424A1833ED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9B245E1D-D905-4B2B-832D-6B30669BC63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8AE9BD18-17D8-4F0B-9507-B612454419B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1A0FD6D6-8BC7-4CD0-AD3C-ACABA708D7A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52443CC2-8B06-4592-8AC2-3EB4F100905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A2040A5C-F2CF-43D7-9B2D-A02512940EA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CE3D523F-C833-4E1D-838B-CE5FF7C222E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88DD77BA-E28C-4FAD-9ECD-E5A7749DB58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233F8A92-A5A3-46FC-A889-DD23B4A296D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52993B98-93D1-4132-A101-2E1A5DF975C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E5DC64D0-BBAF-4090-AB5E-9A13972460F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6AD4BB46-E287-41D8-B347-BE930C6049A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AF2065BD-1DB9-4A5E-92F7-8879094A4C6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5790C734-14A7-498B-8B04-47EE4EF7AE3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71168DDB-C0FB-44CC-8C38-16BA1051B24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a:extLst>
            <a:ext uri="{FF2B5EF4-FFF2-40B4-BE49-F238E27FC236}">
              <a16:creationId xmlns:a16="http://schemas.microsoft.com/office/drawing/2014/main" id="{4BC2CF33-D10A-4FF4-B510-5BE21601A089}"/>
            </a:ext>
          </a:extLst>
        </xdr:cNvPr>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CBF9BD5E-1A38-4732-A989-C9BB6A695BAC}"/>
            </a:ext>
          </a:extLst>
        </xdr:cNvPr>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a:extLst>
            <a:ext uri="{FF2B5EF4-FFF2-40B4-BE49-F238E27FC236}">
              <a16:creationId xmlns:a16="http://schemas.microsoft.com/office/drawing/2014/main" id="{A71C29F7-6992-4AFD-8822-21B7B8C9F2DA}"/>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6E514554-5E08-4DE5-84A6-085CD968E158}"/>
            </a:ext>
          </a:extLst>
        </xdr:cNvPr>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a:extLst>
            <a:ext uri="{FF2B5EF4-FFF2-40B4-BE49-F238E27FC236}">
              <a16:creationId xmlns:a16="http://schemas.microsoft.com/office/drawing/2014/main" id="{D70CBDF7-CC13-4205-922A-EF7C49415F47}"/>
            </a:ext>
          </a:extLst>
        </xdr:cNvPr>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E5A22035-02AB-445C-82DE-F3AC8640F7FF}"/>
            </a:ext>
          </a:extLst>
        </xdr:cNvPr>
        <xdr:cNvSpPr txBox="1"/>
      </xdr:nvSpPr>
      <xdr:spPr>
        <a:xfrm>
          <a:off x="4673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a:extLst>
            <a:ext uri="{FF2B5EF4-FFF2-40B4-BE49-F238E27FC236}">
              <a16:creationId xmlns:a16="http://schemas.microsoft.com/office/drawing/2014/main" id="{FF7A927A-4E0C-4835-9C57-1472ED670254}"/>
            </a:ext>
          </a:extLst>
        </xdr:cNvPr>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a:extLst>
            <a:ext uri="{FF2B5EF4-FFF2-40B4-BE49-F238E27FC236}">
              <a16:creationId xmlns:a16="http://schemas.microsoft.com/office/drawing/2014/main" id="{CC9C5C3E-96C1-4067-90C2-21192B93BD89}"/>
            </a:ext>
          </a:extLst>
        </xdr:cNvPr>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a:extLst>
            <a:ext uri="{FF2B5EF4-FFF2-40B4-BE49-F238E27FC236}">
              <a16:creationId xmlns:a16="http://schemas.microsoft.com/office/drawing/2014/main" id="{F8CB6B15-734F-4EDC-BC04-D253438E5BB1}"/>
            </a:ext>
          </a:extLst>
        </xdr:cNvPr>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79" name="フローチャート: 判断 178">
          <a:extLst>
            <a:ext uri="{FF2B5EF4-FFF2-40B4-BE49-F238E27FC236}">
              <a16:creationId xmlns:a16="http://schemas.microsoft.com/office/drawing/2014/main" id="{2BA14314-B146-4563-9E78-778938B30EB0}"/>
            </a:ext>
          </a:extLst>
        </xdr:cNvPr>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0" name="フローチャート: 判断 179">
          <a:extLst>
            <a:ext uri="{FF2B5EF4-FFF2-40B4-BE49-F238E27FC236}">
              <a16:creationId xmlns:a16="http://schemas.microsoft.com/office/drawing/2014/main" id="{CB3F19F1-67F0-4847-BE81-F4E6BDDA2EED}"/>
            </a:ext>
          </a:extLst>
        </xdr:cNvPr>
        <xdr:cNvSpPr/>
      </xdr:nvSpPr>
      <xdr:spPr>
        <a:xfrm>
          <a:off x="1079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A45DD2BD-F688-4DE2-919A-6C0FF0FA6FC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DE199FE-1F24-45DA-B920-9B5E387E363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48D5EBE-D103-4E9D-AD2D-67861D90A7F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A92BA00-F277-4CCB-B712-F947723C989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56AD12D-7655-4FAA-BAE8-8BFC3D8588C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86" name="楕円 185">
          <a:extLst>
            <a:ext uri="{FF2B5EF4-FFF2-40B4-BE49-F238E27FC236}">
              <a16:creationId xmlns:a16="http://schemas.microsoft.com/office/drawing/2014/main" id="{BCC123D8-8CF5-4F7C-962B-AE0F0B6A7A10}"/>
            </a:ext>
          </a:extLst>
        </xdr:cNvPr>
        <xdr:cNvSpPr/>
      </xdr:nvSpPr>
      <xdr:spPr>
        <a:xfrm>
          <a:off x="4584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68597</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C81D53F1-12F1-4CC2-A396-8C2C30176649}"/>
            </a:ext>
          </a:extLst>
        </xdr:cNvPr>
        <xdr:cNvSpPr txBox="1"/>
      </xdr:nvSpPr>
      <xdr:spPr>
        <a:xfrm>
          <a:off x="4673600"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46355</xdr:rowOff>
    </xdr:from>
    <xdr:to>
      <xdr:col>20</xdr:col>
      <xdr:colOff>38100</xdr:colOff>
      <xdr:row>61</xdr:row>
      <xdr:rowOff>147955</xdr:rowOff>
    </xdr:to>
    <xdr:sp macro="" textlink="">
      <xdr:nvSpPr>
        <xdr:cNvPr id="188" name="楕円 187">
          <a:extLst>
            <a:ext uri="{FF2B5EF4-FFF2-40B4-BE49-F238E27FC236}">
              <a16:creationId xmlns:a16="http://schemas.microsoft.com/office/drawing/2014/main" id="{80B20E39-2EB7-415F-9FE0-B04F2515E665}"/>
            </a:ext>
          </a:extLst>
        </xdr:cNvPr>
        <xdr:cNvSpPr/>
      </xdr:nvSpPr>
      <xdr:spPr>
        <a:xfrm>
          <a:off x="3746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97155</xdr:rowOff>
    </xdr:from>
    <xdr:to>
      <xdr:col>24</xdr:col>
      <xdr:colOff>63500</xdr:colOff>
      <xdr:row>61</xdr:row>
      <xdr:rowOff>140970</xdr:rowOff>
    </xdr:to>
    <xdr:cxnSp macro="">
      <xdr:nvCxnSpPr>
        <xdr:cNvPr id="189" name="直線コネクタ 188">
          <a:extLst>
            <a:ext uri="{FF2B5EF4-FFF2-40B4-BE49-F238E27FC236}">
              <a16:creationId xmlns:a16="http://schemas.microsoft.com/office/drawing/2014/main" id="{FAA18F94-2701-4286-A93C-4B3B5CFCEE21}"/>
            </a:ext>
          </a:extLst>
        </xdr:cNvPr>
        <xdr:cNvCxnSpPr/>
      </xdr:nvCxnSpPr>
      <xdr:spPr>
        <a:xfrm>
          <a:off x="3797300" y="105556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15875</xdr:rowOff>
    </xdr:from>
    <xdr:to>
      <xdr:col>15</xdr:col>
      <xdr:colOff>101600</xdr:colOff>
      <xdr:row>61</xdr:row>
      <xdr:rowOff>117475</xdr:rowOff>
    </xdr:to>
    <xdr:sp macro="" textlink="">
      <xdr:nvSpPr>
        <xdr:cNvPr id="190" name="楕円 189">
          <a:extLst>
            <a:ext uri="{FF2B5EF4-FFF2-40B4-BE49-F238E27FC236}">
              <a16:creationId xmlns:a16="http://schemas.microsoft.com/office/drawing/2014/main" id="{CE702879-DF7D-4931-9EFA-D7485370E806}"/>
            </a:ext>
          </a:extLst>
        </xdr:cNvPr>
        <xdr:cNvSpPr/>
      </xdr:nvSpPr>
      <xdr:spPr>
        <a:xfrm>
          <a:off x="2857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66675</xdr:rowOff>
    </xdr:from>
    <xdr:to>
      <xdr:col>19</xdr:col>
      <xdr:colOff>177800</xdr:colOff>
      <xdr:row>61</xdr:row>
      <xdr:rowOff>97155</xdr:rowOff>
    </xdr:to>
    <xdr:cxnSp macro="">
      <xdr:nvCxnSpPr>
        <xdr:cNvPr id="191" name="直線コネクタ 190">
          <a:extLst>
            <a:ext uri="{FF2B5EF4-FFF2-40B4-BE49-F238E27FC236}">
              <a16:creationId xmlns:a16="http://schemas.microsoft.com/office/drawing/2014/main" id="{F6D1F50E-FA29-4FFD-8F0D-9BFFB2482654}"/>
            </a:ext>
          </a:extLst>
        </xdr:cNvPr>
        <xdr:cNvCxnSpPr/>
      </xdr:nvCxnSpPr>
      <xdr:spPr>
        <a:xfrm>
          <a:off x="2908300" y="105251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116840</xdr:rowOff>
    </xdr:from>
    <xdr:to>
      <xdr:col>10</xdr:col>
      <xdr:colOff>165100</xdr:colOff>
      <xdr:row>61</xdr:row>
      <xdr:rowOff>46990</xdr:rowOff>
    </xdr:to>
    <xdr:sp macro="" textlink="">
      <xdr:nvSpPr>
        <xdr:cNvPr id="192" name="楕円 191">
          <a:extLst>
            <a:ext uri="{FF2B5EF4-FFF2-40B4-BE49-F238E27FC236}">
              <a16:creationId xmlns:a16="http://schemas.microsoft.com/office/drawing/2014/main" id="{8FE199B4-37C0-4574-AD8B-3A0829EDC983}"/>
            </a:ext>
          </a:extLst>
        </xdr:cNvPr>
        <xdr:cNvSpPr/>
      </xdr:nvSpPr>
      <xdr:spPr>
        <a:xfrm>
          <a:off x="1968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167640</xdr:rowOff>
    </xdr:from>
    <xdr:to>
      <xdr:col>15</xdr:col>
      <xdr:colOff>50800</xdr:colOff>
      <xdr:row>61</xdr:row>
      <xdr:rowOff>66675</xdr:rowOff>
    </xdr:to>
    <xdr:cxnSp macro="">
      <xdr:nvCxnSpPr>
        <xdr:cNvPr id="193" name="直線コネクタ 192">
          <a:extLst>
            <a:ext uri="{FF2B5EF4-FFF2-40B4-BE49-F238E27FC236}">
              <a16:creationId xmlns:a16="http://schemas.microsoft.com/office/drawing/2014/main" id="{D17CDD61-5CA7-481F-9782-AD3A2BFF76D6}"/>
            </a:ext>
          </a:extLst>
        </xdr:cNvPr>
        <xdr:cNvCxnSpPr/>
      </xdr:nvCxnSpPr>
      <xdr:spPr>
        <a:xfrm>
          <a:off x="2019300" y="1045464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103505</xdr:rowOff>
    </xdr:from>
    <xdr:to>
      <xdr:col>6</xdr:col>
      <xdr:colOff>38100</xdr:colOff>
      <xdr:row>61</xdr:row>
      <xdr:rowOff>33655</xdr:rowOff>
    </xdr:to>
    <xdr:sp macro="" textlink="">
      <xdr:nvSpPr>
        <xdr:cNvPr id="194" name="楕円 193">
          <a:extLst>
            <a:ext uri="{FF2B5EF4-FFF2-40B4-BE49-F238E27FC236}">
              <a16:creationId xmlns:a16="http://schemas.microsoft.com/office/drawing/2014/main" id="{87584110-C49C-4031-AB1D-794149280ECB}"/>
            </a:ext>
          </a:extLst>
        </xdr:cNvPr>
        <xdr:cNvSpPr/>
      </xdr:nvSpPr>
      <xdr:spPr>
        <a:xfrm>
          <a:off x="1079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154305</xdr:rowOff>
    </xdr:from>
    <xdr:to>
      <xdr:col>10</xdr:col>
      <xdr:colOff>114300</xdr:colOff>
      <xdr:row>60</xdr:row>
      <xdr:rowOff>167640</xdr:rowOff>
    </xdr:to>
    <xdr:cxnSp macro="">
      <xdr:nvCxnSpPr>
        <xdr:cNvPr id="195" name="直線コネクタ 194">
          <a:extLst>
            <a:ext uri="{FF2B5EF4-FFF2-40B4-BE49-F238E27FC236}">
              <a16:creationId xmlns:a16="http://schemas.microsoft.com/office/drawing/2014/main" id="{95184D2A-89DE-48FD-869C-33091A0477DE}"/>
            </a:ext>
          </a:extLst>
        </xdr:cNvPr>
        <xdr:cNvCxnSpPr/>
      </xdr:nvCxnSpPr>
      <xdr:spPr>
        <a:xfrm>
          <a:off x="1130300" y="1044130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96" name="n_1aveValue【体育館・プール】&#10;有形固定資産減価償却率">
          <a:extLst>
            <a:ext uri="{FF2B5EF4-FFF2-40B4-BE49-F238E27FC236}">
              <a16:creationId xmlns:a16="http://schemas.microsoft.com/office/drawing/2014/main" id="{51DB86B5-2C76-4AA5-A698-0C1C17223740}"/>
            </a:ext>
          </a:extLst>
        </xdr:cNvPr>
        <xdr:cNvSpPr txBox="1"/>
      </xdr:nvSpPr>
      <xdr:spPr>
        <a:xfrm>
          <a:off x="3582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97" name="n_2aveValue【体育館・プール】&#10;有形固定資産減価償却率">
          <a:extLst>
            <a:ext uri="{FF2B5EF4-FFF2-40B4-BE49-F238E27FC236}">
              <a16:creationId xmlns:a16="http://schemas.microsoft.com/office/drawing/2014/main" id="{52B60EF6-C777-4713-937F-F1FC98F950D6}"/>
            </a:ext>
          </a:extLst>
        </xdr:cNvPr>
        <xdr:cNvSpPr txBox="1"/>
      </xdr:nvSpPr>
      <xdr:spPr>
        <a:xfrm>
          <a:off x="2705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8" name="n_3aveValue【体育館・プール】&#10;有形固定資産減価償却率">
          <a:extLst>
            <a:ext uri="{FF2B5EF4-FFF2-40B4-BE49-F238E27FC236}">
              <a16:creationId xmlns:a16="http://schemas.microsoft.com/office/drawing/2014/main" id="{A5132B7D-7339-4803-A6C3-2090148F9C5C}"/>
            </a:ext>
          </a:extLst>
        </xdr:cNvPr>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82567</xdr:rowOff>
    </xdr:from>
    <xdr:ext cx="405111" cy="259045"/>
    <xdr:sp macro="" textlink="">
      <xdr:nvSpPr>
        <xdr:cNvPr id="199" name="n_4aveValue【体育館・プール】&#10;有形固定資産減価償却率">
          <a:extLst>
            <a:ext uri="{FF2B5EF4-FFF2-40B4-BE49-F238E27FC236}">
              <a16:creationId xmlns:a16="http://schemas.microsoft.com/office/drawing/2014/main" id="{F0F5BA25-190E-45FE-A3B1-D3C52C53B9B9}"/>
            </a:ext>
          </a:extLst>
        </xdr:cNvPr>
        <xdr:cNvSpPr txBox="1"/>
      </xdr:nvSpPr>
      <xdr:spPr>
        <a:xfrm>
          <a:off x="927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139082</xdr:rowOff>
    </xdr:from>
    <xdr:ext cx="405111" cy="259045"/>
    <xdr:sp macro="" textlink="">
      <xdr:nvSpPr>
        <xdr:cNvPr id="200" name="n_1mainValue【体育館・プール】&#10;有形固定資産減価償却率">
          <a:extLst>
            <a:ext uri="{FF2B5EF4-FFF2-40B4-BE49-F238E27FC236}">
              <a16:creationId xmlns:a16="http://schemas.microsoft.com/office/drawing/2014/main" id="{86EFAD15-862D-4F80-90EF-0D834D9801C6}"/>
            </a:ext>
          </a:extLst>
        </xdr:cNvPr>
        <xdr:cNvSpPr txBox="1"/>
      </xdr:nvSpPr>
      <xdr:spPr>
        <a:xfrm>
          <a:off x="35820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108602</xdr:rowOff>
    </xdr:from>
    <xdr:ext cx="405111" cy="259045"/>
    <xdr:sp macro="" textlink="">
      <xdr:nvSpPr>
        <xdr:cNvPr id="201" name="n_2mainValue【体育館・プール】&#10;有形固定資産減価償却率">
          <a:extLst>
            <a:ext uri="{FF2B5EF4-FFF2-40B4-BE49-F238E27FC236}">
              <a16:creationId xmlns:a16="http://schemas.microsoft.com/office/drawing/2014/main" id="{DA650305-B8F4-40F8-A458-B6AC579793F9}"/>
            </a:ext>
          </a:extLst>
        </xdr:cNvPr>
        <xdr:cNvSpPr txBox="1"/>
      </xdr:nvSpPr>
      <xdr:spPr>
        <a:xfrm>
          <a:off x="27057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38117</xdr:rowOff>
    </xdr:from>
    <xdr:ext cx="405111" cy="259045"/>
    <xdr:sp macro="" textlink="">
      <xdr:nvSpPr>
        <xdr:cNvPr id="202" name="n_3mainValue【体育館・プール】&#10;有形固定資産減価償却率">
          <a:extLst>
            <a:ext uri="{FF2B5EF4-FFF2-40B4-BE49-F238E27FC236}">
              <a16:creationId xmlns:a16="http://schemas.microsoft.com/office/drawing/2014/main" id="{819BE952-FA9C-4141-807B-12EBE914B7CC}"/>
            </a:ext>
          </a:extLst>
        </xdr:cNvPr>
        <xdr:cNvSpPr txBox="1"/>
      </xdr:nvSpPr>
      <xdr:spPr>
        <a:xfrm>
          <a:off x="18167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24782</xdr:rowOff>
    </xdr:from>
    <xdr:ext cx="405111" cy="259045"/>
    <xdr:sp macro="" textlink="">
      <xdr:nvSpPr>
        <xdr:cNvPr id="203" name="n_4mainValue【体育館・プール】&#10;有形固定資産減価償却率">
          <a:extLst>
            <a:ext uri="{FF2B5EF4-FFF2-40B4-BE49-F238E27FC236}">
              <a16:creationId xmlns:a16="http://schemas.microsoft.com/office/drawing/2014/main" id="{674F8AB2-B974-4D60-8431-535CE14B337F}"/>
            </a:ext>
          </a:extLst>
        </xdr:cNvPr>
        <xdr:cNvSpPr txBox="1"/>
      </xdr:nvSpPr>
      <xdr:spPr>
        <a:xfrm>
          <a:off x="927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6CFE47D4-827F-479C-8140-70FFD7625FF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E9A51DDD-0630-4608-A56D-49EC90F8630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3FB62254-AF76-4993-882A-A4A068E07B1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409A5FD1-7DB3-4ACD-B3B7-37C069E0EDC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6D0534DA-C622-4F3D-927F-872E15D256F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B3690B3F-AA12-4048-994A-E7C200FD349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3A3E0754-2F5D-40A7-98DC-33A75105C79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87491A99-365B-40EF-97C5-1E1EB9E3854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120EDF09-2CDD-4700-A899-14ABD5CC556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B6DB4CE8-5E9F-47EF-AFF1-795D39FD6D6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8789D008-293D-49FD-892C-1630207C60C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D0A46152-3FC6-404F-9D7B-7B3D63C85BDC}"/>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E7EF6D5A-0992-4F50-A47E-9293231C5CF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B02B7723-A57A-4058-A0AD-B03CB57A978B}"/>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EB1175C4-083F-4A63-8C18-025229C47DD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6CF6276A-19E0-4B42-A664-E6294730219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C56BED0D-1DB9-43A7-B263-D9BBB59A512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CE2FFF38-EEAB-4F58-85B5-8658E6FAF1EE}"/>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7C461FB2-CA7E-4F76-BAC0-BDCFB178F7C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C79044D4-909F-4751-BCC7-78D6AB17114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7B23563D-6A44-4897-9085-54D81F10F3F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DFE10A42-D721-414D-9126-C7E005C8CA9B}"/>
            </a:ext>
          </a:extLst>
        </xdr:cNvPr>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BFD7D602-53CE-4E16-892C-746FD269B704}"/>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26A7F49C-D8FF-4F6A-BABD-2B6F1DED3F9B}"/>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a:extLst>
            <a:ext uri="{FF2B5EF4-FFF2-40B4-BE49-F238E27FC236}">
              <a16:creationId xmlns:a16="http://schemas.microsoft.com/office/drawing/2014/main" id="{F2DC3448-F26C-4E98-B8C2-440FF78ADC1D}"/>
            </a:ext>
          </a:extLst>
        </xdr:cNvPr>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a:extLst>
            <a:ext uri="{FF2B5EF4-FFF2-40B4-BE49-F238E27FC236}">
              <a16:creationId xmlns:a16="http://schemas.microsoft.com/office/drawing/2014/main" id="{1B31B459-0A8E-4686-93CB-011C2CACFC09}"/>
            </a:ext>
          </a:extLst>
        </xdr:cNvPr>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0" name="【体育館・プール】&#10;一人当たり面積平均値テキスト">
          <a:extLst>
            <a:ext uri="{FF2B5EF4-FFF2-40B4-BE49-F238E27FC236}">
              <a16:creationId xmlns:a16="http://schemas.microsoft.com/office/drawing/2014/main" id="{70A75319-8213-4DEA-AFE4-9C3A51AFB8CE}"/>
            </a:ext>
          </a:extLst>
        </xdr:cNvPr>
        <xdr:cNvSpPr txBox="1"/>
      </xdr:nvSpPr>
      <xdr:spPr>
        <a:xfrm>
          <a:off x="105156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a:extLst>
            <a:ext uri="{FF2B5EF4-FFF2-40B4-BE49-F238E27FC236}">
              <a16:creationId xmlns:a16="http://schemas.microsoft.com/office/drawing/2014/main" id="{D40B2545-BB82-4370-A954-81B0F24C93FD}"/>
            </a:ext>
          </a:extLst>
        </xdr:cNvPr>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a:extLst>
            <a:ext uri="{FF2B5EF4-FFF2-40B4-BE49-F238E27FC236}">
              <a16:creationId xmlns:a16="http://schemas.microsoft.com/office/drawing/2014/main" id="{05E6413A-65A0-4143-9664-6995B646ABEB}"/>
            </a:ext>
          </a:extLst>
        </xdr:cNvPr>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CA1A5E7D-DCD6-423F-9079-E8BE5D053370}"/>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xdr:rowOff>
    </xdr:from>
    <xdr:to>
      <xdr:col>41</xdr:col>
      <xdr:colOff>101600</xdr:colOff>
      <xdr:row>62</xdr:row>
      <xdr:rowOff>114808</xdr:rowOff>
    </xdr:to>
    <xdr:sp macro="" textlink="">
      <xdr:nvSpPr>
        <xdr:cNvPr id="234" name="フローチャート: 判断 233">
          <a:extLst>
            <a:ext uri="{FF2B5EF4-FFF2-40B4-BE49-F238E27FC236}">
              <a16:creationId xmlns:a16="http://schemas.microsoft.com/office/drawing/2014/main" id="{7DB8EE48-508E-4625-AD74-ACD5E5B74102}"/>
            </a:ext>
          </a:extLst>
        </xdr:cNvPr>
        <xdr:cNvSpPr/>
      </xdr:nvSpPr>
      <xdr:spPr>
        <a:xfrm>
          <a:off x="7810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xdr:rowOff>
    </xdr:from>
    <xdr:to>
      <xdr:col>36</xdr:col>
      <xdr:colOff>165100</xdr:colOff>
      <xdr:row>62</xdr:row>
      <xdr:rowOff>107950</xdr:rowOff>
    </xdr:to>
    <xdr:sp macro="" textlink="">
      <xdr:nvSpPr>
        <xdr:cNvPr id="235" name="フローチャート: 判断 234">
          <a:extLst>
            <a:ext uri="{FF2B5EF4-FFF2-40B4-BE49-F238E27FC236}">
              <a16:creationId xmlns:a16="http://schemas.microsoft.com/office/drawing/2014/main" id="{027C33C3-D5CC-4A46-9F67-BAB37EF3020E}"/>
            </a:ext>
          </a:extLst>
        </xdr:cNvPr>
        <xdr:cNvSpPr/>
      </xdr:nvSpPr>
      <xdr:spPr>
        <a:xfrm>
          <a:off x="6921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E0B3A49B-CB9D-4E67-AA35-408A1E2EF08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BDFB4B56-F438-4389-9443-29883714176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FD525754-23BF-4C09-B048-0AB362BE185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26A856B-260D-4F1F-9510-3118016D947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69B5798-CE80-4C59-AAE3-A9C483FF74D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168656</xdr:rowOff>
    </xdr:from>
    <xdr:to>
      <xdr:col>55</xdr:col>
      <xdr:colOff>50800</xdr:colOff>
      <xdr:row>63</xdr:row>
      <xdr:rowOff>98806</xdr:rowOff>
    </xdr:to>
    <xdr:sp macro="" textlink="">
      <xdr:nvSpPr>
        <xdr:cNvPr id="241" name="楕円 240">
          <a:extLst>
            <a:ext uri="{FF2B5EF4-FFF2-40B4-BE49-F238E27FC236}">
              <a16:creationId xmlns:a16="http://schemas.microsoft.com/office/drawing/2014/main" id="{452B9C95-38C5-4990-9E68-9535E6C09600}"/>
            </a:ext>
          </a:extLst>
        </xdr:cNvPr>
        <xdr:cNvSpPr/>
      </xdr:nvSpPr>
      <xdr:spPr>
        <a:xfrm>
          <a:off x="104267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83583</xdr:rowOff>
    </xdr:from>
    <xdr:ext cx="469744" cy="259045"/>
    <xdr:sp macro="" textlink="">
      <xdr:nvSpPr>
        <xdr:cNvPr id="242" name="【体育館・プール】&#10;一人当たり面積該当値テキスト">
          <a:extLst>
            <a:ext uri="{FF2B5EF4-FFF2-40B4-BE49-F238E27FC236}">
              <a16:creationId xmlns:a16="http://schemas.microsoft.com/office/drawing/2014/main" id="{B2B7F717-4B5D-46AF-A297-F6B7161CD916}"/>
            </a:ext>
          </a:extLst>
        </xdr:cNvPr>
        <xdr:cNvSpPr txBox="1"/>
      </xdr:nvSpPr>
      <xdr:spPr>
        <a:xfrm>
          <a:off x="10515600" y="1071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33782</xdr:rowOff>
    </xdr:from>
    <xdr:to>
      <xdr:col>50</xdr:col>
      <xdr:colOff>165100</xdr:colOff>
      <xdr:row>63</xdr:row>
      <xdr:rowOff>135382</xdr:rowOff>
    </xdr:to>
    <xdr:sp macro="" textlink="">
      <xdr:nvSpPr>
        <xdr:cNvPr id="243" name="楕円 242">
          <a:extLst>
            <a:ext uri="{FF2B5EF4-FFF2-40B4-BE49-F238E27FC236}">
              <a16:creationId xmlns:a16="http://schemas.microsoft.com/office/drawing/2014/main" id="{6C6AD8F2-8740-4B34-932C-0CF08BA47905}"/>
            </a:ext>
          </a:extLst>
        </xdr:cNvPr>
        <xdr:cNvSpPr/>
      </xdr:nvSpPr>
      <xdr:spPr>
        <a:xfrm>
          <a:off x="9588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48006</xdr:rowOff>
    </xdr:from>
    <xdr:to>
      <xdr:col>55</xdr:col>
      <xdr:colOff>0</xdr:colOff>
      <xdr:row>63</xdr:row>
      <xdr:rowOff>84582</xdr:rowOff>
    </xdr:to>
    <xdr:cxnSp macro="">
      <xdr:nvCxnSpPr>
        <xdr:cNvPr id="244" name="直線コネクタ 243">
          <a:extLst>
            <a:ext uri="{FF2B5EF4-FFF2-40B4-BE49-F238E27FC236}">
              <a16:creationId xmlns:a16="http://schemas.microsoft.com/office/drawing/2014/main" id="{100744C4-C4D8-4CE3-851B-B98B84450DEA}"/>
            </a:ext>
          </a:extLst>
        </xdr:cNvPr>
        <xdr:cNvCxnSpPr/>
      </xdr:nvCxnSpPr>
      <xdr:spPr>
        <a:xfrm flipV="1">
          <a:off x="9639300" y="108493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33782</xdr:rowOff>
    </xdr:from>
    <xdr:to>
      <xdr:col>46</xdr:col>
      <xdr:colOff>38100</xdr:colOff>
      <xdr:row>63</xdr:row>
      <xdr:rowOff>135382</xdr:rowOff>
    </xdr:to>
    <xdr:sp macro="" textlink="">
      <xdr:nvSpPr>
        <xdr:cNvPr id="245" name="楕円 244">
          <a:extLst>
            <a:ext uri="{FF2B5EF4-FFF2-40B4-BE49-F238E27FC236}">
              <a16:creationId xmlns:a16="http://schemas.microsoft.com/office/drawing/2014/main" id="{7DA782F9-E8E4-4374-A1B3-F1A08B021A4D}"/>
            </a:ext>
          </a:extLst>
        </xdr:cNvPr>
        <xdr:cNvSpPr/>
      </xdr:nvSpPr>
      <xdr:spPr>
        <a:xfrm>
          <a:off x="8699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84582</xdr:rowOff>
    </xdr:from>
    <xdr:to>
      <xdr:col>50</xdr:col>
      <xdr:colOff>114300</xdr:colOff>
      <xdr:row>63</xdr:row>
      <xdr:rowOff>84582</xdr:rowOff>
    </xdr:to>
    <xdr:cxnSp macro="">
      <xdr:nvCxnSpPr>
        <xdr:cNvPr id="246" name="直線コネクタ 245">
          <a:extLst>
            <a:ext uri="{FF2B5EF4-FFF2-40B4-BE49-F238E27FC236}">
              <a16:creationId xmlns:a16="http://schemas.microsoft.com/office/drawing/2014/main" id="{2FA8CE55-13B6-4E6F-92EB-8D8274576948}"/>
            </a:ext>
          </a:extLst>
        </xdr:cNvPr>
        <xdr:cNvCxnSpPr/>
      </xdr:nvCxnSpPr>
      <xdr:spPr>
        <a:xfrm>
          <a:off x="8750300" y="1088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36068</xdr:rowOff>
    </xdr:from>
    <xdr:to>
      <xdr:col>41</xdr:col>
      <xdr:colOff>101600</xdr:colOff>
      <xdr:row>63</xdr:row>
      <xdr:rowOff>137668</xdr:rowOff>
    </xdr:to>
    <xdr:sp macro="" textlink="">
      <xdr:nvSpPr>
        <xdr:cNvPr id="247" name="楕円 246">
          <a:extLst>
            <a:ext uri="{FF2B5EF4-FFF2-40B4-BE49-F238E27FC236}">
              <a16:creationId xmlns:a16="http://schemas.microsoft.com/office/drawing/2014/main" id="{7922BF82-8C78-4FE0-9FF0-04CCD589F09A}"/>
            </a:ext>
          </a:extLst>
        </xdr:cNvPr>
        <xdr:cNvSpPr/>
      </xdr:nvSpPr>
      <xdr:spPr>
        <a:xfrm>
          <a:off x="7810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84582</xdr:rowOff>
    </xdr:from>
    <xdr:to>
      <xdr:col>45</xdr:col>
      <xdr:colOff>177800</xdr:colOff>
      <xdr:row>63</xdr:row>
      <xdr:rowOff>86868</xdr:rowOff>
    </xdr:to>
    <xdr:cxnSp macro="">
      <xdr:nvCxnSpPr>
        <xdr:cNvPr id="248" name="直線コネクタ 247">
          <a:extLst>
            <a:ext uri="{FF2B5EF4-FFF2-40B4-BE49-F238E27FC236}">
              <a16:creationId xmlns:a16="http://schemas.microsoft.com/office/drawing/2014/main" id="{C2B671EF-119E-453C-94F7-57F8D0BE857A}"/>
            </a:ext>
          </a:extLst>
        </xdr:cNvPr>
        <xdr:cNvCxnSpPr/>
      </xdr:nvCxnSpPr>
      <xdr:spPr>
        <a:xfrm flipV="1">
          <a:off x="7861300" y="108859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36068</xdr:rowOff>
    </xdr:from>
    <xdr:to>
      <xdr:col>36</xdr:col>
      <xdr:colOff>165100</xdr:colOff>
      <xdr:row>63</xdr:row>
      <xdr:rowOff>137668</xdr:rowOff>
    </xdr:to>
    <xdr:sp macro="" textlink="">
      <xdr:nvSpPr>
        <xdr:cNvPr id="249" name="楕円 248">
          <a:extLst>
            <a:ext uri="{FF2B5EF4-FFF2-40B4-BE49-F238E27FC236}">
              <a16:creationId xmlns:a16="http://schemas.microsoft.com/office/drawing/2014/main" id="{DF547704-5EAE-4009-B4AC-985561F91040}"/>
            </a:ext>
          </a:extLst>
        </xdr:cNvPr>
        <xdr:cNvSpPr/>
      </xdr:nvSpPr>
      <xdr:spPr>
        <a:xfrm>
          <a:off x="6921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86868</xdr:rowOff>
    </xdr:from>
    <xdr:to>
      <xdr:col>41</xdr:col>
      <xdr:colOff>50800</xdr:colOff>
      <xdr:row>63</xdr:row>
      <xdr:rowOff>86868</xdr:rowOff>
    </xdr:to>
    <xdr:cxnSp macro="">
      <xdr:nvCxnSpPr>
        <xdr:cNvPr id="250" name="直線コネクタ 249">
          <a:extLst>
            <a:ext uri="{FF2B5EF4-FFF2-40B4-BE49-F238E27FC236}">
              <a16:creationId xmlns:a16="http://schemas.microsoft.com/office/drawing/2014/main" id="{31DAFBC7-07E4-4717-B038-17DB7F99E4A5}"/>
            </a:ext>
          </a:extLst>
        </xdr:cNvPr>
        <xdr:cNvCxnSpPr/>
      </xdr:nvCxnSpPr>
      <xdr:spPr>
        <a:xfrm>
          <a:off x="6972300" y="1088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51" name="n_1aveValue【体育館・プール】&#10;一人当たり面積">
          <a:extLst>
            <a:ext uri="{FF2B5EF4-FFF2-40B4-BE49-F238E27FC236}">
              <a16:creationId xmlns:a16="http://schemas.microsoft.com/office/drawing/2014/main" id="{7AB0D646-1A04-4F48-8278-5D0552DEAD1B}"/>
            </a:ext>
          </a:extLst>
        </xdr:cNvPr>
        <xdr:cNvSpPr txBox="1"/>
      </xdr:nvSpPr>
      <xdr:spPr>
        <a:xfrm>
          <a:off x="93917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a:extLst>
            <a:ext uri="{FF2B5EF4-FFF2-40B4-BE49-F238E27FC236}">
              <a16:creationId xmlns:a16="http://schemas.microsoft.com/office/drawing/2014/main" id="{3F851C26-020E-440F-B64C-D57AF544C565}"/>
            </a:ext>
          </a:extLst>
        </xdr:cNvPr>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131335</xdr:rowOff>
    </xdr:from>
    <xdr:ext cx="469744" cy="259045"/>
    <xdr:sp macro="" textlink="">
      <xdr:nvSpPr>
        <xdr:cNvPr id="253" name="n_3aveValue【体育館・プール】&#10;一人当たり面積">
          <a:extLst>
            <a:ext uri="{FF2B5EF4-FFF2-40B4-BE49-F238E27FC236}">
              <a16:creationId xmlns:a16="http://schemas.microsoft.com/office/drawing/2014/main" id="{82B1024C-8B3B-4174-BF57-D20751F45A03}"/>
            </a:ext>
          </a:extLst>
        </xdr:cNvPr>
        <xdr:cNvSpPr txBox="1"/>
      </xdr:nvSpPr>
      <xdr:spPr>
        <a:xfrm>
          <a:off x="7626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124477</xdr:rowOff>
    </xdr:from>
    <xdr:ext cx="469744" cy="259045"/>
    <xdr:sp macro="" textlink="">
      <xdr:nvSpPr>
        <xdr:cNvPr id="254" name="n_4aveValue【体育館・プール】&#10;一人当たり面積">
          <a:extLst>
            <a:ext uri="{FF2B5EF4-FFF2-40B4-BE49-F238E27FC236}">
              <a16:creationId xmlns:a16="http://schemas.microsoft.com/office/drawing/2014/main" id="{47C9BD52-0BC0-4BEE-9A74-FAFF5E3B3299}"/>
            </a:ext>
          </a:extLst>
        </xdr:cNvPr>
        <xdr:cNvSpPr txBox="1"/>
      </xdr:nvSpPr>
      <xdr:spPr>
        <a:xfrm>
          <a:off x="6737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126509</xdr:rowOff>
    </xdr:from>
    <xdr:ext cx="469744" cy="259045"/>
    <xdr:sp macro="" textlink="">
      <xdr:nvSpPr>
        <xdr:cNvPr id="255" name="n_1mainValue【体育館・プール】&#10;一人当たり面積">
          <a:extLst>
            <a:ext uri="{FF2B5EF4-FFF2-40B4-BE49-F238E27FC236}">
              <a16:creationId xmlns:a16="http://schemas.microsoft.com/office/drawing/2014/main" id="{228C6283-50F7-41DE-BE46-026AD84F870A}"/>
            </a:ext>
          </a:extLst>
        </xdr:cNvPr>
        <xdr:cNvSpPr txBox="1"/>
      </xdr:nvSpPr>
      <xdr:spPr>
        <a:xfrm>
          <a:off x="9391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126509</xdr:rowOff>
    </xdr:from>
    <xdr:ext cx="469744" cy="259045"/>
    <xdr:sp macro="" textlink="">
      <xdr:nvSpPr>
        <xdr:cNvPr id="256" name="n_2mainValue【体育館・プール】&#10;一人当たり面積">
          <a:extLst>
            <a:ext uri="{FF2B5EF4-FFF2-40B4-BE49-F238E27FC236}">
              <a16:creationId xmlns:a16="http://schemas.microsoft.com/office/drawing/2014/main" id="{D35F786A-EE35-4DA1-9444-F6231E64FDCE}"/>
            </a:ext>
          </a:extLst>
        </xdr:cNvPr>
        <xdr:cNvSpPr txBox="1"/>
      </xdr:nvSpPr>
      <xdr:spPr>
        <a:xfrm>
          <a:off x="8515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128795</xdr:rowOff>
    </xdr:from>
    <xdr:ext cx="469744" cy="259045"/>
    <xdr:sp macro="" textlink="">
      <xdr:nvSpPr>
        <xdr:cNvPr id="257" name="n_3mainValue【体育館・プール】&#10;一人当たり面積">
          <a:extLst>
            <a:ext uri="{FF2B5EF4-FFF2-40B4-BE49-F238E27FC236}">
              <a16:creationId xmlns:a16="http://schemas.microsoft.com/office/drawing/2014/main" id="{74CC7A51-5693-41CA-838A-09E738E564A5}"/>
            </a:ext>
          </a:extLst>
        </xdr:cNvPr>
        <xdr:cNvSpPr txBox="1"/>
      </xdr:nvSpPr>
      <xdr:spPr>
        <a:xfrm>
          <a:off x="7626427" y="1093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128795</xdr:rowOff>
    </xdr:from>
    <xdr:ext cx="469744" cy="259045"/>
    <xdr:sp macro="" textlink="">
      <xdr:nvSpPr>
        <xdr:cNvPr id="258" name="n_4mainValue【体育館・プール】&#10;一人当たり面積">
          <a:extLst>
            <a:ext uri="{FF2B5EF4-FFF2-40B4-BE49-F238E27FC236}">
              <a16:creationId xmlns:a16="http://schemas.microsoft.com/office/drawing/2014/main" id="{2E14945A-51EB-4A2F-9F68-716DFA73C580}"/>
            </a:ext>
          </a:extLst>
        </xdr:cNvPr>
        <xdr:cNvSpPr txBox="1"/>
      </xdr:nvSpPr>
      <xdr:spPr>
        <a:xfrm>
          <a:off x="6737427" y="1093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64DA21B5-A7A9-41C7-9942-D01C7C5D12B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815CC8B3-E8EF-48B7-8586-E2291826AB5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80227E7A-13C1-474A-A728-FCC58E326B4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11FA2E88-1733-4907-B3F7-E4F036596E5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8CEDD805-C0FE-40C3-8979-F6A0E0DC98C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3A0A1CFB-435D-473A-A0D4-4766ADE17EA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5E856855-F547-4DB3-9C18-409442E4CE7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CAAA40D6-FE41-4CA3-9900-1024CC31559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DA6C6A19-07B7-4BFC-9894-6BA86F71498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1DCE4D21-C659-4D54-8A51-0313B097623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BBC93DDC-0846-4EE4-A140-09AD6EACDB3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2B3F3803-47A9-42F5-A82C-EB257C65D496}"/>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3D420EBA-A2C2-4859-B981-AAC1025B5BED}"/>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C3D0F73D-DC8F-4A9D-8E35-B2A4C2B9233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E5B3A1DA-1856-4995-ACA9-22E3E3534D9E}"/>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5DB2A7FB-7D0E-4666-BB5F-2E81B1BEC655}"/>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758C18FF-EFEE-446F-A9BE-1EC74854C256}"/>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14436D5-3F7F-4B10-942D-5A1698EEF845}"/>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157DD182-DEA1-477C-A6C0-127C1104B41C}"/>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79042D4B-A4EF-4F89-9EEF-CD782584842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46D3F29D-5055-46C4-B604-0A3CCA1CF9F3}"/>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25D99C68-E0FE-4F66-B90C-E21B5B31342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a:extLst>
            <a:ext uri="{FF2B5EF4-FFF2-40B4-BE49-F238E27FC236}">
              <a16:creationId xmlns:a16="http://schemas.microsoft.com/office/drawing/2014/main" id="{EE754A89-D424-4914-A153-9A58FE68E359}"/>
            </a:ext>
          </a:extLst>
        </xdr:cNvPr>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ADEE5C4F-5FA0-4E20-8F27-CA32DF4B6CC7}"/>
            </a:ext>
          </a:extLst>
        </xdr:cNvPr>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a:extLst>
            <a:ext uri="{FF2B5EF4-FFF2-40B4-BE49-F238E27FC236}">
              <a16:creationId xmlns:a16="http://schemas.microsoft.com/office/drawing/2014/main" id="{6D6A2E99-2DCB-4C43-BFBB-2212E1682F00}"/>
            </a:ext>
          </a:extLst>
        </xdr:cNvPr>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4434828C-0DB9-4EDD-B3D5-256247C70641}"/>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a:extLst>
            <a:ext uri="{FF2B5EF4-FFF2-40B4-BE49-F238E27FC236}">
              <a16:creationId xmlns:a16="http://schemas.microsoft.com/office/drawing/2014/main" id="{730B1894-21DA-48DB-8530-B10312E14F03}"/>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35323</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3A336F22-8A34-47C0-9D2F-F1657908E13A}"/>
            </a:ext>
          </a:extLst>
        </xdr:cNvPr>
        <xdr:cNvSpPr txBox="1"/>
      </xdr:nvSpPr>
      <xdr:spPr>
        <a:xfrm>
          <a:off x="4673600" y="13579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a:extLst>
            <a:ext uri="{FF2B5EF4-FFF2-40B4-BE49-F238E27FC236}">
              <a16:creationId xmlns:a16="http://schemas.microsoft.com/office/drawing/2014/main" id="{A883C5EE-5FB9-4299-B87F-CA51EC62BE9E}"/>
            </a:ext>
          </a:extLst>
        </xdr:cNvPr>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a:extLst>
            <a:ext uri="{FF2B5EF4-FFF2-40B4-BE49-F238E27FC236}">
              <a16:creationId xmlns:a16="http://schemas.microsoft.com/office/drawing/2014/main" id="{B48193FE-AF25-446F-BEC2-249E8DF37BA3}"/>
            </a:ext>
          </a:extLst>
        </xdr:cNvPr>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a:extLst>
            <a:ext uri="{FF2B5EF4-FFF2-40B4-BE49-F238E27FC236}">
              <a16:creationId xmlns:a16="http://schemas.microsoft.com/office/drawing/2014/main" id="{9CBF8496-E893-472C-9681-553136DD569F}"/>
            </a:ext>
          </a:extLst>
        </xdr:cNvPr>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58165</xdr:rowOff>
    </xdr:from>
    <xdr:to>
      <xdr:col>10</xdr:col>
      <xdr:colOff>165100</xdr:colOff>
      <xdr:row>79</xdr:row>
      <xdr:rowOff>159765</xdr:rowOff>
    </xdr:to>
    <xdr:sp macro="" textlink="">
      <xdr:nvSpPr>
        <xdr:cNvPr id="290" name="フローチャート: 判断 289">
          <a:extLst>
            <a:ext uri="{FF2B5EF4-FFF2-40B4-BE49-F238E27FC236}">
              <a16:creationId xmlns:a16="http://schemas.microsoft.com/office/drawing/2014/main" id="{8D85C988-C66D-40CE-BBF9-DC0342919625}"/>
            </a:ext>
          </a:extLst>
        </xdr:cNvPr>
        <xdr:cNvSpPr/>
      </xdr:nvSpPr>
      <xdr:spPr>
        <a:xfrm>
          <a:off x="1968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37592</xdr:rowOff>
    </xdr:from>
    <xdr:to>
      <xdr:col>6</xdr:col>
      <xdr:colOff>38100</xdr:colOff>
      <xdr:row>79</xdr:row>
      <xdr:rowOff>139192</xdr:rowOff>
    </xdr:to>
    <xdr:sp macro="" textlink="">
      <xdr:nvSpPr>
        <xdr:cNvPr id="291" name="フローチャート: 判断 290">
          <a:extLst>
            <a:ext uri="{FF2B5EF4-FFF2-40B4-BE49-F238E27FC236}">
              <a16:creationId xmlns:a16="http://schemas.microsoft.com/office/drawing/2014/main" id="{5A9013C9-2C3D-48A5-AB9A-02BE25DA2776}"/>
            </a:ext>
          </a:extLst>
        </xdr:cNvPr>
        <xdr:cNvSpPr/>
      </xdr:nvSpPr>
      <xdr:spPr>
        <a:xfrm>
          <a:off x="1079500" y="135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AC44931B-FD82-487A-A92D-CAF52BE9537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855A3B0-70E4-4215-8D48-ECB99293D67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1BC6317C-A7DE-45B0-BAD7-3964EFF76B1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7ECC735C-DEAC-4088-A87A-43CFE9ACC92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DFD40365-5CE5-4EC0-9F94-3582D1A3231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151892</xdr:rowOff>
    </xdr:from>
    <xdr:to>
      <xdr:col>24</xdr:col>
      <xdr:colOff>114300</xdr:colOff>
      <xdr:row>85</xdr:row>
      <xdr:rowOff>82042</xdr:rowOff>
    </xdr:to>
    <xdr:sp macro="" textlink="">
      <xdr:nvSpPr>
        <xdr:cNvPr id="297" name="楕円 296">
          <a:extLst>
            <a:ext uri="{FF2B5EF4-FFF2-40B4-BE49-F238E27FC236}">
              <a16:creationId xmlns:a16="http://schemas.microsoft.com/office/drawing/2014/main" id="{282E17A0-882E-431F-996A-8C5F42830275}"/>
            </a:ext>
          </a:extLst>
        </xdr:cNvPr>
        <xdr:cNvSpPr/>
      </xdr:nvSpPr>
      <xdr:spPr>
        <a:xfrm>
          <a:off x="45847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66819</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97A949A4-5B75-491B-ACDB-B0D83AF20E48}"/>
            </a:ext>
          </a:extLst>
        </xdr:cNvPr>
        <xdr:cNvSpPr txBox="1"/>
      </xdr:nvSpPr>
      <xdr:spPr>
        <a:xfrm>
          <a:off x="4673600" y="14468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62737</xdr:rowOff>
    </xdr:from>
    <xdr:to>
      <xdr:col>20</xdr:col>
      <xdr:colOff>38100</xdr:colOff>
      <xdr:row>84</xdr:row>
      <xdr:rowOff>164337</xdr:rowOff>
    </xdr:to>
    <xdr:sp macro="" textlink="">
      <xdr:nvSpPr>
        <xdr:cNvPr id="299" name="楕円 298">
          <a:extLst>
            <a:ext uri="{FF2B5EF4-FFF2-40B4-BE49-F238E27FC236}">
              <a16:creationId xmlns:a16="http://schemas.microsoft.com/office/drawing/2014/main" id="{1DB828F9-21C0-44D8-AA49-DEC232A062A7}"/>
            </a:ext>
          </a:extLst>
        </xdr:cNvPr>
        <xdr:cNvSpPr/>
      </xdr:nvSpPr>
      <xdr:spPr>
        <a:xfrm>
          <a:off x="3746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113537</xdr:rowOff>
    </xdr:from>
    <xdr:to>
      <xdr:col>24</xdr:col>
      <xdr:colOff>63500</xdr:colOff>
      <xdr:row>85</xdr:row>
      <xdr:rowOff>31242</xdr:rowOff>
    </xdr:to>
    <xdr:cxnSp macro="">
      <xdr:nvCxnSpPr>
        <xdr:cNvPr id="300" name="直線コネクタ 299">
          <a:extLst>
            <a:ext uri="{FF2B5EF4-FFF2-40B4-BE49-F238E27FC236}">
              <a16:creationId xmlns:a16="http://schemas.microsoft.com/office/drawing/2014/main" id="{D47AB103-C56F-419E-BABC-352D6636C19B}"/>
            </a:ext>
          </a:extLst>
        </xdr:cNvPr>
        <xdr:cNvCxnSpPr/>
      </xdr:nvCxnSpPr>
      <xdr:spPr>
        <a:xfrm>
          <a:off x="3797300" y="14515337"/>
          <a:ext cx="8382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55880</xdr:rowOff>
    </xdr:from>
    <xdr:to>
      <xdr:col>15</xdr:col>
      <xdr:colOff>101600</xdr:colOff>
      <xdr:row>84</xdr:row>
      <xdr:rowOff>157480</xdr:rowOff>
    </xdr:to>
    <xdr:sp macro="" textlink="">
      <xdr:nvSpPr>
        <xdr:cNvPr id="301" name="楕円 300">
          <a:extLst>
            <a:ext uri="{FF2B5EF4-FFF2-40B4-BE49-F238E27FC236}">
              <a16:creationId xmlns:a16="http://schemas.microsoft.com/office/drawing/2014/main" id="{87F7174B-C643-4B9C-9A7F-F8283E1AC65B}"/>
            </a:ext>
          </a:extLst>
        </xdr:cNvPr>
        <xdr:cNvSpPr/>
      </xdr:nvSpPr>
      <xdr:spPr>
        <a:xfrm>
          <a:off x="2857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106680</xdr:rowOff>
    </xdr:from>
    <xdr:to>
      <xdr:col>19</xdr:col>
      <xdr:colOff>177800</xdr:colOff>
      <xdr:row>84</xdr:row>
      <xdr:rowOff>113537</xdr:rowOff>
    </xdr:to>
    <xdr:cxnSp macro="">
      <xdr:nvCxnSpPr>
        <xdr:cNvPr id="302" name="直線コネクタ 301">
          <a:extLst>
            <a:ext uri="{FF2B5EF4-FFF2-40B4-BE49-F238E27FC236}">
              <a16:creationId xmlns:a16="http://schemas.microsoft.com/office/drawing/2014/main" id="{ADEF5BD5-50AE-404A-9C58-59AC70A3A8D2}"/>
            </a:ext>
          </a:extLst>
        </xdr:cNvPr>
        <xdr:cNvCxnSpPr/>
      </xdr:nvCxnSpPr>
      <xdr:spPr>
        <a:xfrm>
          <a:off x="2908300" y="1450848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44450</xdr:rowOff>
    </xdr:from>
    <xdr:to>
      <xdr:col>10</xdr:col>
      <xdr:colOff>165100</xdr:colOff>
      <xdr:row>84</xdr:row>
      <xdr:rowOff>146050</xdr:rowOff>
    </xdr:to>
    <xdr:sp macro="" textlink="">
      <xdr:nvSpPr>
        <xdr:cNvPr id="303" name="楕円 302">
          <a:extLst>
            <a:ext uri="{FF2B5EF4-FFF2-40B4-BE49-F238E27FC236}">
              <a16:creationId xmlns:a16="http://schemas.microsoft.com/office/drawing/2014/main" id="{573EB6E0-305B-4059-A7E5-A98F6CE1214F}"/>
            </a:ext>
          </a:extLst>
        </xdr:cNvPr>
        <xdr:cNvSpPr/>
      </xdr:nvSpPr>
      <xdr:spPr>
        <a:xfrm>
          <a:off x="1968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95250</xdr:rowOff>
    </xdr:from>
    <xdr:to>
      <xdr:col>15</xdr:col>
      <xdr:colOff>50800</xdr:colOff>
      <xdr:row>84</xdr:row>
      <xdr:rowOff>106680</xdr:rowOff>
    </xdr:to>
    <xdr:cxnSp macro="">
      <xdr:nvCxnSpPr>
        <xdr:cNvPr id="304" name="直線コネクタ 303">
          <a:extLst>
            <a:ext uri="{FF2B5EF4-FFF2-40B4-BE49-F238E27FC236}">
              <a16:creationId xmlns:a16="http://schemas.microsoft.com/office/drawing/2014/main" id="{4852A629-34FD-4B54-BD28-E99EDB952A8D}"/>
            </a:ext>
          </a:extLst>
        </xdr:cNvPr>
        <xdr:cNvCxnSpPr/>
      </xdr:nvCxnSpPr>
      <xdr:spPr>
        <a:xfrm>
          <a:off x="2019300" y="14497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156463</xdr:rowOff>
    </xdr:from>
    <xdr:to>
      <xdr:col>6</xdr:col>
      <xdr:colOff>38100</xdr:colOff>
      <xdr:row>84</xdr:row>
      <xdr:rowOff>86613</xdr:rowOff>
    </xdr:to>
    <xdr:sp macro="" textlink="">
      <xdr:nvSpPr>
        <xdr:cNvPr id="305" name="楕円 304">
          <a:extLst>
            <a:ext uri="{FF2B5EF4-FFF2-40B4-BE49-F238E27FC236}">
              <a16:creationId xmlns:a16="http://schemas.microsoft.com/office/drawing/2014/main" id="{1D550555-5C80-42AF-AA1B-D5A0A0BA2F3E}"/>
            </a:ext>
          </a:extLst>
        </xdr:cNvPr>
        <xdr:cNvSpPr/>
      </xdr:nvSpPr>
      <xdr:spPr>
        <a:xfrm>
          <a:off x="1079500" y="143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35813</xdr:rowOff>
    </xdr:from>
    <xdr:to>
      <xdr:col>10</xdr:col>
      <xdr:colOff>114300</xdr:colOff>
      <xdr:row>84</xdr:row>
      <xdr:rowOff>95250</xdr:rowOff>
    </xdr:to>
    <xdr:cxnSp macro="">
      <xdr:nvCxnSpPr>
        <xdr:cNvPr id="306" name="直線コネクタ 305">
          <a:extLst>
            <a:ext uri="{FF2B5EF4-FFF2-40B4-BE49-F238E27FC236}">
              <a16:creationId xmlns:a16="http://schemas.microsoft.com/office/drawing/2014/main" id="{24B865E7-ED13-4668-A137-4DFF51E96722}"/>
            </a:ext>
          </a:extLst>
        </xdr:cNvPr>
        <xdr:cNvCxnSpPr/>
      </xdr:nvCxnSpPr>
      <xdr:spPr>
        <a:xfrm>
          <a:off x="1130300" y="1443761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307" name="n_1aveValue【福祉施設】&#10;有形固定資産減価償却率">
          <a:extLst>
            <a:ext uri="{FF2B5EF4-FFF2-40B4-BE49-F238E27FC236}">
              <a16:creationId xmlns:a16="http://schemas.microsoft.com/office/drawing/2014/main" id="{CDC97001-1DC5-4A6A-B8BB-D55149789F12}"/>
            </a:ext>
          </a:extLst>
        </xdr:cNvPr>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308" name="n_2aveValue【福祉施設】&#10;有形固定資産減価償却率">
          <a:extLst>
            <a:ext uri="{FF2B5EF4-FFF2-40B4-BE49-F238E27FC236}">
              <a16:creationId xmlns:a16="http://schemas.microsoft.com/office/drawing/2014/main" id="{9FA8BEE5-EF8E-43A4-A168-386AAC8C57DB}"/>
            </a:ext>
          </a:extLst>
        </xdr:cNvPr>
        <xdr:cNvSpPr txBox="1"/>
      </xdr:nvSpPr>
      <xdr:spPr>
        <a:xfrm>
          <a:off x="2705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4842</xdr:rowOff>
    </xdr:from>
    <xdr:ext cx="405111" cy="259045"/>
    <xdr:sp macro="" textlink="">
      <xdr:nvSpPr>
        <xdr:cNvPr id="309" name="n_3aveValue【福祉施設】&#10;有形固定資産減価償却率">
          <a:extLst>
            <a:ext uri="{FF2B5EF4-FFF2-40B4-BE49-F238E27FC236}">
              <a16:creationId xmlns:a16="http://schemas.microsoft.com/office/drawing/2014/main" id="{1012E965-6E21-4531-8DA1-FA15594F2162}"/>
            </a:ext>
          </a:extLst>
        </xdr:cNvPr>
        <xdr:cNvSpPr txBox="1"/>
      </xdr:nvSpPr>
      <xdr:spPr>
        <a:xfrm>
          <a:off x="18167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155719</xdr:rowOff>
    </xdr:from>
    <xdr:ext cx="405111" cy="259045"/>
    <xdr:sp macro="" textlink="">
      <xdr:nvSpPr>
        <xdr:cNvPr id="310" name="n_4aveValue【福祉施設】&#10;有形固定資産減価償却率">
          <a:extLst>
            <a:ext uri="{FF2B5EF4-FFF2-40B4-BE49-F238E27FC236}">
              <a16:creationId xmlns:a16="http://schemas.microsoft.com/office/drawing/2014/main" id="{93DEE054-A9D1-47E8-BF18-5EAB8B3C9236}"/>
            </a:ext>
          </a:extLst>
        </xdr:cNvPr>
        <xdr:cNvSpPr txBox="1"/>
      </xdr:nvSpPr>
      <xdr:spPr>
        <a:xfrm>
          <a:off x="927744" y="1335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155464</xdr:rowOff>
    </xdr:from>
    <xdr:ext cx="405111" cy="259045"/>
    <xdr:sp macro="" textlink="">
      <xdr:nvSpPr>
        <xdr:cNvPr id="311" name="n_1mainValue【福祉施設】&#10;有形固定資産減価償却率">
          <a:extLst>
            <a:ext uri="{FF2B5EF4-FFF2-40B4-BE49-F238E27FC236}">
              <a16:creationId xmlns:a16="http://schemas.microsoft.com/office/drawing/2014/main" id="{52B56E29-975B-454E-B447-79B470BE0FE8}"/>
            </a:ext>
          </a:extLst>
        </xdr:cNvPr>
        <xdr:cNvSpPr txBox="1"/>
      </xdr:nvSpPr>
      <xdr:spPr>
        <a:xfrm>
          <a:off x="3582044" y="1455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148607</xdr:rowOff>
    </xdr:from>
    <xdr:ext cx="405111" cy="259045"/>
    <xdr:sp macro="" textlink="">
      <xdr:nvSpPr>
        <xdr:cNvPr id="312" name="n_2mainValue【福祉施設】&#10;有形固定資産減価償却率">
          <a:extLst>
            <a:ext uri="{FF2B5EF4-FFF2-40B4-BE49-F238E27FC236}">
              <a16:creationId xmlns:a16="http://schemas.microsoft.com/office/drawing/2014/main" id="{E03F41C0-E7A4-445A-9B78-CD80AAAD6A46}"/>
            </a:ext>
          </a:extLst>
        </xdr:cNvPr>
        <xdr:cNvSpPr txBox="1"/>
      </xdr:nvSpPr>
      <xdr:spPr>
        <a:xfrm>
          <a:off x="2705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137177</xdr:rowOff>
    </xdr:from>
    <xdr:ext cx="405111" cy="259045"/>
    <xdr:sp macro="" textlink="">
      <xdr:nvSpPr>
        <xdr:cNvPr id="313" name="n_3mainValue【福祉施設】&#10;有形固定資産減価償却率">
          <a:extLst>
            <a:ext uri="{FF2B5EF4-FFF2-40B4-BE49-F238E27FC236}">
              <a16:creationId xmlns:a16="http://schemas.microsoft.com/office/drawing/2014/main" id="{32DCD53F-3A37-4D0C-925A-384317ADDC9C}"/>
            </a:ext>
          </a:extLst>
        </xdr:cNvPr>
        <xdr:cNvSpPr txBox="1"/>
      </xdr:nvSpPr>
      <xdr:spPr>
        <a:xfrm>
          <a:off x="1816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77740</xdr:rowOff>
    </xdr:from>
    <xdr:ext cx="405111" cy="259045"/>
    <xdr:sp macro="" textlink="">
      <xdr:nvSpPr>
        <xdr:cNvPr id="314" name="n_4mainValue【福祉施設】&#10;有形固定資産減価償却率">
          <a:extLst>
            <a:ext uri="{FF2B5EF4-FFF2-40B4-BE49-F238E27FC236}">
              <a16:creationId xmlns:a16="http://schemas.microsoft.com/office/drawing/2014/main" id="{6F16A3AD-A64C-40B3-B015-84893EDE2ACB}"/>
            </a:ext>
          </a:extLst>
        </xdr:cNvPr>
        <xdr:cNvSpPr txBox="1"/>
      </xdr:nvSpPr>
      <xdr:spPr>
        <a:xfrm>
          <a:off x="927744" y="1447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28CA6F7F-0617-447D-8C36-60CD344C2E3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E26A4125-9447-454C-84A1-8E7986D6452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E4D122E3-CE53-4422-8CC7-DB632136242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B9613D66-8E6E-4AE4-A82F-680F1A5D9B2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9A575C10-9D41-4ADA-BB84-7D77D4819FD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37ED8130-382F-4FDB-9D32-012CECECE20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5FDB3911-5F71-43A6-A917-1DA90B3B49A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B904F57A-7418-467E-A464-9722CA218AB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43BE8E2B-1C7E-45B3-B269-6A1BC89073F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B62BE2E5-AC4F-43CB-ADF4-310E356D7C9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3CB0306F-931B-4F6A-833C-B2A98D65E29C}"/>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85DAA685-FC50-444E-9157-29F4AEDA545D}"/>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A6780B9A-DFA8-4371-AA19-43394E06FAB6}"/>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937FF5F1-2B22-4EB4-8856-7A0235527027}"/>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3B5F3940-9621-49B8-893B-AF4937FA2A8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E6A21901-8718-4E97-BF85-D3386FB520D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76E69948-7B2C-4DA6-A571-2931E103001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ED7B3B91-8DEC-46EB-96A0-B251443926B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496F5F91-BBB3-4F0B-8903-199CF739451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B370A1AE-C7F7-4F69-B885-70280BB11E93}"/>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16503498-A67C-4B94-8E02-5636D891A80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4C5BAF9B-A6D3-43B5-BC2F-F13FCD7CD4B2}"/>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60EBFDCF-551C-406A-90EE-06C45390CDB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C9385BD-6D6F-4560-A34E-C1C960BF6D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9FB1D189-F395-4FE1-A75B-ACC1BAC6E8F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38FD1474-9486-4EEA-955F-2ED7D6CBB468}"/>
            </a:ext>
          </a:extLst>
        </xdr:cNvPr>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99C94AE2-C92D-468C-9BE0-E9EC4C8BDF2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7680FD1C-AC4E-4605-AF93-21F3AD7B7B09}"/>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a:extLst>
            <a:ext uri="{FF2B5EF4-FFF2-40B4-BE49-F238E27FC236}">
              <a16:creationId xmlns:a16="http://schemas.microsoft.com/office/drawing/2014/main" id="{5D826E2C-5167-451C-A59D-D72619CF1F00}"/>
            </a:ext>
          </a:extLst>
        </xdr:cNvPr>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a:extLst>
            <a:ext uri="{FF2B5EF4-FFF2-40B4-BE49-F238E27FC236}">
              <a16:creationId xmlns:a16="http://schemas.microsoft.com/office/drawing/2014/main" id="{66B5ED2C-B97F-436B-BCBF-DE86EEA494EA}"/>
            </a:ext>
          </a:extLst>
        </xdr:cNvPr>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89098</xdr:rowOff>
    </xdr:from>
    <xdr:ext cx="469744" cy="259045"/>
    <xdr:sp macro="" textlink="">
      <xdr:nvSpPr>
        <xdr:cNvPr id="345" name="【福祉施設】&#10;一人当たり面積平均値テキスト">
          <a:extLst>
            <a:ext uri="{FF2B5EF4-FFF2-40B4-BE49-F238E27FC236}">
              <a16:creationId xmlns:a16="http://schemas.microsoft.com/office/drawing/2014/main" id="{23F44427-6163-4C76-858B-3ED8BBF02A7B}"/>
            </a:ext>
          </a:extLst>
        </xdr:cNvPr>
        <xdr:cNvSpPr txBox="1"/>
      </xdr:nvSpPr>
      <xdr:spPr>
        <a:xfrm>
          <a:off x="10515600" y="1414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a:extLst>
            <a:ext uri="{FF2B5EF4-FFF2-40B4-BE49-F238E27FC236}">
              <a16:creationId xmlns:a16="http://schemas.microsoft.com/office/drawing/2014/main" id="{C03DC697-1329-4F5C-A530-5E6DBE32BF22}"/>
            </a:ext>
          </a:extLst>
        </xdr:cNvPr>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AB2D7EA8-B4A4-4D50-B994-6DB595A16C90}"/>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53BAA13B-2FD5-45AD-90E4-8E40E66F0022}"/>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a:extLst>
            <a:ext uri="{FF2B5EF4-FFF2-40B4-BE49-F238E27FC236}">
              <a16:creationId xmlns:a16="http://schemas.microsoft.com/office/drawing/2014/main" id="{51EEEC66-68B1-435C-9AB6-F50B2B33F698}"/>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F85C111A-EAC9-4DA7-8773-0FB8E33E420A}"/>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5E37EA03-2AF6-4A86-8AA7-A1E5D1CD061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62A409F8-3880-42D4-9BFC-95A971089CB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DB18C21-548B-4D87-A85C-3A802B48AAB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EED3B32D-94EC-40AB-AF82-8720D2AA1A5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6A783540-A03F-4D11-8EAC-899631FFB65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123371</xdr:rowOff>
    </xdr:from>
    <xdr:to>
      <xdr:col>55</xdr:col>
      <xdr:colOff>50800</xdr:colOff>
      <xdr:row>85</xdr:row>
      <xdr:rowOff>53521</xdr:rowOff>
    </xdr:to>
    <xdr:sp macro="" textlink="">
      <xdr:nvSpPr>
        <xdr:cNvPr id="356" name="楕円 355">
          <a:extLst>
            <a:ext uri="{FF2B5EF4-FFF2-40B4-BE49-F238E27FC236}">
              <a16:creationId xmlns:a16="http://schemas.microsoft.com/office/drawing/2014/main" id="{76C30DD9-B029-4611-AB3E-E1122D33CCBC}"/>
            </a:ext>
          </a:extLst>
        </xdr:cNvPr>
        <xdr:cNvSpPr/>
      </xdr:nvSpPr>
      <xdr:spPr>
        <a:xfrm>
          <a:off x="10426700" y="145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101798</xdr:rowOff>
    </xdr:from>
    <xdr:ext cx="469744" cy="259045"/>
    <xdr:sp macro="" textlink="">
      <xdr:nvSpPr>
        <xdr:cNvPr id="357" name="【福祉施設】&#10;一人当たり面積該当値テキスト">
          <a:extLst>
            <a:ext uri="{FF2B5EF4-FFF2-40B4-BE49-F238E27FC236}">
              <a16:creationId xmlns:a16="http://schemas.microsoft.com/office/drawing/2014/main" id="{27F898DD-5D48-44AF-BB2D-00026FDF335A}"/>
            </a:ext>
          </a:extLst>
        </xdr:cNvPr>
        <xdr:cNvSpPr txBox="1"/>
      </xdr:nvSpPr>
      <xdr:spPr>
        <a:xfrm>
          <a:off x="10515600" y="1450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134257</xdr:rowOff>
    </xdr:from>
    <xdr:to>
      <xdr:col>50</xdr:col>
      <xdr:colOff>165100</xdr:colOff>
      <xdr:row>85</xdr:row>
      <xdr:rowOff>64407</xdr:rowOff>
    </xdr:to>
    <xdr:sp macro="" textlink="">
      <xdr:nvSpPr>
        <xdr:cNvPr id="358" name="楕円 357">
          <a:extLst>
            <a:ext uri="{FF2B5EF4-FFF2-40B4-BE49-F238E27FC236}">
              <a16:creationId xmlns:a16="http://schemas.microsoft.com/office/drawing/2014/main" id="{9703EF86-02FE-4254-B05F-706FCCD7FAF8}"/>
            </a:ext>
          </a:extLst>
        </xdr:cNvPr>
        <xdr:cNvSpPr/>
      </xdr:nvSpPr>
      <xdr:spPr>
        <a:xfrm>
          <a:off x="9588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2721</xdr:rowOff>
    </xdr:from>
    <xdr:to>
      <xdr:col>55</xdr:col>
      <xdr:colOff>0</xdr:colOff>
      <xdr:row>85</xdr:row>
      <xdr:rowOff>13607</xdr:rowOff>
    </xdr:to>
    <xdr:cxnSp macro="">
      <xdr:nvCxnSpPr>
        <xdr:cNvPr id="359" name="直線コネクタ 358">
          <a:extLst>
            <a:ext uri="{FF2B5EF4-FFF2-40B4-BE49-F238E27FC236}">
              <a16:creationId xmlns:a16="http://schemas.microsoft.com/office/drawing/2014/main" id="{F59F709D-7292-486D-A582-FC994A84334F}"/>
            </a:ext>
          </a:extLst>
        </xdr:cNvPr>
        <xdr:cNvCxnSpPr/>
      </xdr:nvCxnSpPr>
      <xdr:spPr>
        <a:xfrm flipV="1">
          <a:off x="9639300" y="145759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134257</xdr:rowOff>
    </xdr:from>
    <xdr:to>
      <xdr:col>46</xdr:col>
      <xdr:colOff>38100</xdr:colOff>
      <xdr:row>85</xdr:row>
      <xdr:rowOff>64407</xdr:rowOff>
    </xdr:to>
    <xdr:sp macro="" textlink="">
      <xdr:nvSpPr>
        <xdr:cNvPr id="360" name="楕円 359">
          <a:extLst>
            <a:ext uri="{FF2B5EF4-FFF2-40B4-BE49-F238E27FC236}">
              <a16:creationId xmlns:a16="http://schemas.microsoft.com/office/drawing/2014/main" id="{1028ED76-5B4B-48C7-BE34-852AB511AFFA}"/>
            </a:ext>
          </a:extLst>
        </xdr:cNvPr>
        <xdr:cNvSpPr/>
      </xdr:nvSpPr>
      <xdr:spPr>
        <a:xfrm>
          <a:off x="8699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13607</xdr:rowOff>
    </xdr:from>
    <xdr:to>
      <xdr:col>50</xdr:col>
      <xdr:colOff>114300</xdr:colOff>
      <xdr:row>85</xdr:row>
      <xdr:rowOff>13607</xdr:rowOff>
    </xdr:to>
    <xdr:cxnSp macro="">
      <xdr:nvCxnSpPr>
        <xdr:cNvPr id="361" name="直線コネクタ 360">
          <a:extLst>
            <a:ext uri="{FF2B5EF4-FFF2-40B4-BE49-F238E27FC236}">
              <a16:creationId xmlns:a16="http://schemas.microsoft.com/office/drawing/2014/main" id="{7F4DB2D6-57B8-4FC3-82E3-EB4DB04F5336}"/>
            </a:ext>
          </a:extLst>
        </xdr:cNvPr>
        <xdr:cNvCxnSpPr/>
      </xdr:nvCxnSpPr>
      <xdr:spPr>
        <a:xfrm>
          <a:off x="8750300" y="1458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134257</xdr:rowOff>
    </xdr:from>
    <xdr:to>
      <xdr:col>41</xdr:col>
      <xdr:colOff>101600</xdr:colOff>
      <xdr:row>85</xdr:row>
      <xdr:rowOff>64407</xdr:rowOff>
    </xdr:to>
    <xdr:sp macro="" textlink="">
      <xdr:nvSpPr>
        <xdr:cNvPr id="362" name="楕円 361">
          <a:extLst>
            <a:ext uri="{FF2B5EF4-FFF2-40B4-BE49-F238E27FC236}">
              <a16:creationId xmlns:a16="http://schemas.microsoft.com/office/drawing/2014/main" id="{06D59F7D-DBB5-4449-BD61-3868224FAB92}"/>
            </a:ext>
          </a:extLst>
        </xdr:cNvPr>
        <xdr:cNvSpPr/>
      </xdr:nvSpPr>
      <xdr:spPr>
        <a:xfrm>
          <a:off x="7810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13607</xdr:rowOff>
    </xdr:from>
    <xdr:to>
      <xdr:col>45</xdr:col>
      <xdr:colOff>177800</xdr:colOff>
      <xdr:row>85</xdr:row>
      <xdr:rowOff>13607</xdr:rowOff>
    </xdr:to>
    <xdr:cxnSp macro="">
      <xdr:nvCxnSpPr>
        <xdr:cNvPr id="363" name="直線コネクタ 362">
          <a:extLst>
            <a:ext uri="{FF2B5EF4-FFF2-40B4-BE49-F238E27FC236}">
              <a16:creationId xmlns:a16="http://schemas.microsoft.com/office/drawing/2014/main" id="{3FA2305A-10AF-4186-B664-E7613D7998D5}"/>
            </a:ext>
          </a:extLst>
        </xdr:cNvPr>
        <xdr:cNvCxnSpPr/>
      </xdr:nvCxnSpPr>
      <xdr:spPr>
        <a:xfrm>
          <a:off x="7861300" y="1458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134257</xdr:rowOff>
    </xdr:from>
    <xdr:to>
      <xdr:col>36</xdr:col>
      <xdr:colOff>165100</xdr:colOff>
      <xdr:row>85</xdr:row>
      <xdr:rowOff>64407</xdr:rowOff>
    </xdr:to>
    <xdr:sp macro="" textlink="">
      <xdr:nvSpPr>
        <xdr:cNvPr id="364" name="楕円 363">
          <a:extLst>
            <a:ext uri="{FF2B5EF4-FFF2-40B4-BE49-F238E27FC236}">
              <a16:creationId xmlns:a16="http://schemas.microsoft.com/office/drawing/2014/main" id="{1BA9D8C6-697A-482F-8489-310274082E81}"/>
            </a:ext>
          </a:extLst>
        </xdr:cNvPr>
        <xdr:cNvSpPr/>
      </xdr:nvSpPr>
      <xdr:spPr>
        <a:xfrm>
          <a:off x="6921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13607</xdr:rowOff>
    </xdr:from>
    <xdr:to>
      <xdr:col>41</xdr:col>
      <xdr:colOff>50800</xdr:colOff>
      <xdr:row>85</xdr:row>
      <xdr:rowOff>13607</xdr:rowOff>
    </xdr:to>
    <xdr:cxnSp macro="">
      <xdr:nvCxnSpPr>
        <xdr:cNvPr id="365" name="直線コネクタ 364">
          <a:extLst>
            <a:ext uri="{FF2B5EF4-FFF2-40B4-BE49-F238E27FC236}">
              <a16:creationId xmlns:a16="http://schemas.microsoft.com/office/drawing/2014/main" id="{623F5B2E-4456-4896-BB8C-84AEDBD813A0}"/>
            </a:ext>
          </a:extLst>
        </xdr:cNvPr>
        <xdr:cNvCxnSpPr/>
      </xdr:nvCxnSpPr>
      <xdr:spPr>
        <a:xfrm>
          <a:off x="6972300" y="1458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a:extLst>
            <a:ext uri="{FF2B5EF4-FFF2-40B4-BE49-F238E27FC236}">
              <a16:creationId xmlns:a16="http://schemas.microsoft.com/office/drawing/2014/main" id="{974A47A3-E4BA-4197-BA00-54D7A547521B}"/>
            </a:ext>
          </a:extLst>
        </xdr:cNvPr>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a:extLst>
            <a:ext uri="{FF2B5EF4-FFF2-40B4-BE49-F238E27FC236}">
              <a16:creationId xmlns:a16="http://schemas.microsoft.com/office/drawing/2014/main" id="{4086CA78-7DF9-4A92-ABD9-653B57E65B7B}"/>
            </a:ext>
          </a:extLst>
        </xdr:cNvPr>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10;一人当たり面積">
          <a:extLst>
            <a:ext uri="{FF2B5EF4-FFF2-40B4-BE49-F238E27FC236}">
              <a16:creationId xmlns:a16="http://schemas.microsoft.com/office/drawing/2014/main" id="{A4A4BC78-192F-4EA7-A20A-EFBB8C1663EF}"/>
            </a:ext>
          </a:extLst>
        </xdr:cNvPr>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a:extLst>
            <a:ext uri="{FF2B5EF4-FFF2-40B4-BE49-F238E27FC236}">
              <a16:creationId xmlns:a16="http://schemas.microsoft.com/office/drawing/2014/main" id="{30A6193A-5CB1-4DB3-B138-A669CDFC8E57}"/>
            </a:ext>
          </a:extLst>
        </xdr:cNvPr>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55534</xdr:rowOff>
    </xdr:from>
    <xdr:ext cx="469744" cy="259045"/>
    <xdr:sp macro="" textlink="">
      <xdr:nvSpPr>
        <xdr:cNvPr id="370" name="n_1mainValue【福祉施設】&#10;一人当たり面積">
          <a:extLst>
            <a:ext uri="{FF2B5EF4-FFF2-40B4-BE49-F238E27FC236}">
              <a16:creationId xmlns:a16="http://schemas.microsoft.com/office/drawing/2014/main" id="{95E8D369-60CA-445C-9512-C4D684247B41}"/>
            </a:ext>
          </a:extLst>
        </xdr:cNvPr>
        <xdr:cNvSpPr txBox="1"/>
      </xdr:nvSpPr>
      <xdr:spPr>
        <a:xfrm>
          <a:off x="93917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55534</xdr:rowOff>
    </xdr:from>
    <xdr:ext cx="469744" cy="259045"/>
    <xdr:sp macro="" textlink="">
      <xdr:nvSpPr>
        <xdr:cNvPr id="371" name="n_2mainValue【福祉施設】&#10;一人当たり面積">
          <a:extLst>
            <a:ext uri="{FF2B5EF4-FFF2-40B4-BE49-F238E27FC236}">
              <a16:creationId xmlns:a16="http://schemas.microsoft.com/office/drawing/2014/main" id="{A0AA55B2-7EE1-4BFF-A1C7-1585053AF167}"/>
            </a:ext>
          </a:extLst>
        </xdr:cNvPr>
        <xdr:cNvSpPr txBox="1"/>
      </xdr:nvSpPr>
      <xdr:spPr>
        <a:xfrm>
          <a:off x="8515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55534</xdr:rowOff>
    </xdr:from>
    <xdr:ext cx="469744" cy="259045"/>
    <xdr:sp macro="" textlink="">
      <xdr:nvSpPr>
        <xdr:cNvPr id="372" name="n_3mainValue【福祉施設】&#10;一人当たり面積">
          <a:extLst>
            <a:ext uri="{FF2B5EF4-FFF2-40B4-BE49-F238E27FC236}">
              <a16:creationId xmlns:a16="http://schemas.microsoft.com/office/drawing/2014/main" id="{CA3773B5-1FC6-452E-917A-C29A64F70CFB}"/>
            </a:ext>
          </a:extLst>
        </xdr:cNvPr>
        <xdr:cNvSpPr txBox="1"/>
      </xdr:nvSpPr>
      <xdr:spPr>
        <a:xfrm>
          <a:off x="7626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55534</xdr:rowOff>
    </xdr:from>
    <xdr:ext cx="469744" cy="259045"/>
    <xdr:sp macro="" textlink="">
      <xdr:nvSpPr>
        <xdr:cNvPr id="373" name="n_4mainValue【福祉施設】&#10;一人当たり面積">
          <a:extLst>
            <a:ext uri="{FF2B5EF4-FFF2-40B4-BE49-F238E27FC236}">
              <a16:creationId xmlns:a16="http://schemas.microsoft.com/office/drawing/2014/main" id="{758ADFEE-D5B9-4277-A6BD-CD1204935D6A}"/>
            </a:ext>
          </a:extLst>
        </xdr:cNvPr>
        <xdr:cNvSpPr txBox="1"/>
      </xdr:nvSpPr>
      <xdr:spPr>
        <a:xfrm>
          <a:off x="6737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57ACF729-A9DA-4C8E-9C2A-6AD28362788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4E83DD3D-CF15-48D8-ADDA-FAC3957417E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C81D0217-E467-4285-A2B2-D59F0A2881C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41BA85F7-9A20-45B4-98B8-D5EDD042BE5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54D20952-6611-4417-AEE9-B9EFA5D05A8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B6EAF1F-D81A-4DE7-B8F8-F7A98E4477E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E2C79E8C-86B0-4A1B-8656-418464E3114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34DB6E24-E265-4A83-98E8-91FCA98FD5A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7E8BCF15-B012-4A68-9269-8ACE18A9394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7B20082B-4E3A-4C60-B282-36563C45C93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F85A4881-DCA5-4D9C-9220-9BA087F8FCA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F27C7A34-1700-4C50-B0E0-7C9099BCDA6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9A8EB521-364A-40EB-A2A9-3A9446C97FF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19E997FC-0AE6-4C48-8FF0-C4DC88CAEC9A}"/>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349CADC3-1DCE-4ABE-BF36-5F121CFA61F3}"/>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634A0CB9-D240-4665-B4A4-CE12235CA54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07DA25DF-7DAA-4FF0-81B3-937EF2838AFE}"/>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64C4C3F8-0C7F-4562-B99D-244516BECC5B}"/>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B9499C1C-48E0-4B3F-B310-4156A4997D68}"/>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4F1A1AE0-9246-4986-B8A6-121CB60FC01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8DBF8CC2-28CB-46F4-AD4C-62B131B436BE}"/>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A1D854D7-AACF-427D-8BCA-92BF80B6221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1202E302-9F3C-45DC-A87F-916F8D90D84E}"/>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751CBEEE-2567-4A6F-8040-3B50858A604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82EAD4F2-AB8A-49B5-AC05-DDA49D9A5673}"/>
            </a:ext>
          </a:extLst>
        </xdr:cNvPr>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15EAFE1E-6D76-4E5C-A0A3-FA4837613A1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428E84B1-2E8A-47AF-9E12-FA1524125E0D}"/>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923D4361-E8A7-44A1-ADE7-DB036E47CA66}"/>
            </a:ext>
          </a:extLst>
        </xdr:cNvPr>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a:extLst>
            <a:ext uri="{FF2B5EF4-FFF2-40B4-BE49-F238E27FC236}">
              <a16:creationId xmlns:a16="http://schemas.microsoft.com/office/drawing/2014/main" id="{3B0181AA-C0F9-4307-9544-BB3F281B2D38}"/>
            </a:ext>
          </a:extLst>
        </xdr:cNvPr>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6549D112-3E0A-47DD-8099-CAFE5C84DAA1}"/>
            </a:ext>
          </a:extLst>
        </xdr:cNvPr>
        <xdr:cNvSpPr txBox="1"/>
      </xdr:nvSpPr>
      <xdr:spPr>
        <a:xfrm>
          <a:off x="4673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a:extLst>
            <a:ext uri="{FF2B5EF4-FFF2-40B4-BE49-F238E27FC236}">
              <a16:creationId xmlns:a16="http://schemas.microsoft.com/office/drawing/2014/main" id="{0E034B8C-E450-4274-A602-D8D1F801938D}"/>
            </a:ext>
          </a:extLst>
        </xdr:cNvPr>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a:extLst>
            <a:ext uri="{FF2B5EF4-FFF2-40B4-BE49-F238E27FC236}">
              <a16:creationId xmlns:a16="http://schemas.microsoft.com/office/drawing/2014/main" id="{3A883879-ADC3-4E3C-91F8-525B82E0EE0C}"/>
            </a:ext>
          </a:extLst>
        </xdr:cNvPr>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a:extLst>
            <a:ext uri="{FF2B5EF4-FFF2-40B4-BE49-F238E27FC236}">
              <a16:creationId xmlns:a16="http://schemas.microsoft.com/office/drawing/2014/main" id="{6B312544-2728-4811-B721-FBB57F32C9C0}"/>
            </a:ext>
          </a:extLst>
        </xdr:cNvPr>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407" name="フローチャート: 判断 406">
          <a:extLst>
            <a:ext uri="{FF2B5EF4-FFF2-40B4-BE49-F238E27FC236}">
              <a16:creationId xmlns:a16="http://schemas.microsoft.com/office/drawing/2014/main" id="{5E9675EC-D604-4304-BFBC-14F001AA608C}"/>
            </a:ext>
          </a:extLst>
        </xdr:cNvPr>
        <xdr:cNvSpPr/>
      </xdr:nvSpPr>
      <xdr:spPr>
        <a:xfrm>
          <a:off x="1968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408" name="フローチャート: 判断 407">
          <a:extLst>
            <a:ext uri="{FF2B5EF4-FFF2-40B4-BE49-F238E27FC236}">
              <a16:creationId xmlns:a16="http://schemas.microsoft.com/office/drawing/2014/main" id="{3F906D05-E326-4695-A72D-80BCE5D4BD0D}"/>
            </a:ext>
          </a:extLst>
        </xdr:cNvPr>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1908B8F0-2789-430C-9588-70F1D12F1B2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57FEB4C7-82D6-4B6E-9160-793135D3EC3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E80E494E-DF53-4F50-A4E3-EEEFD11DF31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8B608E85-364C-4A94-99E7-F39482760C8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A2E9D9D0-CF34-481A-9C24-4596E815EED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44450</xdr:rowOff>
    </xdr:from>
    <xdr:to>
      <xdr:col>24</xdr:col>
      <xdr:colOff>114300</xdr:colOff>
      <xdr:row>108</xdr:row>
      <xdr:rowOff>146050</xdr:rowOff>
    </xdr:to>
    <xdr:sp macro="" textlink="">
      <xdr:nvSpPr>
        <xdr:cNvPr id="414" name="楕円 413">
          <a:extLst>
            <a:ext uri="{FF2B5EF4-FFF2-40B4-BE49-F238E27FC236}">
              <a16:creationId xmlns:a16="http://schemas.microsoft.com/office/drawing/2014/main" id="{3D70B36F-550F-4609-A611-700697E21F59}"/>
            </a:ext>
          </a:extLst>
        </xdr:cNvPr>
        <xdr:cNvSpPr/>
      </xdr:nvSpPr>
      <xdr:spPr>
        <a:xfrm>
          <a:off x="45847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130827</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19C5DB17-2F52-4596-9ED8-BD0CD954C0DA}"/>
            </a:ext>
          </a:extLst>
        </xdr:cNvPr>
        <xdr:cNvSpPr txBox="1"/>
      </xdr:nvSpPr>
      <xdr:spPr>
        <a:xfrm>
          <a:off x="4673600" y="1847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40639</xdr:rowOff>
    </xdr:from>
    <xdr:to>
      <xdr:col>20</xdr:col>
      <xdr:colOff>38100</xdr:colOff>
      <xdr:row>108</xdr:row>
      <xdr:rowOff>142239</xdr:rowOff>
    </xdr:to>
    <xdr:sp macro="" textlink="">
      <xdr:nvSpPr>
        <xdr:cNvPr id="416" name="楕円 415">
          <a:extLst>
            <a:ext uri="{FF2B5EF4-FFF2-40B4-BE49-F238E27FC236}">
              <a16:creationId xmlns:a16="http://schemas.microsoft.com/office/drawing/2014/main" id="{C35F01FC-94E6-4F8C-A4F3-60BFCE325947}"/>
            </a:ext>
          </a:extLst>
        </xdr:cNvPr>
        <xdr:cNvSpPr/>
      </xdr:nvSpPr>
      <xdr:spPr>
        <a:xfrm>
          <a:off x="3746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91439</xdr:rowOff>
    </xdr:from>
    <xdr:to>
      <xdr:col>24</xdr:col>
      <xdr:colOff>63500</xdr:colOff>
      <xdr:row>108</xdr:row>
      <xdr:rowOff>95250</xdr:rowOff>
    </xdr:to>
    <xdr:cxnSp macro="">
      <xdr:nvCxnSpPr>
        <xdr:cNvPr id="417" name="直線コネクタ 416">
          <a:extLst>
            <a:ext uri="{FF2B5EF4-FFF2-40B4-BE49-F238E27FC236}">
              <a16:creationId xmlns:a16="http://schemas.microsoft.com/office/drawing/2014/main" id="{2E33181E-06C2-455F-A8B5-8F19BD62D3BD}"/>
            </a:ext>
          </a:extLst>
        </xdr:cNvPr>
        <xdr:cNvCxnSpPr/>
      </xdr:nvCxnSpPr>
      <xdr:spPr>
        <a:xfrm>
          <a:off x="3797300" y="186080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42545</xdr:rowOff>
    </xdr:from>
    <xdr:to>
      <xdr:col>15</xdr:col>
      <xdr:colOff>101600</xdr:colOff>
      <xdr:row>108</xdr:row>
      <xdr:rowOff>144145</xdr:rowOff>
    </xdr:to>
    <xdr:sp macro="" textlink="">
      <xdr:nvSpPr>
        <xdr:cNvPr id="418" name="楕円 417">
          <a:extLst>
            <a:ext uri="{FF2B5EF4-FFF2-40B4-BE49-F238E27FC236}">
              <a16:creationId xmlns:a16="http://schemas.microsoft.com/office/drawing/2014/main" id="{5B423A3E-D208-4427-9901-DB19FA2A0387}"/>
            </a:ext>
          </a:extLst>
        </xdr:cNvPr>
        <xdr:cNvSpPr/>
      </xdr:nvSpPr>
      <xdr:spPr>
        <a:xfrm>
          <a:off x="2857500" y="185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91439</xdr:rowOff>
    </xdr:from>
    <xdr:to>
      <xdr:col>19</xdr:col>
      <xdr:colOff>177800</xdr:colOff>
      <xdr:row>108</xdr:row>
      <xdr:rowOff>93345</xdr:rowOff>
    </xdr:to>
    <xdr:cxnSp macro="">
      <xdr:nvCxnSpPr>
        <xdr:cNvPr id="419" name="直線コネクタ 418">
          <a:extLst>
            <a:ext uri="{FF2B5EF4-FFF2-40B4-BE49-F238E27FC236}">
              <a16:creationId xmlns:a16="http://schemas.microsoft.com/office/drawing/2014/main" id="{9429686A-983C-460D-A564-71A379318F63}"/>
            </a:ext>
          </a:extLst>
        </xdr:cNvPr>
        <xdr:cNvCxnSpPr/>
      </xdr:nvCxnSpPr>
      <xdr:spPr>
        <a:xfrm flipV="1">
          <a:off x="2908300" y="186080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33020</xdr:rowOff>
    </xdr:from>
    <xdr:to>
      <xdr:col>10</xdr:col>
      <xdr:colOff>165100</xdr:colOff>
      <xdr:row>108</xdr:row>
      <xdr:rowOff>134620</xdr:rowOff>
    </xdr:to>
    <xdr:sp macro="" textlink="">
      <xdr:nvSpPr>
        <xdr:cNvPr id="420" name="楕円 419">
          <a:extLst>
            <a:ext uri="{FF2B5EF4-FFF2-40B4-BE49-F238E27FC236}">
              <a16:creationId xmlns:a16="http://schemas.microsoft.com/office/drawing/2014/main" id="{3ACD9598-A645-4B82-AAC5-C89B50C453DF}"/>
            </a:ext>
          </a:extLst>
        </xdr:cNvPr>
        <xdr:cNvSpPr/>
      </xdr:nvSpPr>
      <xdr:spPr>
        <a:xfrm>
          <a:off x="1968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83820</xdr:rowOff>
    </xdr:from>
    <xdr:to>
      <xdr:col>15</xdr:col>
      <xdr:colOff>50800</xdr:colOff>
      <xdr:row>108</xdr:row>
      <xdr:rowOff>93345</xdr:rowOff>
    </xdr:to>
    <xdr:cxnSp macro="">
      <xdr:nvCxnSpPr>
        <xdr:cNvPr id="421" name="直線コネクタ 420">
          <a:extLst>
            <a:ext uri="{FF2B5EF4-FFF2-40B4-BE49-F238E27FC236}">
              <a16:creationId xmlns:a16="http://schemas.microsoft.com/office/drawing/2014/main" id="{3ECB288D-9AF9-4711-B723-95CF63A04D92}"/>
            </a:ext>
          </a:extLst>
        </xdr:cNvPr>
        <xdr:cNvCxnSpPr/>
      </xdr:nvCxnSpPr>
      <xdr:spPr>
        <a:xfrm>
          <a:off x="2019300" y="186004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34925</xdr:rowOff>
    </xdr:from>
    <xdr:to>
      <xdr:col>6</xdr:col>
      <xdr:colOff>38100</xdr:colOff>
      <xdr:row>108</xdr:row>
      <xdr:rowOff>136525</xdr:rowOff>
    </xdr:to>
    <xdr:sp macro="" textlink="">
      <xdr:nvSpPr>
        <xdr:cNvPr id="422" name="楕円 421">
          <a:extLst>
            <a:ext uri="{FF2B5EF4-FFF2-40B4-BE49-F238E27FC236}">
              <a16:creationId xmlns:a16="http://schemas.microsoft.com/office/drawing/2014/main" id="{9E64912B-ED5A-4AD3-89D4-2B2F506C7D7B}"/>
            </a:ext>
          </a:extLst>
        </xdr:cNvPr>
        <xdr:cNvSpPr/>
      </xdr:nvSpPr>
      <xdr:spPr>
        <a:xfrm>
          <a:off x="1079500" y="185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83820</xdr:rowOff>
    </xdr:from>
    <xdr:to>
      <xdr:col>10</xdr:col>
      <xdr:colOff>114300</xdr:colOff>
      <xdr:row>108</xdr:row>
      <xdr:rowOff>85725</xdr:rowOff>
    </xdr:to>
    <xdr:cxnSp macro="">
      <xdr:nvCxnSpPr>
        <xdr:cNvPr id="423" name="直線コネクタ 422">
          <a:extLst>
            <a:ext uri="{FF2B5EF4-FFF2-40B4-BE49-F238E27FC236}">
              <a16:creationId xmlns:a16="http://schemas.microsoft.com/office/drawing/2014/main" id="{9825CD15-2DAA-4FB0-B6AE-C25556DECC02}"/>
            </a:ext>
          </a:extLst>
        </xdr:cNvPr>
        <xdr:cNvCxnSpPr/>
      </xdr:nvCxnSpPr>
      <xdr:spPr>
        <a:xfrm flipV="1">
          <a:off x="1130300" y="186004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4" name="n_1aveValue【市民会館】&#10;有形固定資産減価償却率">
          <a:extLst>
            <a:ext uri="{FF2B5EF4-FFF2-40B4-BE49-F238E27FC236}">
              <a16:creationId xmlns:a16="http://schemas.microsoft.com/office/drawing/2014/main" id="{406134B5-D8AE-4E2A-A490-718E4D9F386E}"/>
            </a:ext>
          </a:extLst>
        </xdr:cNvPr>
        <xdr:cNvSpPr txBox="1"/>
      </xdr:nvSpPr>
      <xdr:spPr>
        <a:xfrm>
          <a:off x="35820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5" name="n_2aveValue【市民会館】&#10;有形固定資産減価償却率">
          <a:extLst>
            <a:ext uri="{FF2B5EF4-FFF2-40B4-BE49-F238E27FC236}">
              <a16:creationId xmlns:a16="http://schemas.microsoft.com/office/drawing/2014/main" id="{996E23A4-79F4-4373-8689-20D2718E0F24}"/>
            </a:ext>
          </a:extLst>
        </xdr:cNvPr>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29227</xdr:rowOff>
    </xdr:from>
    <xdr:ext cx="405111" cy="259045"/>
    <xdr:sp macro="" textlink="">
      <xdr:nvSpPr>
        <xdr:cNvPr id="426" name="n_3aveValue【市民会館】&#10;有形固定資産減価償却率">
          <a:extLst>
            <a:ext uri="{FF2B5EF4-FFF2-40B4-BE49-F238E27FC236}">
              <a16:creationId xmlns:a16="http://schemas.microsoft.com/office/drawing/2014/main" id="{CCFB8C35-AA4C-4AC0-828B-BD005A565A3E}"/>
            </a:ext>
          </a:extLst>
        </xdr:cNvPr>
        <xdr:cNvSpPr txBox="1"/>
      </xdr:nvSpPr>
      <xdr:spPr>
        <a:xfrm>
          <a:off x="1816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27322</xdr:rowOff>
    </xdr:from>
    <xdr:ext cx="405111" cy="259045"/>
    <xdr:sp macro="" textlink="">
      <xdr:nvSpPr>
        <xdr:cNvPr id="427" name="n_4aveValue【市民会館】&#10;有形固定資産減価償却率">
          <a:extLst>
            <a:ext uri="{FF2B5EF4-FFF2-40B4-BE49-F238E27FC236}">
              <a16:creationId xmlns:a16="http://schemas.microsoft.com/office/drawing/2014/main" id="{095349BC-7096-4B2E-B1BE-F1599D41A913}"/>
            </a:ext>
          </a:extLst>
        </xdr:cNvPr>
        <xdr:cNvSpPr txBox="1"/>
      </xdr:nvSpPr>
      <xdr:spPr>
        <a:xfrm>
          <a:off x="927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133366</xdr:rowOff>
    </xdr:from>
    <xdr:ext cx="405111" cy="259045"/>
    <xdr:sp macro="" textlink="">
      <xdr:nvSpPr>
        <xdr:cNvPr id="428" name="n_1mainValue【市民会館】&#10;有形固定資産減価償却率">
          <a:extLst>
            <a:ext uri="{FF2B5EF4-FFF2-40B4-BE49-F238E27FC236}">
              <a16:creationId xmlns:a16="http://schemas.microsoft.com/office/drawing/2014/main" id="{95091580-8CAE-490B-8225-8881197079CB}"/>
            </a:ext>
          </a:extLst>
        </xdr:cNvPr>
        <xdr:cNvSpPr txBox="1"/>
      </xdr:nvSpPr>
      <xdr:spPr>
        <a:xfrm>
          <a:off x="3582044"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135272</xdr:rowOff>
    </xdr:from>
    <xdr:ext cx="405111" cy="259045"/>
    <xdr:sp macro="" textlink="">
      <xdr:nvSpPr>
        <xdr:cNvPr id="429" name="n_2mainValue【市民会館】&#10;有形固定資産減価償却率">
          <a:extLst>
            <a:ext uri="{FF2B5EF4-FFF2-40B4-BE49-F238E27FC236}">
              <a16:creationId xmlns:a16="http://schemas.microsoft.com/office/drawing/2014/main" id="{ECC6221B-E3BC-4062-945D-495B9520AE03}"/>
            </a:ext>
          </a:extLst>
        </xdr:cNvPr>
        <xdr:cNvSpPr txBox="1"/>
      </xdr:nvSpPr>
      <xdr:spPr>
        <a:xfrm>
          <a:off x="2705744" y="186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125747</xdr:rowOff>
    </xdr:from>
    <xdr:ext cx="405111" cy="259045"/>
    <xdr:sp macro="" textlink="">
      <xdr:nvSpPr>
        <xdr:cNvPr id="430" name="n_3mainValue【市民会館】&#10;有形固定資産減価償却率">
          <a:extLst>
            <a:ext uri="{FF2B5EF4-FFF2-40B4-BE49-F238E27FC236}">
              <a16:creationId xmlns:a16="http://schemas.microsoft.com/office/drawing/2014/main" id="{FD29C3DA-5EA2-434A-A1C0-1A16B50BC21D}"/>
            </a:ext>
          </a:extLst>
        </xdr:cNvPr>
        <xdr:cNvSpPr txBox="1"/>
      </xdr:nvSpPr>
      <xdr:spPr>
        <a:xfrm>
          <a:off x="1816744"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127652</xdr:rowOff>
    </xdr:from>
    <xdr:ext cx="405111" cy="259045"/>
    <xdr:sp macro="" textlink="">
      <xdr:nvSpPr>
        <xdr:cNvPr id="431" name="n_4mainValue【市民会館】&#10;有形固定資産減価償却率">
          <a:extLst>
            <a:ext uri="{FF2B5EF4-FFF2-40B4-BE49-F238E27FC236}">
              <a16:creationId xmlns:a16="http://schemas.microsoft.com/office/drawing/2014/main" id="{841E1CE9-B108-45C0-9F71-24CC78CAAE8A}"/>
            </a:ext>
          </a:extLst>
        </xdr:cNvPr>
        <xdr:cNvSpPr txBox="1"/>
      </xdr:nvSpPr>
      <xdr:spPr>
        <a:xfrm>
          <a:off x="927744" y="186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259A100B-7FDC-48AA-829A-0EF50E13FB3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81DC189-6765-4352-BAE7-5C390BA9992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CC4D8EEB-F0C1-4F96-AD72-86F2579916A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87C2B396-F1C3-4508-BFE5-157AB8707E1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1AB65A86-1AE7-4938-807B-74CBC9D3602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C5DC2FF8-A2CC-4FB2-9FD3-A41F44BFB08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8831D5BC-6F5C-4A50-B1FE-51DF2C574D6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FBFA1785-C725-4697-8F7C-AC857A79332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A43E0076-DA23-4B06-9293-73C92543603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FE1666C2-50A3-46BE-87DB-5ACF25A6679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69D5BF55-A7E4-4CB9-9423-24C82DA1AE17}"/>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37CEE67A-6AA6-42C3-A298-8F3CD293E4BF}"/>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26075E50-B360-4181-9836-C4623782FBA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9DD7B402-2F38-4947-8682-E6CFDCF87B6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93504F42-5246-4884-9AA1-F30997401209}"/>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A0A74733-5A14-4E2D-A087-69365CA39F1E}"/>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743959E-2A8E-4329-B1DC-7326F9E8A8B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BF43AA08-68C1-47BF-B20B-C2AD1B08B93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A5320E39-848D-4D43-A073-1AD6098E580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E4D03461-828A-478C-9029-2B136F575DC4}"/>
            </a:ext>
          </a:extLst>
        </xdr:cNvPr>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2519DC51-22B3-44EA-BADD-C3D9F496F0CA}"/>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18739E72-747F-4B6F-B293-5C253A85F51B}"/>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a:extLst>
            <a:ext uri="{FF2B5EF4-FFF2-40B4-BE49-F238E27FC236}">
              <a16:creationId xmlns:a16="http://schemas.microsoft.com/office/drawing/2014/main" id="{F3E8BD1A-3B7C-409E-A81D-CB924A787990}"/>
            </a:ext>
          </a:extLst>
        </xdr:cNvPr>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a:extLst>
            <a:ext uri="{FF2B5EF4-FFF2-40B4-BE49-F238E27FC236}">
              <a16:creationId xmlns:a16="http://schemas.microsoft.com/office/drawing/2014/main" id="{A8B5934D-842C-4ED7-B67F-B943346DD5D5}"/>
            </a:ext>
          </a:extLst>
        </xdr:cNvPr>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56" name="【市民会館】&#10;一人当たり面積平均値テキスト">
          <a:extLst>
            <a:ext uri="{FF2B5EF4-FFF2-40B4-BE49-F238E27FC236}">
              <a16:creationId xmlns:a16="http://schemas.microsoft.com/office/drawing/2014/main" id="{343E5569-0BAB-4D90-B08A-06B1C76EB8B1}"/>
            </a:ext>
          </a:extLst>
        </xdr:cNvPr>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a:extLst>
            <a:ext uri="{FF2B5EF4-FFF2-40B4-BE49-F238E27FC236}">
              <a16:creationId xmlns:a16="http://schemas.microsoft.com/office/drawing/2014/main" id="{86ADBD69-5443-4FC3-8B74-0CD6EDFE3A59}"/>
            </a:ext>
          </a:extLst>
        </xdr:cNvPr>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99ADCDB0-FC05-440C-A63C-60F567281ABE}"/>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a:extLst>
            <a:ext uri="{FF2B5EF4-FFF2-40B4-BE49-F238E27FC236}">
              <a16:creationId xmlns:a16="http://schemas.microsoft.com/office/drawing/2014/main" id="{D85396EF-8160-428E-9EBD-8BE2EE6FF2F4}"/>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156845</xdr:rowOff>
    </xdr:from>
    <xdr:to>
      <xdr:col>41</xdr:col>
      <xdr:colOff>101600</xdr:colOff>
      <xdr:row>105</xdr:row>
      <xdr:rowOff>86995</xdr:rowOff>
    </xdr:to>
    <xdr:sp macro="" textlink="">
      <xdr:nvSpPr>
        <xdr:cNvPr id="460" name="フローチャート: 判断 459">
          <a:extLst>
            <a:ext uri="{FF2B5EF4-FFF2-40B4-BE49-F238E27FC236}">
              <a16:creationId xmlns:a16="http://schemas.microsoft.com/office/drawing/2014/main" id="{D7C14729-7D1A-49A4-A756-314F61DDAEDE}"/>
            </a:ext>
          </a:extLst>
        </xdr:cNvPr>
        <xdr:cNvSpPr/>
      </xdr:nvSpPr>
      <xdr:spPr>
        <a:xfrm>
          <a:off x="7810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61" name="フローチャート: 判断 460">
          <a:extLst>
            <a:ext uri="{FF2B5EF4-FFF2-40B4-BE49-F238E27FC236}">
              <a16:creationId xmlns:a16="http://schemas.microsoft.com/office/drawing/2014/main" id="{98068E7B-C223-4EF8-8115-DDACF2D71EC6}"/>
            </a:ext>
          </a:extLst>
        </xdr:cNvPr>
        <xdr:cNvSpPr/>
      </xdr:nvSpPr>
      <xdr:spPr>
        <a:xfrm>
          <a:off x="692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2D46443C-5A91-4BDD-A97F-CCE426B5B17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493A720E-608C-4292-B02D-4F3F84A4A14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DD45F10D-CD0E-4534-A120-8BF7CA4A6B0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F9937F8C-0646-4F02-AECE-C7213A2E331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B8D1FC97-B1DB-4E98-8D8F-07BD12DA7C4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67" name="楕円 466">
          <a:extLst>
            <a:ext uri="{FF2B5EF4-FFF2-40B4-BE49-F238E27FC236}">
              <a16:creationId xmlns:a16="http://schemas.microsoft.com/office/drawing/2014/main" id="{71A8B4EA-F37A-4D3A-9CCF-19280714E801}"/>
            </a:ext>
          </a:extLst>
        </xdr:cNvPr>
        <xdr:cNvSpPr/>
      </xdr:nvSpPr>
      <xdr:spPr>
        <a:xfrm>
          <a:off x="104267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140988</xdr:rowOff>
    </xdr:from>
    <xdr:ext cx="469744" cy="259045"/>
    <xdr:sp macro="" textlink="">
      <xdr:nvSpPr>
        <xdr:cNvPr id="468" name="【市民会館】&#10;一人当たり面積該当値テキスト">
          <a:extLst>
            <a:ext uri="{FF2B5EF4-FFF2-40B4-BE49-F238E27FC236}">
              <a16:creationId xmlns:a16="http://schemas.microsoft.com/office/drawing/2014/main" id="{4D6FC08A-31DC-4E62-BDA8-D294686BF0A9}"/>
            </a:ext>
          </a:extLst>
        </xdr:cNvPr>
        <xdr:cNvSpPr txBox="1"/>
      </xdr:nvSpPr>
      <xdr:spPr>
        <a:xfrm>
          <a:off x="10515600"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151130</xdr:rowOff>
    </xdr:from>
    <xdr:to>
      <xdr:col>50</xdr:col>
      <xdr:colOff>165100</xdr:colOff>
      <xdr:row>106</xdr:row>
      <xdr:rowOff>81280</xdr:rowOff>
    </xdr:to>
    <xdr:sp macro="" textlink="">
      <xdr:nvSpPr>
        <xdr:cNvPr id="469" name="楕円 468">
          <a:extLst>
            <a:ext uri="{FF2B5EF4-FFF2-40B4-BE49-F238E27FC236}">
              <a16:creationId xmlns:a16="http://schemas.microsoft.com/office/drawing/2014/main" id="{CC4B53D0-D667-4C78-8031-4B72206EF29A}"/>
            </a:ext>
          </a:extLst>
        </xdr:cNvPr>
        <xdr:cNvSpPr/>
      </xdr:nvSpPr>
      <xdr:spPr>
        <a:xfrm>
          <a:off x="9588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30480</xdr:rowOff>
    </xdr:from>
    <xdr:to>
      <xdr:col>55</xdr:col>
      <xdr:colOff>0</xdr:colOff>
      <xdr:row>106</xdr:row>
      <xdr:rowOff>41911</xdr:rowOff>
    </xdr:to>
    <xdr:cxnSp macro="">
      <xdr:nvCxnSpPr>
        <xdr:cNvPr id="470" name="直線コネクタ 469">
          <a:extLst>
            <a:ext uri="{FF2B5EF4-FFF2-40B4-BE49-F238E27FC236}">
              <a16:creationId xmlns:a16="http://schemas.microsoft.com/office/drawing/2014/main" id="{EEDB90BB-65CC-4467-A0A0-ABE2FD6F103D}"/>
            </a:ext>
          </a:extLst>
        </xdr:cNvPr>
        <xdr:cNvCxnSpPr/>
      </xdr:nvCxnSpPr>
      <xdr:spPr>
        <a:xfrm>
          <a:off x="9639300" y="182041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71" name="楕円 470">
          <a:extLst>
            <a:ext uri="{FF2B5EF4-FFF2-40B4-BE49-F238E27FC236}">
              <a16:creationId xmlns:a16="http://schemas.microsoft.com/office/drawing/2014/main" id="{3DABEE7A-5259-40BB-B75C-E95684863535}"/>
            </a:ext>
          </a:extLst>
        </xdr:cNvPr>
        <xdr:cNvSpPr/>
      </xdr:nvSpPr>
      <xdr:spPr>
        <a:xfrm>
          <a:off x="8699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30480</xdr:rowOff>
    </xdr:from>
    <xdr:to>
      <xdr:col>50</xdr:col>
      <xdr:colOff>114300</xdr:colOff>
      <xdr:row>106</xdr:row>
      <xdr:rowOff>30480</xdr:rowOff>
    </xdr:to>
    <xdr:cxnSp macro="">
      <xdr:nvCxnSpPr>
        <xdr:cNvPr id="472" name="直線コネクタ 471">
          <a:extLst>
            <a:ext uri="{FF2B5EF4-FFF2-40B4-BE49-F238E27FC236}">
              <a16:creationId xmlns:a16="http://schemas.microsoft.com/office/drawing/2014/main" id="{ECC28C49-DF5B-4622-9B75-22D00EE9DD18}"/>
            </a:ext>
          </a:extLst>
        </xdr:cNvPr>
        <xdr:cNvCxnSpPr/>
      </xdr:nvCxnSpPr>
      <xdr:spPr>
        <a:xfrm>
          <a:off x="8750300" y="1820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151130</xdr:rowOff>
    </xdr:from>
    <xdr:to>
      <xdr:col>41</xdr:col>
      <xdr:colOff>101600</xdr:colOff>
      <xdr:row>106</xdr:row>
      <xdr:rowOff>81280</xdr:rowOff>
    </xdr:to>
    <xdr:sp macro="" textlink="">
      <xdr:nvSpPr>
        <xdr:cNvPr id="473" name="楕円 472">
          <a:extLst>
            <a:ext uri="{FF2B5EF4-FFF2-40B4-BE49-F238E27FC236}">
              <a16:creationId xmlns:a16="http://schemas.microsoft.com/office/drawing/2014/main" id="{86634D57-5615-48C6-9728-410604B37768}"/>
            </a:ext>
          </a:extLst>
        </xdr:cNvPr>
        <xdr:cNvSpPr/>
      </xdr:nvSpPr>
      <xdr:spPr>
        <a:xfrm>
          <a:off x="781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30480</xdr:rowOff>
    </xdr:from>
    <xdr:to>
      <xdr:col>45</xdr:col>
      <xdr:colOff>177800</xdr:colOff>
      <xdr:row>106</xdr:row>
      <xdr:rowOff>30480</xdr:rowOff>
    </xdr:to>
    <xdr:cxnSp macro="">
      <xdr:nvCxnSpPr>
        <xdr:cNvPr id="474" name="直線コネクタ 473">
          <a:extLst>
            <a:ext uri="{FF2B5EF4-FFF2-40B4-BE49-F238E27FC236}">
              <a16:creationId xmlns:a16="http://schemas.microsoft.com/office/drawing/2014/main" id="{02F870D6-1686-49E8-B485-9C2E941CC2B7}"/>
            </a:ext>
          </a:extLst>
        </xdr:cNvPr>
        <xdr:cNvCxnSpPr/>
      </xdr:nvCxnSpPr>
      <xdr:spPr>
        <a:xfrm>
          <a:off x="7861300" y="1820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156845</xdr:rowOff>
    </xdr:from>
    <xdr:to>
      <xdr:col>36</xdr:col>
      <xdr:colOff>165100</xdr:colOff>
      <xdr:row>106</xdr:row>
      <xdr:rowOff>86995</xdr:rowOff>
    </xdr:to>
    <xdr:sp macro="" textlink="">
      <xdr:nvSpPr>
        <xdr:cNvPr id="475" name="楕円 474">
          <a:extLst>
            <a:ext uri="{FF2B5EF4-FFF2-40B4-BE49-F238E27FC236}">
              <a16:creationId xmlns:a16="http://schemas.microsoft.com/office/drawing/2014/main" id="{D38311B4-66F2-4A18-AA5B-CBCBAE372ED2}"/>
            </a:ext>
          </a:extLst>
        </xdr:cNvPr>
        <xdr:cNvSpPr/>
      </xdr:nvSpPr>
      <xdr:spPr>
        <a:xfrm>
          <a:off x="6921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30480</xdr:rowOff>
    </xdr:from>
    <xdr:to>
      <xdr:col>41</xdr:col>
      <xdr:colOff>50800</xdr:colOff>
      <xdr:row>106</xdr:row>
      <xdr:rowOff>36195</xdr:rowOff>
    </xdr:to>
    <xdr:cxnSp macro="">
      <xdr:nvCxnSpPr>
        <xdr:cNvPr id="476" name="直線コネクタ 475">
          <a:extLst>
            <a:ext uri="{FF2B5EF4-FFF2-40B4-BE49-F238E27FC236}">
              <a16:creationId xmlns:a16="http://schemas.microsoft.com/office/drawing/2014/main" id="{63BB1C4E-1C58-4207-B8E1-5B4411EC2900}"/>
            </a:ext>
          </a:extLst>
        </xdr:cNvPr>
        <xdr:cNvCxnSpPr/>
      </xdr:nvCxnSpPr>
      <xdr:spPr>
        <a:xfrm flipV="1">
          <a:off x="6972300" y="182041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a:extLst>
            <a:ext uri="{FF2B5EF4-FFF2-40B4-BE49-F238E27FC236}">
              <a16:creationId xmlns:a16="http://schemas.microsoft.com/office/drawing/2014/main" id="{20754804-C342-4429-BA32-53327F4D029B}"/>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78" name="n_2aveValue【市民会館】&#10;一人当たり面積">
          <a:extLst>
            <a:ext uri="{FF2B5EF4-FFF2-40B4-BE49-F238E27FC236}">
              <a16:creationId xmlns:a16="http://schemas.microsoft.com/office/drawing/2014/main" id="{11402AA6-845D-4B00-887B-790E6182FA0D}"/>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103522</xdr:rowOff>
    </xdr:from>
    <xdr:ext cx="469744" cy="259045"/>
    <xdr:sp macro="" textlink="">
      <xdr:nvSpPr>
        <xdr:cNvPr id="479" name="n_3aveValue【市民会館】&#10;一人当たり面積">
          <a:extLst>
            <a:ext uri="{FF2B5EF4-FFF2-40B4-BE49-F238E27FC236}">
              <a16:creationId xmlns:a16="http://schemas.microsoft.com/office/drawing/2014/main" id="{C4855C46-CFB1-41BF-8C96-4FB3FEB351BE}"/>
            </a:ext>
          </a:extLst>
        </xdr:cNvPr>
        <xdr:cNvSpPr txBox="1"/>
      </xdr:nvSpPr>
      <xdr:spPr>
        <a:xfrm>
          <a:off x="76264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109238</xdr:rowOff>
    </xdr:from>
    <xdr:ext cx="469744" cy="259045"/>
    <xdr:sp macro="" textlink="">
      <xdr:nvSpPr>
        <xdr:cNvPr id="480" name="n_4aveValue【市民会館】&#10;一人当たり面積">
          <a:extLst>
            <a:ext uri="{FF2B5EF4-FFF2-40B4-BE49-F238E27FC236}">
              <a16:creationId xmlns:a16="http://schemas.microsoft.com/office/drawing/2014/main" id="{8E5E5831-E2FB-429D-8776-F9CD070D812A}"/>
            </a:ext>
          </a:extLst>
        </xdr:cNvPr>
        <xdr:cNvSpPr txBox="1"/>
      </xdr:nvSpPr>
      <xdr:spPr>
        <a:xfrm>
          <a:off x="6737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72407</xdr:rowOff>
    </xdr:from>
    <xdr:ext cx="469744" cy="259045"/>
    <xdr:sp macro="" textlink="">
      <xdr:nvSpPr>
        <xdr:cNvPr id="481" name="n_1mainValue【市民会館】&#10;一人当たり面積">
          <a:extLst>
            <a:ext uri="{FF2B5EF4-FFF2-40B4-BE49-F238E27FC236}">
              <a16:creationId xmlns:a16="http://schemas.microsoft.com/office/drawing/2014/main" id="{1359F5F9-1636-4CCD-9F27-8606D9A5925C}"/>
            </a:ext>
          </a:extLst>
        </xdr:cNvPr>
        <xdr:cNvSpPr txBox="1"/>
      </xdr:nvSpPr>
      <xdr:spPr>
        <a:xfrm>
          <a:off x="9391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72407</xdr:rowOff>
    </xdr:from>
    <xdr:ext cx="469744" cy="259045"/>
    <xdr:sp macro="" textlink="">
      <xdr:nvSpPr>
        <xdr:cNvPr id="482" name="n_2mainValue【市民会館】&#10;一人当たり面積">
          <a:extLst>
            <a:ext uri="{FF2B5EF4-FFF2-40B4-BE49-F238E27FC236}">
              <a16:creationId xmlns:a16="http://schemas.microsoft.com/office/drawing/2014/main" id="{F45B2DE7-8CB6-44C4-9C99-E3F9F5A29B5D}"/>
            </a:ext>
          </a:extLst>
        </xdr:cNvPr>
        <xdr:cNvSpPr txBox="1"/>
      </xdr:nvSpPr>
      <xdr:spPr>
        <a:xfrm>
          <a:off x="8515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72407</xdr:rowOff>
    </xdr:from>
    <xdr:ext cx="469744" cy="259045"/>
    <xdr:sp macro="" textlink="">
      <xdr:nvSpPr>
        <xdr:cNvPr id="483" name="n_3mainValue【市民会館】&#10;一人当たり面積">
          <a:extLst>
            <a:ext uri="{FF2B5EF4-FFF2-40B4-BE49-F238E27FC236}">
              <a16:creationId xmlns:a16="http://schemas.microsoft.com/office/drawing/2014/main" id="{C2D4A021-86CA-4184-86E7-56944F826ABB}"/>
            </a:ext>
          </a:extLst>
        </xdr:cNvPr>
        <xdr:cNvSpPr txBox="1"/>
      </xdr:nvSpPr>
      <xdr:spPr>
        <a:xfrm>
          <a:off x="7626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78122</xdr:rowOff>
    </xdr:from>
    <xdr:ext cx="469744" cy="259045"/>
    <xdr:sp macro="" textlink="">
      <xdr:nvSpPr>
        <xdr:cNvPr id="484" name="n_4mainValue【市民会館】&#10;一人当たり面積">
          <a:extLst>
            <a:ext uri="{FF2B5EF4-FFF2-40B4-BE49-F238E27FC236}">
              <a16:creationId xmlns:a16="http://schemas.microsoft.com/office/drawing/2014/main" id="{88A1AA2B-0E1A-44D4-B9E8-38F386E7BC79}"/>
            </a:ext>
          </a:extLst>
        </xdr:cNvPr>
        <xdr:cNvSpPr txBox="1"/>
      </xdr:nvSpPr>
      <xdr:spPr>
        <a:xfrm>
          <a:off x="673742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809BA250-DCDB-4798-8519-729DAF6506B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8E69BD40-7522-4D1F-85E7-A4D570CE8F6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A3AD4801-7CC1-456B-8469-A58C46E993B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6C69EFC9-E1FB-4274-82BD-0D4DDBE6538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A0F6F486-AC11-4F7D-BFE3-AD91674C3F3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53D43A4-2677-4D9D-9DC5-668B68F81F3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EE7D5837-75A5-4661-A538-6EECC77ABA3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F7626D72-75DA-46A3-9B42-86F55B21B4C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EE05A6A-E82E-49EE-B8B5-E569D6D13A5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92BE2507-5F6B-4195-9636-650406936B4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AF6948C8-A807-4E04-B6E3-AB444751BC1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ACE50914-7111-4D9F-996E-63655D0FBF5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4B2B4FB5-0B34-4592-9687-ABA6017AAD8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3E53C76B-1255-410B-BE12-09ADDDBEBE0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AB1CB192-F7A0-4800-8DBE-21E3FC5788B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488CB9B1-7A97-4963-969F-123A6AEE4E8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86794460-7155-4881-A7A3-B9D65AD3416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29FD31AB-EFC5-41D1-BB9C-DCD52E0AB6B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6D7E445E-F96D-4D57-9C14-F7C81B38E65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859D74AC-B9DA-4576-BD1C-27AC15FDA18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A37AB25B-170B-48D5-B6B4-EFDB29BA7BD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C892ACAC-9AB6-40ED-836B-7EB3BA0C89E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3CC03422-42E4-4B0A-BD3C-D8B195CE64C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0F09D757-782B-4512-8A6F-4888A658F63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a:extLst>
            <a:ext uri="{FF2B5EF4-FFF2-40B4-BE49-F238E27FC236}">
              <a16:creationId xmlns:a16="http://schemas.microsoft.com/office/drawing/2014/main" id="{3664BAD4-C188-478B-A2C3-C98610BC1FB5}"/>
            </a:ext>
          </a:extLst>
        </xdr:cNvPr>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C6CBF1D3-5A4F-45CA-A028-5778DCC2B977}"/>
            </a:ext>
          </a:extLst>
        </xdr:cNvPr>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a:extLst>
            <a:ext uri="{FF2B5EF4-FFF2-40B4-BE49-F238E27FC236}">
              <a16:creationId xmlns:a16="http://schemas.microsoft.com/office/drawing/2014/main" id="{5324DA82-971E-4C81-8A7D-4FCE502E3192}"/>
            </a:ext>
          </a:extLst>
        </xdr:cNvPr>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99660B77-C3BC-4443-B23A-659161751D08}"/>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a:extLst>
            <a:ext uri="{FF2B5EF4-FFF2-40B4-BE49-F238E27FC236}">
              <a16:creationId xmlns:a16="http://schemas.microsoft.com/office/drawing/2014/main" id="{1A6834A0-B0E9-44CB-AA67-3F2EA3CC0504}"/>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99620FA9-EB20-4CB3-86B5-3C8B01CFFE26}"/>
            </a:ext>
          </a:extLst>
        </xdr:cNvPr>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a:extLst>
            <a:ext uri="{FF2B5EF4-FFF2-40B4-BE49-F238E27FC236}">
              <a16:creationId xmlns:a16="http://schemas.microsoft.com/office/drawing/2014/main" id="{95C9979A-8CCA-4E34-9209-FB2B17A4F504}"/>
            </a:ext>
          </a:extLst>
        </xdr:cNvPr>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a:extLst>
            <a:ext uri="{FF2B5EF4-FFF2-40B4-BE49-F238E27FC236}">
              <a16:creationId xmlns:a16="http://schemas.microsoft.com/office/drawing/2014/main" id="{BA0BD611-BA96-4BDF-B56C-D3A194C1E946}"/>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a:extLst>
            <a:ext uri="{FF2B5EF4-FFF2-40B4-BE49-F238E27FC236}">
              <a16:creationId xmlns:a16="http://schemas.microsoft.com/office/drawing/2014/main" id="{9EECD631-B3D9-4784-AAD2-68A6C94A95F6}"/>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18" name="フローチャート: 判断 517">
          <a:extLst>
            <a:ext uri="{FF2B5EF4-FFF2-40B4-BE49-F238E27FC236}">
              <a16:creationId xmlns:a16="http://schemas.microsoft.com/office/drawing/2014/main" id="{8D7DF568-0D4F-4BA5-B888-FB2E621ACCF9}"/>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19" name="フローチャート: 判断 518">
          <a:extLst>
            <a:ext uri="{FF2B5EF4-FFF2-40B4-BE49-F238E27FC236}">
              <a16:creationId xmlns:a16="http://schemas.microsoft.com/office/drawing/2014/main" id="{6242F93F-A5B7-46E7-A7E1-2F3B05D7676C}"/>
            </a:ext>
          </a:extLst>
        </xdr:cNvPr>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E17549EE-176C-4FCD-8F91-06379CAD745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85D5A9E4-4535-422F-A7CB-5E998A6E287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47034ED6-EE21-4937-8C86-FB6D3D80874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9716ADFA-D968-4627-8B9C-81395CCBDF2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8B1BBB74-2781-4338-ABBE-66A04BE3147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107315</xdr:rowOff>
    </xdr:from>
    <xdr:to>
      <xdr:col>85</xdr:col>
      <xdr:colOff>177800</xdr:colOff>
      <xdr:row>37</xdr:row>
      <xdr:rowOff>37465</xdr:rowOff>
    </xdr:to>
    <xdr:sp macro="" textlink="">
      <xdr:nvSpPr>
        <xdr:cNvPr id="525" name="楕円 524">
          <a:extLst>
            <a:ext uri="{FF2B5EF4-FFF2-40B4-BE49-F238E27FC236}">
              <a16:creationId xmlns:a16="http://schemas.microsoft.com/office/drawing/2014/main" id="{A8254D98-B7FC-4B14-8FDD-853D7C7FCBD1}"/>
            </a:ext>
          </a:extLst>
        </xdr:cNvPr>
        <xdr:cNvSpPr/>
      </xdr:nvSpPr>
      <xdr:spPr>
        <a:xfrm>
          <a:off x="162687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130192</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82E1FA1E-75F0-4F68-BE3C-13992E21B2B9}"/>
            </a:ext>
          </a:extLst>
        </xdr:cNvPr>
        <xdr:cNvSpPr txBox="1"/>
      </xdr:nvSpPr>
      <xdr:spPr>
        <a:xfrm>
          <a:off x="16357600"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105410</xdr:rowOff>
    </xdr:from>
    <xdr:to>
      <xdr:col>81</xdr:col>
      <xdr:colOff>101600</xdr:colOff>
      <xdr:row>36</xdr:row>
      <xdr:rowOff>35560</xdr:rowOff>
    </xdr:to>
    <xdr:sp macro="" textlink="">
      <xdr:nvSpPr>
        <xdr:cNvPr id="527" name="楕円 526">
          <a:extLst>
            <a:ext uri="{FF2B5EF4-FFF2-40B4-BE49-F238E27FC236}">
              <a16:creationId xmlns:a16="http://schemas.microsoft.com/office/drawing/2014/main" id="{FE0A31B8-7FFA-4474-AEBC-D350682718CE}"/>
            </a:ext>
          </a:extLst>
        </xdr:cNvPr>
        <xdr:cNvSpPr/>
      </xdr:nvSpPr>
      <xdr:spPr>
        <a:xfrm>
          <a:off x="15430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156210</xdr:rowOff>
    </xdr:from>
    <xdr:to>
      <xdr:col>85</xdr:col>
      <xdr:colOff>127000</xdr:colOff>
      <xdr:row>36</xdr:row>
      <xdr:rowOff>158115</xdr:rowOff>
    </xdr:to>
    <xdr:cxnSp macro="">
      <xdr:nvCxnSpPr>
        <xdr:cNvPr id="528" name="直線コネクタ 527">
          <a:extLst>
            <a:ext uri="{FF2B5EF4-FFF2-40B4-BE49-F238E27FC236}">
              <a16:creationId xmlns:a16="http://schemas.microsoft.com/office/drawing/2014/main" id="{59BC0E4E-9ABC-4C5D-8F9A-2EB755707AED}"/>
            </a:ext>
          </a:extLst>
        </xdr:cNvPr>
        <xdr:cNvCxnSpPr/>
      </xdr:nvCxnSpPr>
      <xdr:spPr>
        <a:xfrm>
          <a:off x="15481300" y="6156960"/>
          <a:ext cx="8382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158750</xdr:rowOff>
    </xdr:from>
    <xdr:to>
      <xdr:col>76</xdr:col>
      <xdr:colOff>165100</xdr:colOff>
      <xdr:row>35</xdr:row>
      <xdr:rowOff>88900</xdr:rowOff>
    </xdr:to>
    <xdr:sp macro="" textlink="">
      <xdr:nvSpPr>
        <xdr:cNvPr id="529" name="楕円 528">
          <a:extLst>
            <a:ext uri="{FF2B5EF4-FFF2-40B4-BE49-F238E27FC236}">
              <a16:creationId xmlns:a16="http://schemas.microsoft.com/office/drawing/2014/main" id="{F111F1AB-0E7D-49CD-96C6-8E21DCEB5A8F}"/>
            </a:ext>
          </a:extLst>
        </xdr:cNvPr>
        <xdr:cNvSpPr/>
      </xdr:nvSpPr>
      <xdr:spPr>
        <a:xfrm>
          <a:off x="14541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38100</xdr:rowOff>
    </xdr:from>
    <xdr:to>
      <xdr:col>81</xdr:col>
      <xdr:colOff>50800</xdr:colOff>
      <xdr:row>35</xdr:row>
      <xdr:rowOff>156210</xdr:rowOff>
    </xdr:to>
    <xdr:cxnSp macro="">
      <xdr:nvCxnSpPr>
        <xdr:cNvPr id="530" name="直線コネクタ 529">
          <a:extLst>
            <a:ext uri="{FF2B5EF4-FFF2-40B4-BE49-F238E27FC236}">
              <a16:creationId xmlns:a16="http://schemas.microsoft.com/office/drawing/2014/main" id="{6A7E6A25-E7C1-4C94-B64F-D80B4692A101}"/>
            </a:ext>
          </a:extLst>
        </xdr:cNvPr>
        <xdr:cNvCxnSpPr/>
      </xdr:nvCxnSpPr>
      <xdr:spPr>
        <a:xfrm>
          <a:off x="14592300" y="603885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36830</xdr:rowOff>
    </xdr:from>
    <xdr:to>
      <xdr:col>72</xdr:col>
      <xdr:colOff>38100</xdr:colOff>
      <xdr:row>34</xdr:row>
      <xdr:rowOff>138430</xdr:rowOff>
    </xdr:to>
    <xdr:sp macro="" textlink="">
      <xdr:nvSpPr>
        <xdr:cNvPr id="531" name="楕円 530">
          <a:extLst>
            <a:ext uri="{FF2B5EF4-FFF2-40B4-BE49-F238E27FC236}">
              <a16:creationId xmlns:a16="http://schemas.microsoft.com/office/drawing/2014/main" id="{2FFFB0CC-90C1-4628-845B-E1A9427D4B24}"/>
            </a:ext>
          </a:extLst>
        </xdr:cNvPr>
        <xdr:cNvSpPr/>
      </xdr:nvSpPr>
      <xdr:spPr>
        <a:xfrm>
          <a:off x="13652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87630</xdr:rowOff>
    </xdr:from>
    <xdr:to>
      <xdr:col>76</xdr:col>
      <xdr:colOff>114300</xdr:colOff>
      <xdr:row>35</xdr:row>
      <xdr:rowOff>38100</xdr:rowOff>
    </xdr:to>
    <xdr:cxnSp macro="">
      <xdr:nvCxnSpPr>
        <xdr:cNvPr id="532" name="直線コネクタ 531">
          <a:extLst>
            <a:ext uri="{FF2B5EF4-FFF2-40B4-BE49-F238E27FC236}">
              <a16:creationId xmlns:a16="http://schemas.microsoft.com/office/drawing/2014/main" id="{5B310FB7-5BF7-458D-B973-03C86DD2A058}"/>
            </a:ext>
          </a:extLst>
        </xdr:cNvPr>
        <xdr:cNvCxnSpPr/>
      </xdr:nvCxnSpPr>
      <xdr:spPr>
        <a:xfrm>
          <a:off x="13703300" y="591693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88265</xdr:rowOff>
    </xdr:from>
    <xdr:to>
      <xdr:col>67</xdr:col>
      <xdr:colOff>101600</xdr:colOff>
      <xdr:row>34</xdr:row>
      <xdr:rowOff>18415</xdr:rowOff>
    </xdr:to>
    <xdr:sp macro="" textlink="">
      <xdr:nvSpPr>
        <xdr:cNvPr id="533" name="楕円 532">
          <a:extLst>
            <a:ext uri="{FF2B5EF4-FFF2-40B4-BE49-F238E27FC236}">
              <a16:creationId xmlns:a16="http://schemas.microsoft.com/office/drawing/2014/main" id="{5967E206-B42C-4D76-87BB-C7582475477B}"/>
            </a:ext>
          </a:extLst>
        </xdr:cNvPr>
        <xdr:cNvSpPr/>
      </xdr:nvSpPr>
      <xdr:spPr>
        <a:xfrm>
          <a:off x="12763500" y="57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139065</xdr:rowOff>
    </xdr:from>
    <xdr:to>
      <xdr:col>71</xdr:col>
      <xdr:colOff>177800</xdr:colOff>
      <xdr:row>34</xdr:row>
      <xdr:rowOff>87630</xdr:rowOff>
    </xdr:to>
    <xdr:cxnSp macro="">
      <xdr:nvCxnSpPr>
        <xdr:cNvPr id="534" name="直線コネクタ 533">
          <a:extLst>
            <a:ext uri="{FF2B5EF4-FFF2-40B4-BE49-F238E27FC236}">
              <a16:creationId xmlns:a16="http://schemas.microsoft.com/office/drawing/2014/main" id="{E8A8BE52-8A17-42C6-ABDB-308099B6130A}"/>
            </a:ext>
          </a:extLst>
        </xdr:cNvPr>
        <xdr:cNvCxnSpPr/>
      </xdr:nvCxnSpPr>
      <xdr:spPr>
        <a:xfrm>
          <a:off x="12814300" y="579691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92614EA6-8CBF-41C3-893F-D4E5A1B99E11}"/>
            </a:ext>
          </a:extLst>
        </xdr:cNvPr>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F7B66798-75AB-4AD9-92A6-333A1B9236D4}"/>
            </a:ext>
          </a:extLst>
        </xdr:cNvPr>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102887</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E4159498-CFC8-484B-986A-9202A5B2B5FD}"/>
            </a:ext>
          </a:extLst>
        </xdr:cNvPr>
        <xdr:cNvSpPr txBox="1"/>
      </xdr:nvSpPr>
      <xdr:spPr>
        <a:xfrm>
          <a:off x="13500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36212</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3E60FBC3-A14D-4BB8-8513-FFFF419D4B99}"/>
            </a:ext>
          </a:extLst>
        </xdr:cNvPr>
        <xdr:cNvSpPr txBox="1"/>
      </xdr:nvSpPr>
      <xdr:spPr>
        <a:xfrm>
          <a:off x="12611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52087</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38550A0E-9B5F-48B5-A493-C1E6926B353B}"/>
            </a:ext>
          </a:extLst>
        </xdr:cNvPr>
        <xdr:cNvSpPr txBox="1"/>
      </xdr:nvSpPr>
      <xdr:spPr>
        <a:xfrm>
          <a:off x="152660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105427</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C7A31F9C-2D05-406E-BAA9-3699341E245A}"/>
            </a:ext>
          </a:extLst>
        </xdr:cNvPr>
        <xdr:cNvSpPr txBox="1"/>
      </xdr:nvSpPr>
      <xdr:spPr>
        <a:xfrm>
          <a:off x="143897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154957</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E14979CE-BA09-4194-A30A-FD448F3B2E02}"/>
            </a:ext>
          </a:extLst>
        </xdr:cNvPr>
        <xdr:cNvSpPr txBox="1"/>
      </xdr:nvSpPr>
      <xdr:spPr>
        <a:xfrm>
          <a:off x="135007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34942</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4CF62CF6-6C4E-4F29-B7A6-B435CEA3D29F}"/>
            </a:ext>
          </a:extLst>
        </xdr:cNvPr>
        <xdr:cNvSpPr txBox="1"/>
      </xdr:nvSpPr>
      <xdr:spPr>
        <a:xfrm>
          <a:off x="12611744" y="552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F1F929A4-98FE-48DD-800A-754F5352FCA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8DC7CD46-C2C5-42CA-832A-C9AE0F344A7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80DEE800-E022-4E88-9A5A-E4294928766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E3A638C-12C9-41CB-A3CA-ED01951D333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CFC76B2A-8AB1-4599-B98A-E950948C296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3972EE7D-A699-47A6-BFED-247C9AFF810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E7D2B011-D3AE-40E1-9F41-F433A88A89D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DB211041-608B-4A26-8AC0-B9C585B9ADB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5E97A9B4-F985-4182-A151-588B7CAF95E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B8035484-9702-459B-8F02-88CC2F505E8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74FB7F9C-3864-4C13-AC07-CBDD21F58A8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AE1B20D8-7A98-405E-A2AA-8D54C0CC4166}"/>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3E2908F5-6D6A-46D0-BFA6-7F8A0D401E8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5A5B9810-C129-4E25-9ED1-99F35C99902C}"/>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769E5B2E-7744-4560-AF61-2A9B7A7A47F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09B29C0B-CB73-42D9-9C1E-1F574D929186}"/>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640B499D-71C9-42F7-924C-6ACA9AC62B5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3957E9F4-C74E-44E1-8E02-C7F41F02DF4A}"/>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354A1F4A-F009-4751-AAF4-006564B331D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7CBDF726-FF63-4881-A13A-5142D4477E8D}"/>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FFD5C8A1-599F-4B28-8ED1-6D42A3D2345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7FD2BCB4-5F3A-485C-88AC-1492DD80503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EF8C282C-B8A4-46DE-8BCC-AF97CCBB6AB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a:extLst>
            <a:ext uri="{FF2B5EF4-FFF2-40B4-BE49-F238E27FC236}">
              <a16:creationId xmlns:a16="http://schemas.microsoft.com/office/drawing/2014/main" id="{AEB056BC-FF14-4C7A-B05D-46447B525883}"/>
            </a:ext>
          </a:extLst>
        </xdr:cNvPr>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463D8BB0-666E-4727-86E9-DAE3A569403F}"/>
            </a:ext>
          </a:extLst>
        </xdr:cNvPr>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a:extLst>
            <a:ext uri="{FF2B5EF4-FFF2-40B4-BE49-F238E27FC236}">
              <a16:creationId xmlns:a16="http://schemas.microsoft.com/office/drawing/2014/main" id="{260FD72C-3A3C-4E9D-BD83-183428BE5F64}"/>
            </a:ext>
          </a:extLst>
        </xdr:cNvPr>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4038E0F7-DD62-46EA-92DB-771B91ECC874}"/>
            </a:ext>
          </a:extLst>
        </xdr:cNvPr>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a:extLst>
            <a:ext uri="{FF2B5EF4-FFF2-40B4-BE49-F238E27FC236}">
              <a16:creationId xmlns:a16="http://schemas.microsoft.com/office/drawing/2014/main" id="{C1648851-6261-4AE3-B829-2565439D9649}"/>
            </a:ext>
          </a:extLst>
        </xdr:cNvPr>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133842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52B26C29-1DD9-421C-9CA5-D87F2B44A627}"/>
            </a:ext>
          </a:extLst>
        </xdr:cNvPr>
        <xdr:cNvSpPr txBox="1"/>
      </xdr:nvSpPr>
      <xdr:spPr>
        <a:xfrm>
          <a:off x="22199600" y="6477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a:extLst>
            <a:ext uri="{FF2B5EF4-FFF2-40B4-BE49-F238E27FC236}">
              <a16:creationId xmlns:a16="http://schemas.microsoft.com/office/drawing/2014/main" id="{C49F9753-B349-45E5-87F7-36B67D0BEB72}"/>
            </a:ext>
          </a:extLst>
        </xdr:cNvPr>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a:extLst>
            <a:ext uri="{FF2B5EF4-FFF2-40B4-BE49-F238E27FC236}">
              <a16:creationId xmlns:a16="http://schemas.microsoft.com/office/drawing/2014/main" id="{D65A06A5-01CE-4717-BA75-28284EF9041C}"/>
            </a:ext>
          </a:extLst>
        </xdr:cNvPr>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a:extLst>
            <a:ext uri="{FF2B5EF4-FFF2-40B4-BE49-F238E27FC236}">
              <a16:creationId xmlns:a16="http://schemas.microsoft.com/office/drawing/2014/main" id="{4EE47B90-89C9-476C-944A-A06E57E4F9D9}"/>
            </a:ext>
          </a:extLst>
        </xdr:cNvPr>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49151</xdr:rowOff>
    </xdr:from>
    <xdr:to>
      <xdr:col>102</xdr:col>
      <xdr:colOff>165100</xdr:colOff>
      <xdr:row>39</xdr:row>
      <xdr:rowOff>150751</xdr:rowOff>
    </xdr:to>
    <xdr:sp macro="" textlink="">
      <xdr:nvSpPr>
        <xdr:cNvPr id="575" name="フローチャート: 判断 574">
          <a:extLst>
            <a:ext uri="{FF2B5EF4-FFF2-40B4-BE49-F238E27FC236}">
              <a16:creationId xmlns:a16="http://schemas.microsoft.com/office/drawing/2014/main" id="{2D95E531-5E7E-48BA-A44C-779D2C16ACD2}"/>
            </a:ext>
          </a:extLst>
        </xdr:cNvPr>
        <xdr:cNvSpPr/>
      </xdr:nvSpPr>
      <xdr:spPr>
        <a:xfrm>
          <a:off x="19494500" y="673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92433</xdr:rowOff>
    </xdr:from>
    <xdr:to>
      <xdr:col>98</xdr:col>
      <xdr:colOff>38100</xdr:colOff>
      <xdr:row>40</xdr:row>
      <xdr:rowOff>22583</xdr:rowOff>
    </xdr:to>
    <xdr:sp macro="" textlink="">
      <xdr:nvSpPr>
        <xdr:cNvPr id="576" name="フローチャート: 判断 575">
          <a:extLst>
            <a:ext uri="{FF2B5EF4-FFF2-40B4-BE49-F238E27FC236}">
              <a16:creationId xmlns:a16="http://schemas.microsoft.com/office/drawing/2014/main" id="{99B519EF-7383-4799-A7E0-3D195D374059}"/>
            </a:ext>
          </a:extLst>
        </xdr:cNvPr>
        <xdr:cNvSpPr/>
      </xdr:nvSpPr>
      <xdr:spPr>
        <a:xfrm>
          <a:off x="18605500" y="677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23BCAA18-115A-4567-97B9-2218BAD6375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ECE622EE-2A57-46C3-ABBC-658585F980B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F6A11730-8CD6-4869-A2FA-47FF61AEC16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AD0CB0A1-7EB0-4D38-BDB5-7E4D09ACE60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2C6B9A16-9F20-42B1-AE48-23B4DD166E1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5306</xdr:rowOff>
    </xdr:from>
    <xdr:to>
      <xdr:col>116</xdr:col>
      <xdr:colOff>114300</xdr:colOff>
      <xdr:row>39</xdr:row>
      <xdr:rowOff>106906</xdr:rowOff>
    </xdr:to>
    <xdr:sp macro="" textlink="">
      <xdr:nvSpPr>
        <xdr:cNvPr id="582" name="楕円 581">
          <a:extLst>
            <a:ext uri="{FF2B5EF4-FFF2-40B4-BE49-F238E27FC236}">
              <a16:creationId xmlns:a16="http://schemas.microsoft.com/office/drawing/2014/main" id="{B9C6CE7F-EBD0-4F9B-8784-A89271E969B9}"/>
            </a:ext>
          </a:extLst>
        </xdr:cNvPr>
        <xdr:cNvSpPr/>
      </xdr:nvSpPr>
      <xdr:spPr>
        <a:xfrm>
          <a:off x="22110700" y="669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155183</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53C1F8EF-7A53-400A-AE3B-085323051A8C}"/>
            </a:ext>
          </a:extLst>
        </xdr:cNvPr>
        <xdr:cNvSpPr txBox="1"/>
      </xdr:nvSpPr>
      <xdr:spPr>
        <a:xfrm>
          <a:off x="22199600" y="667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53708</xdr:rowOff>
    </xdr:from>
    <xdr:to>
      <xdr:col>112</xdr:col>
      <xdr:colOff>38100</xdr:colOff>
      <xdr:row>38</xdr:row>
      <xdr:rowOff>155308</xdr:rowOff>
    </xdr:to>
    <xdr:sp macro="" textlink="">
      <xdr:nvSpPr>
        <xdr:cNvPr id="584" name="楕円 583">
          <a:extLst>
            <a:ext uri="{FF2B5EF4-FFF2-40B4-BE49-F238E27FC236}">
              <a16:creationId xmlns:a16="http://schemas.microsoft.com/office/drawing/2014/main" id="{E6FF03AF-3778-4829-BF00-50FDDC833F5C}"/>
            </a:ext>
          </a:extLst>
        </xdr:cNvPr>
        <xdr:cNvSpPr/>
      </xdr:nvSpPr>
      <xdr:spPr>
        <a:xfrm>
          <a:off x="21272500" y="656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104508</xdr:rowOff>
    </xdr:from>
    <xdr:to>
      <xdr:col>116</xdr:col>
      <xdr:colOff>63500</xdr:colOff>
      <xdr:row>39</xdr:row>
      <xdr:rowOff>56106</xdr:rowOff>
    </xdr:to>
    <xdr:cxnSp macro="">
      <xdr:nvCxnSpPr>
        <xdr:cNvPr id="585" name="直線コネクタ 584">
          <a:extLst>
            <a:ext uri="{FF2B5EF4-FFF2-40B4-BE49-F238E27FC236}">
              <a16:creationId xmlns:a16="http://schemas.microsoft.com/office/drawing/2014/main" id="{21ABD65B-F81E-4334-A15C-49E827FA7B14}"/>
            </a:ext>
          </a:extLst>
        </xdr:cNvPr>
        <xdr:cNvCxnSpPr/>
      </xdr:nvCxnSpPr>
      <xdr:spPr>
        <a:xfrm>
          <a:off x="21323300" y="6619608"/>
          <a:ext cx="838200" cy="12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56985</xdr:rowOff>
    </xdr:from>
    <xdr:to>
      <xdr:col>107</xdr:col>
      <xdr:colOff>101600</xdr:colOff>
      <xdr:row>38</xdr:row>
      <xdr:rowOff>158585</xdr:rowOff>
    </xdr:to>
    <xdr:sp macro="" textlink="">
      <xdr:nvSpPr>
        <xdr:cNvPr id="586" name="楕円 585">
          <a:extLst>
            <a:ext uri="{FF2B5EF4-FFF2-40B4-BE49-F238E27FC236}">
              <a16:creationId xmlns:a16="http://schemas.microsoft.com/office/drawing/2014/main" id="{3CE0F7C0-0269-4597-8177-AA7AC5B1480F}"/>
            </a:ext>
          </a:extLst>
        </xdr:cNvPr>
        <xdr:cNvSpPr/>
      </xdr:nvSpPr>
      <xdr:spPr>
        <a:xfrm>
          <a:off x="20383500" y="65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104508</xdr:rowOff>
    </xdr:from>
    <xdr:to>
      <xdr:col>111</xdr:col>
      <xdr:colOff>177800</xdr:colOff>
      <xdr:row>38</xdr:row>
      <xdr:rowOff>107785</xdr:rowOff>
    </xdr:to>
    <xdr:cxnSp macro="">
      <xdr:nvCxnSpPr>
        <xdr:cNvPr id="587" name="直線コネクタ 586">
          <a:extLst>
            <a:ext uri="{FF2B5EF4-FFF2-40B4-BE49-F238E27FC236}">
              <a16:creationId xmlns:a16="http://schemas.microsoft.com/office/drawing/2014/main" id="{8567A7E3-BE32-489F-8BF6-894BAA7F747A}"/>
            </a:ext>
          </a:extLst>
        </xdr:cNvPr>
        <xdr:cNvCxnSpPr/>
      </xdr:nvCxnSpPr>
      <xdr:spPr>
        <a:xfrm flipV="1">
          <a:off x="20434300" y="6619608"/>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61640</xdr:rowOff>
    </xdr:from>
    <xdr:to>
      <xdr:col>102</xdr:col>
      <xdr:colOff>165100</xdr:colOff>
      <xdr:row>38</xdr:row>
      <xdr:rowOff>163240</xdr:rowOff>
    </xdr:to>
    <xdr:sp macro="" textlink="">
      <xdr:nvSpPr>
        <xdr:cNvPr id="588" name="楕円 587">
          <a:extLst>
            <a:ext uri="{FF2B5EF4-FFF2-40B4-BE49-F238E27FC236}">
              <a16:creationId xmlns:a16="http://schemas.microsoft.com/office/drawing/2014/main" id="{295578BE-9CE3-44AF-B0F8-455D64864FF5}"/>
            </a:ext>
          </a:extLst>
        </xdr:cNvPr>
        <xdr:cNvSpPr/>
      </xdr:nvSpPr>
      <xdr:spPr>
        <a:xfrm>
          <a:off x="19494500" y="65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107785</xdr:rowOff>
    </xdr:from>
    <xdr:to>
      <xdr:col>107</xdr:col>
      <xdr:colOff>50800</xdr:colOff>
      <xdr:row>38</xdr:row>
      <xdr:rowOff>112440</xdr:rowOff>
    </xdr:to>
    <xdr:cxnSp macro="">
      <xdr:nvCxnSpPr>
        <xdr:cNvPr id="589" name="直線コネクタ 588">
          <a:extLst>
            <a:ext uri="{FF2B5EF4-FFF2-40B4-BE49-F238E27FC236}">
              <a16:creationId xmlns:a16="http://schemas.microsoft.com/office/drawing/2014/main" id="{400B9241-B968-4122-B4D6-1C07708E70AD}"/>
            </a:ext>
          </a:extLst>
        </xdr:cNvPr>
        <xdr:cNvCxnSpPr/>
      </xdr:nvCxnSpPr>
      <xdr:spPr>
        <a:xfrm flipV="1">
          <a:off x="19545300" y="6622885"/>
          <a:ext cx="889000" cy="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66975</xdr:rowOff>
    </xdr:from>
    <xdr:to>
      <xdr:col>98</xdr:col>
      <xdr:colOff>38100</xdr:colOff>
      <xdr:row>38</xdr:row>
      <xdr:rowOff>168575</xdr:rowOff>
    </xdr:to>
    <xdr:sp macro="" textlink="">
      <xdr:nvSpPr>
        <xdr:cNvPr id="590" name="楕円 589">
          <a:extLst>
            <a:ext uri="{FF2B5EF4-FFF2-40B4-BE49-F238E27FC236}">
              <a16:creationId xmlns:a16="http://schemas.microsoft.com/office/drawing/2014/main" id="{1D52EA5A-5FD2-4072-94E2-9901F6CAA54C}"/>
            </a:ext>
          </a:extLst>
        </xdr:cNvPr>
        <xdr:cNvSpPr/>
      </xdr:nvSpPr>
      <xdr:spPr>
        <a:xfrm>
          <a:off x="18605500" y="658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112440</xdr:rowOff>
    </xdr:from>
    <xdr:to>
      <xdr:col>102</xdr:col>
      <xdr:colOff>114300</xdr:colOff>
      <xdr:row>38</xdr:row>
      <xdr:rowOff>117775</xdr:rowOff>
    </xdr:to>
    <xdr:cxnSp macro="">
      <xdr:nvCxnSpPr>
        <xdr:cNvPr id="591" name="直線コネクタ 590">
          <a:extLst>
            <a:ext uri="{FF2B5EF4-FFF2-40B4-BE49-F238E27FC236}">
              <a16:creationId xmlns:a16="http://schemas.microsoft.com/office/drawing/2014/main" id="{3EC58263-749F-47F6-9183-A2674F9A62AD}"/>
            </a:ext>
          </a:extLst>
        </xdr:cNvPr>
        <xdr:cNvCxnSpPr/>
      </xdr:nvCxnSpPr>
      <xdr:spPr>
        <a:xfrm flipV="1">
          <a:off x="18656300" y="6627540"/>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51162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2B4E8318-4BAE-42BC-978D-6AEBA47A5D61}"/>
            </a:ext>
          </a:extLst>
        </xdr:cNvPr>
        <xdr:cNvSpPr txBox="1"/>
      </xdr:nvSpPr>
      <xdr:spPr>
        <a:xfrm>
          <a:off x="21043411" y="67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64772</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89DE63A7-EF1D-4486-9897-3FC4FCEAA33D}"/>
            </a:ext>
          </a:extLst>
        </xdr:cNvPr>
        <xdr:cNvSpPr txBox="1"/>
      </xdr:nvSpPr>
      <xdr:spPr>
        <a:xfrm>
          <a:off x="20167111" y="675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141878</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D5A67989-248A-42AF-86FD-F9EB898B81C0}"/>
            </a:ext>
          </a:extLst>
        </xdr:cNvPr>
        <xdr:cNvSpPr txBox="1"/>
      </xdr:nvSpPr>
      <xdr:spPr>
        <a:xfrm>
          <a:off x="19278111" y="682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13710</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0459521D-0FE2-4081-995B-41D57B783AD9}"/>
            </a:ext>
          </a:extLst>
        </xdr:cNvPr>
        <xdr:cNvSpPr txBox="1"/>
      </xdr:nvSpPr>
      <xdr:spPr>
        <a:xfrm>
          <a:off x="18389111" y="687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385</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37D7846D-D6BC-4B07-BDFE-EECC8314E496}"/>
            </a:ext>
          </a:extLst>
        </xdr:cNvPr>
        <xdr:cNvSpPr txBox="1"/>
      </xdr:nvSpPr>
      <xdr:spPr>
        <a:xfrm>
          <a:off x="21043411" y="634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3662</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B99517CD-E17B-4EB3-AEBB-932348998F57}"/>
            </a:ext>
          </a:extLst>
        </xdr:cNvPr>
        <xdr:cNvSpPr txBox="1"/>
      </xdr:nvSpPr>
      <xdr:spPr>
        <a:xfrm>
          <a:off x="20167111" y="634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8318</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614408B7-A1F9-4E44-9C74-5C59BDC0550F}"/>
            </a:ext>
          </a:extLst>
        </xdr:cNvPr>
        <xdr:cNvSpPr txBox="1"/>
      </xdr:nvSpPr>
      <xdr:spPr>
        <a:xfrm>
          <a:off x="19278111" y="63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13652</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4674114E-32E9-4FB2-8F6D-1E8AD05712E9}"/>
            </a:ext>
          </a:extLst>
        </xdr:cNvPr>
        <xdr:cNvSpPr txBox="1"/>
      </xdr:nvSpPr>
      <xdr:spPr>
        <a:xfrm>
          <a:off x="18389111" y="635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1AE944A1-F5A4-4C83-9126-5D09CBD4507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64128588-218F-4EA3-81D5-BCE6A00CB26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D0EE5D3E-F9B3-4E16-AA9A-FA7A473FBF0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ECA2FCAB-E2B2-4187-B9CD-2F7F01AACFB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E378100F-78EF-496C-A7C5-CA3FF8A9CC1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1FA4E155-BE5B-49AA-B42F-ADD695C95C1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2C61A6EA-D90F-4C5B-81D5-3FD34252B6D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10D06037-0037-42A9-9FBA-D19509B6339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15F8206C-58CF-43C9-A75D-4AAFC52702F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D75888B6-D034-4E36-AE2D-7089DE2CE45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9880C671-B0A5-4CD8-9B00-EEE88E09F00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656D99FD-12BA-4E8B-B4FC-3E12E885D6E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D30F3D52-30F8-4DB5-A6BF-0DEDBAB6ADA3}"/>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69648C70-C5D2-42C6-94B2-1D774146A8D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8186F38B-F7A3-45A8-A77A-F72F99A5FC0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60C327B7-13B8-4931-BDA0-DFC03506B6B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85492B8A-F1F0-4457-A967-C2CA8B2E0B5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B95EF630-B586-4A11-9B5B-77955696584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FF2463CC-176B-49AC-B6DA-F1914DDD002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739824AD-765B-49CD-A5C3-54133F64CDA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32765E4E-495B-4DF1-8604-DFAB3EADBDAF}"/>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749013DD-2288-40D4-ADF3-3AA6D682294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8D62CD1B-0684-456A-A177-B5D657A1B04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a:extLst>
            <a:ext uri="{FF2B5EF4-FFF2-40B4-BE49-F238E27FC236}">
              <a16:creationId xmlns:a16="http://schemas.microsoft.com/office/drawing/2014/main" id="{9ED4435E-FF0B-4E9A-B375-51850BF44CDA}"/>
            </a:ext>
          </a:extLst>
        </xdr:cNvPr>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CCE21252-B149-4089-B71C-323D4A72F970}"/>
            </a:ext>
          </a:extLst>
        </xdr:cNvPr>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a:extLst>
            <a:ext uri="{FF2B5EF4-FFF2-40B4-BE49-F238E27FC236}">
              <a16:creationId xmlns:a16="http://schemas.microsoft.com/office/drawing/2014/main" id="{064B7C88-C456-48D9-996B-5D9BE90DE275}"/>
            </a:ext>
          </a:extLst>
        </xdr:cNvPr>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07F79770-9419-43A5-A316-4DDFBF8B8481}"/>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a:extLst>
            <a:ext uri="{FF2B5EF4-FFF2-40B4-BE49-F238E27FC236}">
              <a16:creationId xmlns:a16="http://schemas.microsoft.com/office/drawing/2014/main" id="{C3D68A52-0790-4DA1-9551-CB9A71D0E28A}"/>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F8D2BB46-0574-47C4-A546-81B3F0970318}"/>
            </a:ext>
          </a:extLst>
        </xdr:cNvPr>
        <xdr:cNvSpPr txBox="1"/>
      </xdr:nvSpPr>
      <xdr:spPr>
        <a:xfrm>
          <a:off x="16357600"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a:extLst>
            <a:ext uri="{FF2B5EF4-FFF2-40B4-BE49-F238E27FC236}">
              <a16:creationId xmlns:a16="http://schemas.microsoft.com/office/drawing/2014/main" id="{310A48E7-BFEA-466E-9DF5-9796C8C47A82}"/>
            </a:ext>
          </a:extLst>
        </xdr:cNvPr>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190E5A2D-1CA9-4532-8229-BD9D210DCA3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a:extLst>
            <a:ext uri="{FF2B5EF4-FFF2-40B4-BE49-F238E27FC236}">
              <a16:creationId xmlns:a16="http://schemas.microsoft.com/office/drawing/2014/main" id="{B3729BB1-B2AB-47F6-A15B-5E3D64F6861E}"/>
            </a:ext>
          </a:extLst>
        </xdr:cNvPr>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80645</xdr:rowOff>
    </xdr:from>
    <xdr:to>
      <xdr:col>72</xdr:col>
      <xdr:colOff>38100</xdr:colOff>
      <xdr:row>61</xdr:row>
      <xdr:rowOff>10795</xdr:rowOff>
    </xdr:to>
    <xdr:sp macro="" textlink="">
      <xdr:nvSpPr>
        <xdr:cNvPr id="632" name="フローチャート: 判断 631">
          <a:extLst>
            <a:ext uri="{FF2B5EF4-FFF2-40B4-BE49-F238E27FC236}">
              <a16:creationId xmlns:a16="http://schemas.microsoft.com/office/drawing/2014/main" id="{6507995D-65F4-4F5C-8EF5-A18795368C87}"/>
            </a:ext>
          </a:extLst>
        </xdr:cNvPr>
        <xdr:cNvSpPr/>
      </xdr:nvSpPr>
      <xdr:spPr>
        <a:xfrm>
          <a:off x="13652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31115</xdr:rowOff>
    </xdr:from>
    <xdr:to>
      <xdr:col>67</xdr:col>
      <xdr:colOff>101600</xdr:colOff>
      <xdr:row>60</xdr:row>
      <xdr:rowOff>132715</xdr:rowOff>
    </xdr:to>
    <xdr:sp macro="" textlink="">
      <xdr:nvSpPr>
        <xdr:cNvPr id="633" name="フローチャート: 判断 632">
          <a:extLst>
            <a:ext uri="{FF2B5EF4-FFF2-40B4-BE49-F238E27FC236}">
              <a16:creationId xmlns:a16="http://schemas.microsoft.com/office/drawing/2014/main" id="{E95DAC5A-7F14-4EB7-9E58-C23C2D0AE61B}"/>
            </a:ext>
          </a:extLst>
        </xdr:cNvPr>
        <xdr:cNvSpPr/>
      </xdr:nvSpPr>
      <xdr:spPr>
        <a:xfrm>
          <a:off x="12763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2A01C616-CB98-4A79-A741-B5FC58770F2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E0F126E8-6356-4951-B5E5-B27145E8678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17958E64-4E79-443D-B359-00B027F3689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C8EE95D6-4081-40D4-B7CD-8AF4E9B2C99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EF64742D-0E77-4839-B94C-80BD8DE80D3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27305</xdr:rowOff>
    </xdr:from>
    <xdr:to>
      <xdr:col>85</xdr:col>
      <xdr:colOff>177800</xdr:colOff>
      <xdr:row>61</xdr:row>
      <xdr:rowOff>128905</xdr:rowOff>
    </xdr:to>
    <xdr:sp macro="" textlink="">
      <xdr:nvSpPr>
        <xdr:cNvPr id="639" name="楕円 638">
          <a:extLst>
            <a:ext uri="{FF2B5EF4-FFF2-40B4-BE49-F238E27FC236}">
              <a16:creationId xmlns:a16="http://schemas.microsoft.com/office/drawing/2014/main" id="{68760417-6A42-439E-A548-D13C8D391D4C}"/>
            </a:ext>
          </a:extLst>
        </xdr:cNvPr>
        <xdr:cNvSpPr/>
      </xdr:nvSpPr>
      <xdr:spPr>
        <a:xfrm>
          <a:off x="162687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5732</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DA492012-85DF-4781-A6B0-AC72BCCEDC6A}"/>
            </a:ext>
          </a:extLst>
        </xdr:cNvPr>
        <xdr:cNvSpPr txBox="1"/>
      </xdr:nvSpPr>
      <xdr:spPr>
        <a:xfrm>
          <a:off x="16357600"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156845</xdr:rowOff>
    </xdr:from>
    <xdr:to>
      <xdr:col>81</xdr:col>
      <xdr:colOff>101600</xdr:colOff>
      <xdr:row>61</xdr:row>
      <xdr:rowOff>86995</xdr:rowOff>
    </xdr:to>
    <xdr:sp macro="" textlink="">
      <xdr:nvSpPr>
        <xdr:cNvPr id="641" name="楕円 640">
          <a:extLst>
            <a:ext uri="{FF2B5EF4-FFF2-40B4-BE49-F238E27FC236}">
              <a16:creationId xmlns:a16="http://schemas.microsoft.com/office/drawing/2014/main" id="{6387DBCC-C5A7-4EB4-BE2F-0B4189ADD7E8}"/>
            </a:ext>
          </a:extLst>
        </xdr:cNvPr>
        <xdr:cNvSpPr/>
      </xdr:nvSpPr>
      <xdr:spPr>
        <a:xfrm>
          <a:off x="15430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36195</xdr:rowOff>
    </xdr:from>
    <xdr:to>
      <xdr:col>85</xdr:col>
      <xdr:colOff>127000</xdr:colOff>
      <xdr:row>61</xdr:row>
      <xdr:rowOff>78105</xdr:rowOff>
    </xdr:to>
    <xdr:cxnSp macro="">
      <xdr:nvCxnSpPr>
        <xdr:cNvPr id="642" name="直線コネクタ 641">
          <a:extLst>
            <a:ext uri="{FF2B5EF4-FFF2-40B4-BE49-F238E27FC236}">
              <a16:creationId xmlns:a16="http://schemas.microsoft.com/office/drawing/2014/main" id="{35CAC92F-E3BE-44AF-9658-864C41B386F1}"/>
            </a:ext>
          </a:extLst>
        </xdr:cNvPr>
        <xdr:cNvCxnSpPr/>
      </xdr:nvCxnSpPr>
      <xdr:spPr>
        <a:xfrm>
          <a:off x="15481300" y="104946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114935</xdr:rowOff>
    </xdr:from>
    <xdr:to>
      <xdr:col>76</xdr:col>
      <xdr:colOff>165100</xdr:colOff>
      <xdr:row>61</xdr:row>
      <xdr:rowOff>45085</xdr:rowOff>
    </xdr:to>
    <xdr:sp macro="" textlink="">
      <xdr:nvSpPr>
        <xdr:cNvPr id="643" name="楕円 642">
          <a:extLst>
            <a:ext uri="{FF2B5EF4-FFF2-40B4-BE49-F238E27FC236}">
              <a16:creationId xmlns:a16="http://schemas.microsoft.com/office/drawing/2014/main" id="{08545D31-B593-4F00-A0CA-82DB7F5FB848}"/>
            </a:ext>
          </a:extLst>
        </xdr:cNvPr>
        <xdr:cNvSpPr/>
      </xdr:nvSpPr>
      <xdr:spPr>
        <a:xfrm>
          <a:off x="14541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165735</xdr:rowOff>
    </xdr:from>
    <xdr:to>
      <xdr:col>81</xdr:col>
      <xdr:colOff>50800</xdr:colOff>
      <xdr:row>61</xdr:row>
      <xdr:rowOff>36195</xdr:rowOff>
    </xdr:to>
    <xdr:cxnSp macro="">
      <xdr:nvCxnSpPr>
        <xdr:cNvPr id="644" name="直線コネクタ 643">
          <a:extLst>
            <a:ext uri="{FF2B5EF4-FFF2-40B4-BE49-F238E27FC236}">
              <a16:creationId xmlns:a16="http://schemas.microsoft.com/office/drawing/2014/main" id="{1E0CE1CA-64D0-4185-B089-2530753A85D6}"/>
            </a:ext>
          </a:extLst>
        </xdr:cNvPr>
        <xdr:cNvCxnSpPr/>
      </xdr:nvCxnSpPr>
      <xdr:spPr>
        <a:xfrm>
          <a:off x="14592300" y="104527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74930</xdr:rowOff>
    </xdr:from>
    <xdr:to>
      <xdr:col>72</xdr:col>
      <xdr:colOff>38100</xdr:colOff>
      <xdr:row>61</xdr:row>
      <xdr:rowOff>5080</xdr:rowOff>
    </xdr:to>
    <xdr:sp macro="" textlink="">
      <xdr:nvSpPr>
        <xdr:cNvPr id="645" name="楕円 644">
          <a:extLst>
            <a:ext uri="{FF2B5EF4-FFF2-40B4-BE49-F238E27FC236}">
              <a16:creationId xmlns:a16="http://schemas.microsoft.com/office/drawing/2014/main" id="{503200B1-B0AC-46F8-955D-9B7D357CF3F0}"/>
            </a:ext>
          </a:extLst>
        </xdr:cNvPr>
        <xdr:cNvSpPr/>
      </xdr:nvSpPr>
      <xdr:spPr>
        <a:xfrm>
          <a:off x="13652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125730</xdr:rowOff>
    </xdr:from>
    <xdr:to>
      <xdr:col>76</xdr:col>
      <xdr:colOff>114300</xdr:colOff>
      <xdr:row>60</xdr:row>
      <xdr:rowOff>165735</xdr:rowOff>
    </xdr:to>
    <xdr:cxnSp macro="">
      <xdr:nvCxnSpPr>
        <xdr:cNvPr id="646" name="直線コネクタ 645">
          <a:extLst>
            <a:ext uri="{FF2B5EF4-FFF2-40B4-BE49-F238E27FC236}">
              <a16:creationId xmlns:a16="http://schemas.microsoft.com/office/drawing/2014/main" id="{8CBD036E-817C-4D2D-A995-9AF2510F3D99}"/>
            </a:ext>
          </a:extLst>
        </xdr:cNvPr>
        <xdr:cNvCxnSpPr/>
      </xdr:nvCxnSpPr>
      <xdr:spPr>
        <a:xfrm>
          <a:off x="13703300" y="104127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33020</xdr:rowOff>
    </xdr:from>
    <xdr:to>
      <xdr:col>67</xdr:col>
      <xdr:colOff>101600</xdr:colOff>
      <xdr:row>60</xdr:row>
      <xdr:rowOff>134620</xdr:rowOff>
    </xdr:to>
    <xdr:sp macro="" textlink="">
      <xdr:nvSpPr>
        <xdr:cNvPr id="647" name="楕円 646">
          <a:extLst>
            <a:ext uri="{FF2B5EF4-FFF2-40B4-BE49-F238E27FC236}">
              <a16:creationId xmlns:a16="http://schemas.microsoft.com/office/drawing/2014/main" id="{37A7F855-09EB-4DB0-B817-3649566B6341}"/>
            </a:ext>
          </a:extLst>
        </xdr:cNvPr>
        <xdr:cNvSpPr/>
      </xdr:nvSpPr>
      <xdr:spPr>
        <a:xfrm>
          <a:off x="12763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83820</xdr:rowOff>
    </xdr:from>
    <xdr:to>
      <xdr:col>71</xdr:col>
      <xdr:colOff>177800</xdr:colOff>
      <xdr:row>60</xdr:row>
      <xdr:rowOff>125730</xdr:rowOff>
    </xdr:to>
    <xdr:cxnSp macro="">
      <xdr:nvCxnSpPr>
        <xdr:cNvPr id="648" name="直線コネクタ 647">
          <a:extLst>
            <a:ext uri="{FF2B5EF4-FFF2-40B4-BE49-F238E27FC236}">
              <a16:creationId xmlns:a16="http://schemas.microsoft.com/office/drawing/2014/main" id="{E98EA090-B997-450E-B1A7-C2CB06D280C5}"/>
            </a:ext>
          </a:extLst>
        </xdr:cNvPr>
        <xdr:cNvCxnSpPr/>
      </xdr:nvCxnSpPr>
      <xdr:spPr>
        <a:xfrm>
          <a:off x="12814300" y="10370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FE3A19D5-C1F5-4E62-B7B8-0862A3300B19}"/>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69898B1E-B5FE-4563-B218-D9FA85866BD7}"/>
            </a:ext>
          </a:extLst>
        </xdr:cNvPr>
        <xdr:cNvSpPr txBox="1"/>
      </xdr:nvSpPr>
      <xdr:spPr>
        <a:xfrm>
          <a:off x="14389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1922</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97368E4F-59A8-457E-AC7B-F0DDA12431F2}"/>
            </a:ext>
          </a:extLst>
        </xdr:cNvPr>
        <xdr:cNvSpPr txBox="1"/>
      </xdr:nvSpPr>
      <xdr:spPr>
        <a:xfrm>
          <a:off x="13500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149242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4A22BEDD-52AA-413D-A3E2-A03F698CA31C}"/>
            </a:ext>
          </a:extLst>
        </xdr:cNvPr>
        <xdr:cNvSpPr txBox="1"/>
      </xdr:nvSpPr>
      <xdr:spPr>
        <a:xfrm>
          <a:off x="12611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78122</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24161797-C4B2-4023-A53C-B109F1F62949}"/>
            </a:ext>
          </a:extLst>
        </xdr:cNvPr>
        <xdr:cNvSpPr txBox="1"/>
      </xdr:nvSpPr>
      <xdr:spPr>
        <a:xfrm>
          <a:off x="152660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36212</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064829E2-C960-410B-8B04-5C8CC88DC936}"/>
            </a:ext>
          </a:extLst>
        </xdr:cNvPr>
        <xdr:cNvSpPr txBox="1"/>
      </xdr:nvSpPr>
      <xdr:spPr>
        <a:xfrm>
          <a:off x="14389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21607</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857454F0-3852-440A-8A67-E1BA881D6231}"/>
            </a:ext>
          </a:extLst>
        </xdr:cNvPr>
        <xdr:cNvSpPr txBox="1"/>
      </xdr:nvSpPr>
      <xdr:spPr>
        <a:xfrm>
          <a:off x="13500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125747</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1F833858-5310-47AE-9561-9C66996C49E1}"/>
            </a:ext>
          </a:extLst>
        </xdr:cNvPr>
        <xdr:cNvSpPr txBox="1"/>
      </xdr:nvSpPr>
      <xdr:spPr>
        <a:xfrm>
          <a:off x="12611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8882DC6D-54D0-4582-877D-6D211F86C08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FE53747F-D928-41E1-9CBB-65F49BCE25F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8BEA11FD-A517-49A0-8F39-C652C51E87E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570D16EB-FFD2-47A3-B55A-EF0F809134E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F4CCF6A0-5B7A-4AED-B094-333F9FF1F22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00611973-8A3D-4788-8816-F511EFCD35E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D3132D48-9777-45F2-990B-3FD659EDDA5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227AC243-395A-4B11-9DE0-B06971210FD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F90DED8E-6FAF-4B57-8126-7B1E3D445B0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DF47222C-7213-478D-8531-552AE3D1FC4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3C479D9C-2FA5-43EF-82C0-0CDC9949000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3606419F-8320-41D3-A2A0-9B65B50C1B3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6ED2E494-ABBA-42A1-A991-406576CC6BA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1C9D9313-096D-46AA-A520-5373306BDB8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85950577-E623-4C73-A81A-05DCB3FCDE5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E893CB69-45E4-447C-9F73-EF359F0C439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A3491F5F-9CC0-4800-9ABC-7AA3B9C75BB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5015CE0D-4A30-48E2-B8C6-E62C069A920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3B2645F7-2341-4001-9C23-1B3216E2A86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023B4459-8FA4-4272-A0B0-DDFAB8520B4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75510AAB-360C-40F0-8F0C-0D77AFB36DA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6006561A-F1F1-47C2-BEBB-394DDC055083}"/>
            </a:ext>
          </a:extLst>
        </xdr:cNvPr>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AD44A6C7-4EAB-48C5-BB5F-040E17169F3C}"/>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E774A8E0-F967-4324-83FE-88E6E6861F8E}"/>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9B5E0CFD-0FD8-4DED-8136-6DE0C61F473E}"/>
            </a:ext>
          </a:extLst>
        </xdr:cNvPr>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a:extLst>
            <a:ext uri="{FF2B5EF4-FFF2-40B4-BE49-F238E27FC236}">
              <a16:creationId xmlns:a16="http://schemas.microsoft.com/office/drawing/2014/main" id="{614AA94E-B812-40CF-B0A3-5AE78C796B6B}"/>
            </a:ext>
          </a:extLst>
        </xdr:cNvPr>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9C66E494-914C-4A02-A5B9-1CE3E5E7BD89}"/>
            </a:ext>
          </a:extLst>
        </xdr:cNvPr>
        <xdr:cNvSpPr txBox="1"/>
      </xdr:nvSpPr>
      <xdr:spPr>
        <a:xfrm>
          <a:off x="22199600" y="1066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A7A89477-A19F-4F26-8F16-45F25F71EFB1}"/>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a:extLst>
            <a:ext uri="{FF2B5EF4-FFF2-40B4-BE49-F238E27FC236}">
              <a16:creationId xmlns:a16="http://schemas.microsoft.com/office/drawing/2014/main" id="{D9A8DCB6-25A4-4B08-86AA-E7E7FDB8578C}"/>
            </a:ext>
          </a:extLst>
        </xdr:cNvPr>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a:extLst>
            <a:ext uri="{FF2B5EF4-FFF2-40B4-BE49-F238E27FC236}">
              <a16:creationId xmlns:a16="http://schemas.microsoft.com/office/drawing/2014/main" id="{29782857-2126-4ABC-83AB-379792963051}"/>
            </a:ext>
          </a:extLst>
        </xdr:cNvPr>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687" name="フローチャート: 判断 686">
          <a:extLst>
            <a:ext uri="{FF2B5EF4-FFF2-40B4-BE49-F238E27FC236}">
              <a16:creationId xmlns:a16="http://schemas.microsoft.com/office/drawing/2014/main" id="{DEDFFA75-4AC8-4BB0-A1F5-8711C2BF3471}"/>
            </a:ext>
          </a:extLst>
        </xdr:cNvPr>
        <xdr:cNvSpPr/>
      </xdr:nvSpPr>
      <xdr:spPr>
        <a:xfrm>
          <a:off x="19494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90932</xdr:rowOff>
    </xdr:from>
    <xdr:to>
      <xdr:col>98</xdr:col>
      <xdr:colOff>38100</xdr:colOff>
      <xdr:row>63</xdr:row>
      <xdr:rowOff>21082</xdr:rowOff>
    </xdr:to>
    <xdr:sp macro="" textlink="">
      <xdr:nvSpPr>
        <xdr:cNvPr id="688" name="フローチャート: 判断 687">
          <a:extLst>
            <a:ext uri="{FF2B5EF4-FFF2-40B4-BE49-F238E27FC236}">
              <a16:creationId xmlns:a16="http://schemas.microsoft.com/office/drawing/2014/main" id="{DB0ACB1E-578C-4D7D-81BE-5ACBAD522400}"/>
            </a:ext>
          </a:extLst>
        </xdr:cNvPr>
        <xdr:cNvSpPr/>
      </xdr:nvSpPr>
      <xdr:spPr>
        <a:xfrm>
          <a:off x="186055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824DBB2-F9C5-40C4-B9A3-9AD409403DD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20308EB4-D90C-474E-9D35-04D54CC706E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403FA8E-9391-42DD-97A5-AAB2E3FC5D8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4AA96B8C-7FFD-4E69-A819-44A6722D607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BE158716-71AF-44DE-83DD-7B0F56C1933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52070</xdr:rowOff>
    </xdr:from>
    <xdr:to>
      <xdr:col>116</xdr:col>
      <xdr:colOff>114300</xdr:colOff>
      <xdr:row>61</xdr:row>
      <xdr:rowOff>153670</xdr:rowOff>
    </xdr:to>
    <xdr:sp macro="" textlink="">
      <xdr:nvSpPr>
        <xdr:cNvPr id="694" name="楕円 693">
          <a:extLst>
            <a:ext uri="{FF2B5EF4-FFF2-40B4-BE49-F238E27FC236}">
              <a16:creationId xmlns:a16="http://schemas.microsoft.com/office/drawing/2014/main" id="{E389793E-9BC7-42CA-B383-3653E2E8B8B8}"/>
            </a:ext>
          </a:extLst>
        </xdr:cNvPr>
        <xdr:cNvSpPr/>
      </xdr:nvSpPr>
      <xdr:spPr>
        <a:xfrm>
          <a:off x="22110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74947</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D37ECD51-98A7-46A3-A14E-C819A5D15E43}"/>
            </a:ext>
          </a:extLst>
        </xdr:cNvPr>
        <xdr:cNvSpPr txBox="1"/>
      </xdr:nvSpPr>
      <xdr:spPr>
        <a:xfrm>
          <a:off x="22199600"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61214</xdr:rowOff>
    </xdr:from>
    <xdr:to>
      <xdr:col>112</xdr:col>
      <xdr:colOff>38100</xdr:colOff>
      <xdr:row>61</xdr:row>
      <xdr:rowOff>162814</xdr:rowOff>
    </xdr:to>
    <xdr:sp macro="" textlink="">
      <xdr:nvSpPr>
        <xdr:cNvPr id="696" name="楕円 695">
          <a:extLst>
            <a:ext uri="{FF2B5EF4-FFF2-40B4-BE49-F238E27FC236}">
              <a16:creationId xmlns:a16="http://schemas.microsoft.com/office/drawing/2014/main" id="{72735A95-F7B3-4EA0-8DA3-38A2BD7FE111}"/>
            </a:ext>
          </a:extLst>
        </xdr:cNvPr>
        <xdr:cNvSpPr/>
      </xdr:nvSpPr>
      <xdr:spPr>
        <a:xfrm>
          <a:off x="21272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102870</xdr:rowOff>
    </xdr:from>
    <xdr:to>
      <xdr:col>116</xdr:col>
      <xdr:colOff>63500</xdr:colOff>
      <xdr:row>61</xdr:row>
      <xdr:rowOff>112014</xdr:rowOff>
    </xdr:to>
    <xdr:cxnSp macro="">
      <xdr:nvCxnSpPr>
        <xdr:cNvPr id="697" name="直線コネクタ 696">
          <a:extLst>
            <a:ext uri="{FF2B5EF4-FFF2-40B4-BE49-F238E27FC236}">
              <a16:creationId xmlns:a16="http://schemas.microsoft.com/office/drawing/2014/main" id="{90945F2F-9312-4E7E-94EB-4AE251F24438}"/>
            </a:ext>
          </a:extLst>
        </xdr:cNvPr>
        <xdr:cNvCxnSpPr/>
      </xdr:nvCxnSpPr>
      <xdr:spPr>
        <a:xfrm flipV="1">
          <a:off x="21323300" y="105613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61214</xdr:rowOff>
    </xdr:from>
    <xdr:to>
      <xdr:col>107</xdr:col>
      <xdr:colOff>101600</xdr:colOff>
      <xdr:row>61</xdr:row>
      <xdr:rowOff>162814</xdr:rowOff>
    </xdr:to>
    <xdr:sp macro="" textlink="">
      <xdr:nvSpPr>
        <xdr:cNvPr id="698" name="楕円 697">
          <a:extLst>
            <a:ext uri="{FF2B5EF4-FFF2-40B4-BE49-F238E27FC236}">
              <a16:creationId xmlns:a16="http://schemas.microsoft.com/office/drawing/2014/main" id="{4A3F5FE4-3333-434F-A0ED-18F28F8156EF}"/>
            </a:ext>
          </a:extLst>
        </xdr:cNvPr>
        <xdr:cNvSpPr/>
      </xdr:nvSpPr>
      <xdr:spPr>
        <a:xfrm>
          <a:off x="20383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112014</xdr:rowOff>
    </xdr:from>
    <xdr:to>
      <xdr:col>111</xdr:col>
      <xdr:colOff>177800</xdr:colOff>
      <xdr:row>61</xdr:row>
      <xdr:rowOff>112014</xdr:rowOff>
    </xdr:to>
    <xdr:cxnSp macro="">
      <xdr:nvCxnSpPr>
        <xdr:cNvPr id="699" name="直線コネクタ 698">
          <a:extLst>
            <a:ext uri="{FF2B5EF4-FFF2-40B4-BE49-F238E27FC236}">
              <a16:creationId xmlns:a16="http://schemas.microsoft.com/office/drawing/2014/main" id="{497C3E84-F338-4181-ABDE-2134CF040DBE}"/>
            </a:ext>
          </a:extLst>
        </xdr:cNvPr>
        <xdr:cNvCxnSpPr/>
      </xdr:nvCxnSpPr>
      <xdr:spPr>
        <a:xfrm>
          <a:off x="20434300" y="10570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700" name="楕円 699">
          <a:extLst>
            <a:ext uri="{FF2B5EF4-FFF2-40B4-BE49-F238E27FC236}">
              <a16:creationId xmlns:a16="http://schemas.microsoft.com/office/drawing/2014/main" id="{C243927E-B064-4CCC-9884-F1B8C5AF551C}"/>
            </a:ext>
          </a:extLst>
        </xdr:cNvPr>
        <xdr:cNvSpPr/>
      </xdr:nvSpPr>
      <xdr:spPr>
        <a:xfrm>
          <a:off x="19494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112014</xdr:rowOff>
    </xdr:from>
    <xdr:to>
      <xdr:col>107</xdr:col>
      <xdr:colOff>50800</xdr:colOff>
      <xdr:row>61</xdr:row>
      <xdr:rowOff>166878</xdr:rowOff>
    </xdr:to>
    <xdr:cxnSp macro="">
      <xdr:nvCxnSpPr>
        <xdr:cNvPr id="701" name="直線コネクタ 700">
          <a:extLst>
            <a:ext uri="{FF2B5EF4-FFF2-40B4-BE49-F238E27FC236}">
              <a16:creationId xmlns:a16="http://schemas.microsoft.com/office/drawing/2014/main" id="{5A4E24CD-5A46-43EC-9F6D-15A5D1F98AE0}"/>
            </a:ext>
          </a:extLst>
        </xdr:cNvPr>
        <xdr:cNvCxnSpPr/>
      </xdr:nvCxnSpPr>
      <xdr:spPr>
        <a:xfrm flipV="1">
          <a:off x="19545300" y="105704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125222</xdr:rowOff>
    </xdr:from>
    <xdr:to>
      <xdr:col>98</xdr:col>
      <xdr:colOff>38100</xdr:colOff>
      <xdr:row>62</xdr:row>
      <xdr:rowOff>55372</xdr:rowOff>
    </xdr:to>
    <xdr:sp macro="" textlink="">
      <xdr:nvSpPr>
        <xdr:cNvPr id="702" name="楕円 701">
          <a:extLst>
            <a:ext uri="{FF2B5EF4-FFF2-40B4-BE49-F238E27FC236}">
              <a16:creationId xmlns:a16="http://schemas.microsoft.com/office/drawing/2014/main" id="{6BEF3B36-C05A-424B-BC46-391ED1A3A99C}"/>
            </a:ext>
          </a:extLst>
        </xdr:cNvPr>
        <xdr:cNvSpPr/>
      </xdr:nvSpPr>
      <xdr:spPr>
        <a:xfrm>
          <a:off x="18605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166878</xdr:rowOff>
    </xdr:from>
    <xdr:to>
      <xdr:col>102</xdr:col>
      <xdr:colOff>114300</xdr:colOff>
      <xdr:row>62</xdr:row>
      <xdr:rowOff>4572</xdr:rowOff>
    </xdr:to>
    <xdr:cxnSp macro="">
      <xdr:nvCxnSpPr>
        <xdr:cNvPr id="703" name="直線コネクタ 702">
          <a:extLst>
            <a:ext uri="{FF2B5EF4-FFF2-40B4-BE49-F238E27FC236}">
              <a16:creationId xmlns:a16="http://schemas.microsoft.com/office/drawing/2014/main" id="{71896431-85C1-4E73-828A-2AEBF407CD8D}"/>
            </a:ext>
          </a:extLst>
        </xdr:cNvPr>
        <xdr:cNvCxnSpPr/>
      </xdr:nvCxnSpPr>
      <xdr:spPr>
        <a:xfrm flipV="1">
          <a:off x="18656300" y="10625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147083</xdr:rowOff>
    </xdr:from>
    <xdr:ext cx="469744" cy="259045"/>
    <xdr:sp macro="" textlink="">
      <xdr:nvSpPr>
        <xdr:cNvPr id="704" name="n_1aveValue【保健センター・保健所】&#10;一人当たり面積">
          <a:extLst>
            <a:ext uri="{FF2B5EF4-FFF2-40B4-BE49-F238E27FC236}">
              <a16:creationId xmlns:a16="http://schemas.microsoft.com/office/drawing/2014/main" id="{55C9C98B-A201-46B3-8C4C-861D07D2066C}"/>
            </a:ext>
          </a:extLst>
        </xdr:cNvPr>
        <xdr:cNvSpPr txBox="1"/>
      </xdr:nvSpPr>
      <xdr:spPr>
        <a:xfrm>
          <a:off x="21075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05" name="n_2aveValue【保健センター・保健所】&#10;一人当たり面積">
          <a:extLst>
            <a:ext uri="{FF2B5EF4-FFF2-40B4-BE49-F238E27FC236}">
              <a16:creationId xmlns:a16="http://schemas.microsoft.com/office/drawing/2014/main" id="{F1DD013D-01F8-4BCD-AA23-E768230D4B20}"/>
            </a:ext>
          </a:extLst>
        </xdr:cNvPr>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21353</xdr:rowOff>
    </xdr:from>
    <xdr:ext cx="469744" cy="259045"/>
    <xdr:sp macro="" textlink="">
      <xdr:nvSpPr>
        <xdr:cNvPr id="706" name="n_3aveValue【保健センター・保健所】&#10;一人当たり面積">
          <a:extLst>
            <a:ext uri="{FF2B5EF4-FFF2-40B4-BE49-F238E27FC236}">
              <a16:creationId xmlns:a16="http://schemas.microsoft.com/office/drawing/2014/main" id="{4768D163-914B-412A-AB2D-9282B6BE5046}"/>
            </a:ext>
          </a:extLst>
        </xdr:cNvPr>
        <xdr:cNvSpPr txBox="1"/>
      </xdr:nvSpPr>
      <xdr:spPr>
        <a:xfrm>
          <a:off x="19310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12209</xdr:rowOff>
    </xdr:from>
    <xdr:ext cx="469744" cy="259045"/>
    <xdr:sp macro="" textlink="">
      <xdr:nvSpPr>
        <xdr:cNvPr id="707" name="n_4aveValue【保健センター・保健所】&#10;一人当たり面積">
          <a:extLst>
            <a:ext uri="{FF2B5EF4-FFF2-40B4-BE49-F238E27FC236}">
              <a16:creationId xmlns:a16="http://schemas.microsoft.com/office/drawing/2014/main" id="{C60D2ABC-5EA0-4AE7-A1A9-D81E71441E6B}"/>
            </a:ext>
          </a:extLst>
        </xdr:cNvPr>
        <xdr:cNvSpPr txBox="1"/>
      </xdr:nvSpPr>
      <xdr:spPr>
        <a:xfrm>
          <a:off x="18421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7891</xdr:rowOff>
    </xdr:from>
    <xdr:ext cx="469744" cy="259045"/>
    <xdr:sp macro="" textlink="">
      <xdr:nvSpPr>
        <xdr:cNvPr id="708" name="n_1mainValue【保健センター・保健所】&#10;一人当たり面積">
          <a:extLst>
            <a:ext uri="{FF2B5EF4-FFF2-40B4-BE49-F238E27FC236}">
              <a16:creationId xmlns:a16="http://schemas.microsoft.com/office/drawing/2014/main" id="{7A4DFFD6-DB56-4A71-9D16-59B4879A77C9}"/>
            </a:ext>
          </a:extLst>
        </xdr:cNvPr>
        <xdr:cNvSpPr txBox="1"/>
      </xdr:nvSpPr>
      <xdr:spPr>
        <a:xfrm>
          <a:off x="210757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7891</xdr:rowOff>
    </xdr:from>
    <xdr:ext cx="469744" cy="259045"/>
    <xdr:sp macro="" textlink="">
      <xdr:nvSpPr>
        <xdr:cNvPr id="709" name="n_2mainValue【保健センター・保健所】&#10;一人当たり面積">
          <a:extLst>
            <a:ext uri="{FF2B5EF4-FFF2-40B4-BE49-F238E27FC236}">
              <a16:creationId xmlns:a16="http://schemas.microsoft.com/office/drawing/2014/main" id="{70584EA9-3736-4314-8796-C6AA09CC6113}"/>
            </a:ext>
          </a:extLst>
        </xdr:cNvPr>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710" name="n_3mainValue【保健センター・保健所】&#10;一人当たり面積">
          <a:extLst>
            <a:ext uri="{FF2B5EF4-FFF2-40B4-BE49-F238E27FC236}">
              <a16:creationId xmlns:a16="http://schemas.microsoft.com/office/drawing/2014/main" id="{573CD225-6CB6-4B49-9171-A45B9141BB46}"/>
            </a:ext>
          </a:extLst>
        </xdr:cNvPr>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71899</xdr:rowOff>
    </xdr:from>
    <xdr:ext cx="469744" cy="259045"/>
    <xdr:sp macro="" textlink="">
      <xdr:nvSpPr>
        <xdr:cNvPr id="711" name="n_4mainValue【保健センター・保健所】&#10;一人当たり面積">
          <a:extLst>
            <a:ext uri="{FF2B5EF4-FFF2-40B4-BE49-F238E27FC236}">
              <a16:creationId xmlns:a16="http://schemas.microsoft.com/office/drawing/2014/main" id="{8AF14F65-17BA-4495-B0DB-04E1FEF0685B}"/>
            </a:ext>
          </a:extLst>
        </xdr:cNvPr>
        <xdr:cNvSpPr txBox="1"/>
      </xdr:nvSpPr>
      <xdr:spPr>
        <a:xfrm>
          <a:off x="18421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EDD38223-7034-47AF-A79E-7F57A7B8FB2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C98881D6-362F-48D5-84FB-6FF107E13FD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3B5962A0-0FC6-4EC5-826D-170ECA081EE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5528BE95-E6AF-47AA-8F66-2894FE59EF0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DA4B173F-3C18-488B-BD65-92458579A3A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C1EC1BC8-AE8E-446C-91BA-1800915F588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0B4ACC91-C128-4716-8A15-B0C25FF8572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4BB19287-B6EF-43F9-9294-83FF1E7BE25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ED11CB2A-BFA6-4B5D-AC1A-3BDE5967CC5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E30F95DA-78D3-4887-B22B-6A3798EE341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A0446B33-867E-44D9-8EA8-AB893B004F5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7D675D7B-F10F-478E-BAE5-844B7F870D3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572254B4-BF24-4424-9304-7FD9BA42FE2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D223A093-A99A-40CE-8A9C-A8DFC4A9799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F5CC2992-8BDA-46EE-B109-A94A7577FEB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D416BB0F-B668-4444-9768-7406D0ECE6C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97ED0549-BF18-450F-86C2-D3C364796ED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323D9405-9AD6-4396-B378-B651205E951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8B071EF4-B29B-4FAA-9CF0-B0F3B2511EB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B789DEAF-6FC9-4405-9B4C-23F49AFAC24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AD5A1C60-91EB-4029-9238-CB987F3E0C2D}"/>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DEBCCD2E-097C-47C8-9AF5-0FB04A1A172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C05BF135-3D48-4C0E-8C61-C04A6843F221}"/>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AE972645-9993-4635-B402-C1B6F1B2BC7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a:extLst>
            <a:ext uri="{FF2B5EF4-FFF2-40B4-BE49-F238E27FC236}">
              <a16:creationId xmlns:a16="http://schemas.microsoft.com/office/drawing/2014/main" id="{092D7EF3-3874-4012-A8BB-A1CF8BEAD663}"/>
            </a:ext>
          </a:extLst>
        </xdr:cNvPr>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905AE8CE-528D-4299-8BB8-44D6414D1555}"/>
            </a:ext>
          </a:extLst>
        </xdr:cNvPr>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a:extLst>
            <a:ext uri="{FF2B5EF4-FFF2-40B4-BE49-F238E27FC236}">
              <a16:creationId xmlns:a16="http://schemas.microsoft.com/office/drawing/2014/main" id="{9013CB48-8777-4DD1-BCDB-ECEABFD9680F}"/>
            </a:ext>
          </a:extLst>
        </xdr:cNvPr>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CBDC7101-9754-4E4B-A697-1417B355ADC0}"/>
            </a:ext>
          </a:extLst>
        </xdr:cNvPr>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a:extLst>
            <a:ext uri="{FF2B5EF4-FFF2-40B4-BE49-F238E27FC236}">
              <a16:creationId xmlns:a16="http://schemas.microsoft.com/office/drawing/2014/main" id="{193AA5E4-8231-4DFD-AF82-15655A2DE151}"/>
            </a:ext>
          </a:extLst>
        </xdr:cNvPr>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10FEC9D5-AD54-4C9C-82B2-01636AE12879}"/>
            </a:ext>
          </a:extLst>
        </xdr:cNvPr>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a:extLst>
            <a:ext uri="{FF2B5EF4-FFF2-40B4-BE49-F238E27FC236}">
              <a16:creationId xmlns:a16="http://schemas.microsoft.com/office/drawing/2014/main" id="{C7BBA817-BA73-4E9F-A673-59A8CD5F32BD}"/>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a:extLst>
            <a:ext uri="{FF2B5EF4-FFF2-40B4-BE49-F238E27FC236}">
              <a16:creationId xmlns:a16="http://schemas.microsoft.com/office/drawing/2014/main" id="{C4665A4E-AE68-4B92-82DC-8521123D57A4}"/>
            </a:ext>
          </a:extLst>
        </xdr:cNvPr>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a:extLst>
            <a:ext uri="{FF2B5EF4-FFF2-40B4-BE49-F238E27FC236}">
              <a16:creationId xmlns:a16="http://schemas.microsoft.com/office/drawing/2014/main" id="{66638666-3C5C-4C3F-ACFC-6E17E5B18C76}"/>
            </a:ext>
          </a:extLst>
        </xdr:cNvPr>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156845</xdr:rowOff>
    </xdr:from>
    <xdr:to>
      <xdr:col>72</xdr:col>
      <xdr:colOff>38100</xdr:colOff>
      <xdr:row>82</xdr:row>
      <xdr:rowOff>86995</xdr:rowOff>
    </xdr:to>
    <xdr:sp macro="" textlink="">
      <xdr:nvSpPr>
        <xdr:cNvPr id="745" name="フローチャート: 判断 744">
          <a:extLst>
            <a:ext uri="{FF2B5EF4-FFF2-40B4-BE49-F238E27FC236}">
              <a16:creationId xmlns:a16="http://schemas.microsoft.com/office/drawing/2014/main" id="{DFAE1200-E582-451C-AAF8-4C61DEE3A93E}"/>
            </a:ext>
          </a:extLst>
        </xdr:cNvPr>
        <xdr:cNvSpPr/>
      </xdr:nvSpPr>
      <xdr:spPr>
        <a:xfrm>
          <a:off x="13652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130175</xdr:rowOff>
    </xdr:from>
    <xdr:to>
      <xdr:col>67</xdr:col>
      <xdr:colOff>101600</xdr:colOff>
      <xdr:row>82</xdr:row>
      <xdr:rowOff>60325</xdr:rowOff>
    </xdr:to>
    <xdr:sp macro="" textlink="">
      <xdr:nvSpPr>
        <xdr:cNvPr id="746" name="フローチャート: 判断 745">
          <a:extLst>
            <a:ext uri="{FF2B5EF4-FFF2-40B4-BE49-F238E27FC236}">
              <a16:creationId xmlns:a16="http://schemas.microsoft.com/office/drawing/2014/main" id="{DA406428-E869-4B91-8753-133C94CE5151}"/>
            </a:ext>
          </a:extLst>
        </xdr:cNvPr>
        <xdr:cNvSpPr/>
      </xdr:nvSpPr>
      <xdr:spPr>
        <a:xfrm>
          <a:off x="12763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DE6B4636-4DBE-40CF-BA6D-EFDA487739A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CF66EC20-09D5-4B86-ACC1-31127008B59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88099DEC-A45A-472B-989E-E1BBA799664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B30FE8C-2530-4BCF-89EC-57315613A02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7D420410-A9CE-4775-A526-E3FB8EC18D4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149225</xdr:rowOff>
    </xdr:from>
    <xdr:to>
      <xdr:col>85</xdr:col>
      <xdr:colOff>177800</xdr:colOff>
      <xdr:row>82</xdr:row>
      <xdr:rowOff>79375</xdr:rowOff>
    </xdr:to>
    <xdr:sp macro="" textlink="">
      <xdr:nvSpPr>
        <xdr:cNvPr id="752" name="楕円 751">
          <a:extLst>
            <a:ext uri="{FF2B5EF4-FFF2-40B4-BE49-F238E27FC236}">
              <a16:creationId xmlns:a16="http://schemas.microsoft.com/office/drawing/2014/main" id="{4EEACADC-9DCB-42A8-9B60-D1073C92CC81}"/>
            </a:ext>
          </a:extLst>
        </xdr:cNvPr>
        <xdr:cNvSpPr/>
      </xdr:nvSpPr>
      <xdr:spPr>
        <a:xfrm>
          <a:off x="162687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127652</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5F19EF57-E48F-4D8F-96CD-2099128ADAD8}"/>
            </a:ext>
          </a:extLst>
        </xdr:cNvPr>
        <xdr:cNvSpPr txBox="1"/>
      </xdr:nvSpPr>
      <xdr:spPr>
        <a:xfrm>
          <a:off x="16357600"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111125</xdr:rowOff>
    </xdr:from>
    <xdr:to>
      <xdr:col>81</xdr:col>
      <xdr:colOff>101600</xdr:colOff>
      <xdr:row>82</xdr:row>
      <xdr:rowOff>41275</xdr:rowOff>
    </xdr:to>
    <xdr:sp macro="" textlink="">
      <xdr:nvSpPr>
        <xdr:cNvPr id="754" name="楕円 753">
          <a:extLst>
            <a:ext uri="{FF2B5EF4-FFF2-40B4-BE49-F238E27FC236}">
              <a16:creationId xmlns:a16="http://schemas.microsoft.com/office/drawing/2014/main" id="{9D4A5509-C7FA-497F-BABF-355BD3A048A0}"/>
            </a:ext>
          </a:extLst>
        </xdr:cNvPr>
        <xdr:cNvSpPr/>
      </xdr:nvSpPr>
      <xdr:spPr>
        <a:xfrm>
          <a:off x="15430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161925</xdr:rowOff>
    </xdr:from>
    <xdr:to>
      <xdr:col>85</xdr:col>
      <xdr:colOff>127000</xdr:colOff>
      <xdr:row>82</xdr:row>
      <xdr:rowOff>28575</xdr:rowOff>
    </xdr:to>
    <xdr:cxnSp macro="">
      <xdr:nvCxnSpPr>
        <xdr:cNvPr id="755" name="直線コネクタ 754">
          <a:extLst>
            <a:ext uri="{FF2B5EF4-FFF2-40B4-BE49-F238E27FC236}">
              <a16:creationId xmlns:a16="http://schemas.microsoft.com/office/drawing/2014/main" id="{7AC6682B-21E5-477A-BF15-B6A3BED88B05}"/>
            </a:ext>
          </a:extLst>
        </xdr:cNvPr>
        <xdr:cNvCxnSpPr/>
      </xdr:nvCxnSpPr>
      <xdr:spPr>
        <a:xfrm>
          <a:off x="15481300" y="140493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73025</xdr:rowOff>
    </xdr:from>
    <xdr:to>
      <xdr:col>76</xdr:col>
      <xdr:colOff>165100</xdr:colOff>
      <xdr:row>82</xdr:row>
      <xdr:rowOff>3175</xdr:rowOff>
    </xdr:to>
    <xdr:sp macro="" textlink="">
      <xdr:nvSpPr>
        <xdr:cNvPr id="756" name="楕円 755">
          <a:extLst>
            <a:ext uri="{FF2B5EF4-FFF2-40B4-BE49-F238E27FC236}">
              <a16:creationId xmlns:a16="http://schemas.microsoft.com/office/drawing/2014/main" id="{8B33832F-3F6D-43DF-94EA-97E334FDBC40}"/>
            </a:ext>
          </a:extLst>
        </xdr:cNvPr>
        <xdr:cNvSpPr/>
      </xdr:nvSpPr>
      <xdr:spPr>
        <a:xfrm>
          <a:off x="14541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123825</xdr:rowOff>
    </xdr:from>
    <xdr:to>
      <xdr:col>81</xdr:col>
      <xdr:colOff>50800</xdr:colOff>
      <xdr:row>81</xdr:row>
      <xdr:rowOff>161925</xdr:rowOff>
    </xdr:to>
    <xdr:cxnSp macro="">
      <xdr:nvCxnSpPr>
        <xdr:cNvPr id="757" name="直線コネクタ 756">
          <a:extLst>
            <a:ext uri="{FF2B5EF4-FFF2-40B4-BE49-F238E27FC236}">
              <a16:creationId xmlns:a16="http://schemas.microsoft.com/office/drawing/2014/main" id="{778DE77F-D8E6-4525-8A76-989B671E263F}"/>
            </a:ext>
          </a:extLst>
        </xdr:cNvPr>
        <xdr:cNvCxnSpPr/>
      </xdr:nvCxnSpPr>
      <xdr:spPr>
        <a:xfrm>
          <a:off x="14592300" y="14011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42545</xdr:rowOff>
    </xdr:from>
    <xdr:to>
      <xdr:col>72</xdr:col>
      <xdr:colOff>38100</xdr:colOff>
      <xdr:row>81</xdr:row>
      <xdr:rowOff>144145</xdr:rowOff>
    </xdr:to>
    <xdr:sp macro="" textlink="">
      <xdr:nvSpPr>
        <xdr:cNvPr id="758" name="楕円 757">
          <a:extLst>
            <a:ext uri="{FF2B5EF4-FFF2-40B4-BE49-F238E27FC236}">
              <a16:creationId xmlns:a16="http://schemas.microsoft.com/office/drawing/2014/main" id="{C7E5DD1F-6CFA-4C97-A0B8-E438160A39A2}"/>
            </a:ext>
          </a:extLst>
        </xdr:cNvPr>
        <xdr:cNvSpPr/>
      </xdr:nvSpPr>
      <xdr:spPr>
        <a:xfrm>
          <a:off x="13652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93345</xdr:rowOff>
    </xdr:from>
    <xdr:to>
      <xdr:col>76</xdr:col>
      <xdr:colOff>114300</xdr:colOff>
      <xdr:row>81</xdr:row>
      <xdr:rowOff>123825</xdr:rowOff>
    </xdr:to>
    <xdr:cxnSp macro="">
      <xdr:nvCxnSpPr>
        <xdr:cNvPr id="759" name="直線コネクタ 758">
          <a:extLst>
            <a:ext uri="{FF2B5EF4-FFF2-40B4-BE49-F238E27FC236}">
              <a16:creationId xmlns:a16="http://schemas.microsoft.com/office/drawing/2014/main" id="{644A283E-3E57-4475-B23D-B58F56A79E1B}"/>
            </a:ext>
          </a:extLst>
        </xdr:cNvPr>
        <xdr:cNvCxnSpPr/>
      </xdr:nvCxnSpPr>
      <xdr:spPr>
        <a:xfrm>
          <a:off x="13703300" y="139807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8255</xdr:rowOff>
    </xdr:from>
    <xdr:to>
      <xdr:col>67</xdr:col>
      <xdr:colOff>101600</xdr:colOff>
      <xdr:row>81</xdr:row>
      <xdr:rowOff>109855</xdr:rowOff>
    </xdr:to>
    <xdr:sp macro="" textlink="">
      <xdr:nvSpPr>
        <xdr:cNvPr id="760" name="楕円 759">
          <a:extLst>
            <a:ext uri="{FF2B5EF4-FFF2-40B4-BE49-F238E27FC236}">
              <a16:creationId xmlns:a16="http://schemas.microsoft.com/office/drawing/2014/main" id="{20B634A3-043E-4DE8-A17F-ACE846BD21A4}"/>
            </a:ext>
          </a:extLst>
        </xdr:cNvPr>
        <xdr:cNvSpPr/>
      </xdr:nvSpPr>
      <xdr:spPr>
        <a:xfrm>
          <a:off x="12763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59055</xdr:rowOff>
    </xdr:from>
    <xdr:to>
      <xdr:col>71</xdr:col>
      <xdr:colOff>177800</xdr:colOff>
      <xdr:row>81</xdr:row>
      <xdr:rowOff>93345</xdr:rowOff>
    </xdr:to>
    <xdr:cxnSp macro="">
      <xdr:nvCxnSpPr>
        <xdr:cNvPr id="761" name="直線コネクタ 760">
          <a:extLst>
            <a:ext uri="{FF2B5EF4-FFF2-40B4-BE49-F238E27FC236}">
              <a16:creationId xmlns:a16="http://schemas.microsoft.com/office/drawing/2014/main" id="{93CE6C15-B638-44FC-813C-8EBD4050F42C}"/>
            </a:ext>
          </a:extLst>
        </xdr:cNvPr>
        <xdr:cNvCxnSpPr/>
      </xdr:nvCxnSpPr>
      <xdr:spPr>
        <a:xfrm>
          <a:off x="12814300" y="139465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762" name="n_1aveValue【消防施設】&#10;有形固定資産減価償却率">
          <a:extLst>
            <a:ext uri="{FF2B5EF4-FFF2-40B4-BE49-F238E27FC236}">
              <a16:creationId xmlns:a16="http://schemas.microsoft.com/office/drawing/2014/main" id="{8DA1786A-94DF-4CF6-BA0D-DC61E3C4EE3A}"/>
            </a:ext>
          </a:extLst>
        </xdr:cNvPr>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763" name="n_2aveValue【消防施設】&#10;有形固定資産減価償却率">
          <a:extLst>
            <a:ext uri="{FF2B5EF4-FFF2-40B4-BE49-F238E27FC236}">
              <a16:creationId xmlns:a16="http://schemas.microsoft.com/office/drawing/2014/main" id="{59197A03-601F-4972-9605-2480A72D7164}"/>
            </a:ext>
          </a:extLst>
        </xdr:cNvPr>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78122</xdr:rowOff>
    </xdr:from>
    <xdr:ext cx="405111" cy="259045"/>
    <xdr:sp macro="" textlink="">
      <xdr:nvSpPr>
        <xdr:cNvPr id="764" name="n_3aveValue【消防施設】&#10;有形固定資産減価償却率">
          <a:extLst>
            <a:ext uri="{FF2B5EF4-FFF2-40B4-BE49-F238E27FC236}">
              <a16:creationId xmlns:a16="http://schemas.microsoft.com/office/drawing/2014/main" id="{BB2C08FF-5DF4-4219-AF5F-06D4B84A061D}"/>
            </a:ext>
          </a:extLst>
        </xdr:cNvPr>
        <xdr:cNvSpPr txBox="1"/>
      </xdr:nvSpPr>
      <xdr:spPr>
        <a:xfrm>
          <a:off x="13500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51452</xdr:rowOff>
    </xdr:from>
    <xdr:ext cx="405111" cy="259045"/>
    <xdr:sp macro="" textlink="">
      <xdr:nvSpPr>
        <xdr:cNvPr id="765" name="n_4aveValue【消防施設】&#10;有形固定資産減価償却率">
          <a:extLst>
            <a:ext uri="{FF2B5EF4-FFF2-40B4-BE49-F238E27FC236}">
              <a16:creationId xmlns:a16="http://schemas.microsoft.com/office/drawing/2014/main" id="{24954CB3-9870-4C32-AF66-84F06F9A5CF5}"/>
            </a:ext>
          </a:extLst>
        </xdr:cNvPr>
        <xdr:cNvSpPr txBox="1"/>
      </xdr:nvSpPr>
      <xdr:spPr>
        <a:xfrm>
          <a:off x="12611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32402</xdr:rowOff>
    </xdr:from>
    <xdr:ext cx="405111" cy="259045"/>
    <xdr:sp macro="" textlink="">
      <xdr:nvSpPr>
        <xdr:cNvPr id="766" name="n_1mainValue【消防施設】&#10;有形固定資産減価償却率">
          <a:extLst>
            <a:ext uri="{FF2B5EF4-FFF2-40B4-BE49-F238E27FC236}">
              <a16:creationId xmlns:a16="http://schemas.microsoft.com/office/drawing/2014/main" id="{322BC7C4-C630-4DC3-B58D-3F6CC21DA7CF}"/>
            </a:ext>
          </a:extLst>
        </xdr:cNvPr>
        <xdr:cNvSpPr txBox="1"/>
      </xdr:nvSpPr>
      <xdr:spPr>
        <a:xfrm>
          <a:off x="152660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165752</xdr:rowOff>
    </xdr:from>
    <xdr:ext cx="405111" cy="259045"/>
    <xdr:sp macro="" textlink="">
      <xdr:nvSpPr>
        <xdr:cNvPr id="767" name="n_2mainValue【消防施設】&#10;有形固定資産減価償却率">
          <a:extLst>
            <a:ext uri="{FF2B5EF4-FFF2-40B4-BE49-F238E27FC236}">
              <a16:creationId xmlns:a16="http://schemas.microsoft.com/office/drawing/2014/main" id="{B6C321D7-4A1A-4CAC-8A1A-04DD0A4E2D06}"/>
            </a:ext>
          </a:extLst>
        </xdr:cNvPr>
        <xdr:cNvSpPr txBox="1"/>
      </xdr:nvSpPr>
      <xdr:spPr>
        <a:xfrm>
          <a:off x="14389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160672</xdr:rowOff>
    </xdr:from>
    <xdr:ext cx="405111" cy="259045"/>
    <xdr:sp macro="" textlink="">
      <xdr:nvSpPr>
        <xdr:cNvPr id="768" name="n_3mainValue【消防施設】&#10;有形固定資産減価償却率">
          <a:extLst>
            <a:ext uri="{FF2B5EF4-FFF2-40B4-BE49-F238E27FC236}">
              <a16:creationId xmlns:a16="http://schemas.microsoft.com/office/drawing/2014/main" id="{96688349-5AFF-49F3-938F-DB71E40FE525}"/>
            </a:ext>
          </a:extLst>
        </xdr:cNvPr>
        <xdr:cNvSpPr txBox="1"/>
      </xdr:nvSpPr>
      <xdr:spPr>
        <a:xfrm>
          <a:off x="135007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126382</xdr:rowOff>
    </xdr:from>
    <xdr:ext cx="405111" cy="259045"/>
    <xdr:sp macro="" textlink="">
      <xdr:nvSpPr>
        <xdr:cNvPr id="769" name="n_4mainValue【消防施設】&#10;有形固定資産減価償却率">
          <a:extLst>
            <a:ext uri="{FF2B5EF4-FFF2-40B4-BE49-F238E27FC236}">
              <a16:creationId xmlns:a16="http://schemas.microsoft.com/office/drawing/2014/main" id="{03ED4707-ED81-42BF-99BA-86E1E406AE43}"/>
            </a:ext>
          </a:extLst>
        </xdr:cNvPr>
        <xdr:cNvSpPr txBox="1"/>
      </xdr:nvSpPr>
      <xdr:spPr>
        <a:xfrm>
          <a:off x="12611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9B5D17C9-C3D4-43EB-8C5D-45C6691295B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342CC4AB-7E61-4573-8CB6-E39B46D55B0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68C4FE47-24E3-43A9-8719-83A62FAEF28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770C4496-C95A-4922-BD6F-20DD3B764C6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D1EFD04C-3C6C-4B49-A071-5CAB0CBE832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6C6BAC67-4566-4F5D-8DDB-93FCC7F984C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B4415438-3692-4E3E-B3C9-A425DB40E30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CA9108AA-646A-45DE-B89D-680C6EA50EA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AC11BAFA-C873-43F3-97D9-10B8172FC0B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9D143147-787B-4FB8-8BC0-113C09C6C2A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CB030831-BF7F-4B72-89E1-7829B3BB232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C1061078-532E-4D14-93F9-969A07D0D8D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D9884B88-1AB6-414F-ADB7-3AFDF6427CB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B96D1FA3-8DAC-4544-867A-AA10C678AD7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B532F6AB-343D-4605-BC89-A9B94F55F6A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9DDFA826-93BA-419A-BF11-A1BD2BE7ABA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E9F54EF7-E7DB-4BDF-BD82-4C727C81589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F3E76BBB-DB02-4155-A0A3-9329F90A81B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A2227BB8-83C7-49DD-9788-8481396EBE1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23CE6F99-62F4-4877-AA41-0FB00417910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8D7A6F05-A744-4F62-B84F-7687C8F1C17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8E413AB4-CA6F-4297-B21A-86145AC2C6F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9430A68C-980D-47D3-95A3-836A7F4F526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25700716-6086-402A-A796-A3E19B0C2F65}"/>
            </a:ext>
          </a:extLst>
        </xdr:cNvPr>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BAE73201-CFFC-4C25-A19C-381E6E780221}"/>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691DED9A-E3FB-48B5-AF20-554073F7BACD}"/>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a:extLst>
            <a:ext uri="{FF2B5EF4-FFF2-40B4-BE49-F238E27FC236}">
              <a16:creationId xmlns:a16="http://schemas.microsoft.com/office/drawing/2014/main" id="{FC06C2F2-9AC8-4227-88A7-63B64CFB9EF8}"/>
            </a:ext>
          </a:extLst>
        </xdr:cNvPr>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a:extLst>
            <a:ext uri="{FF2B5EF4-FFF2-40B4-BE49-F238E27FC236}">
              <a16:creationId xmlns:a16="http://schemas.microsoft.com/office/drawing/2014/main" id="{BFEF54F0-BC30-4CE9-A73C-A3B031839202}"/>
            </a:ext>
          </a:extLst>
        </xdr:cNvPr>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a:extLst>
            <a:ext uri="{FF2B5EF4-FFF2-40B4-BE49-F238E27FC236}">
              <a16:creationId xmlns:a16="http://schemas.microsoft.com/office/drawing/2014/main" id="{8A38E97A-BA68-492B-97B1-E3B197D73C8C}"/>
            </a:ext>
          </a:extLst>
        </xdr:cNvPr>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2E504755-E1DA-4774-A8E9-4C5A29CE7DDF}"/>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AED992FB-F7CD-42AB-9680-0BBEDCB742A3}"/>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a:extLst>
            <a:ext uri="{FF2B5EF4-FFF2-40B4-BE49-F238E27FC236}">
              <a16:creationId xmlns:a16="http://schemas.microsoft.com/office/drawing/2014/main" id="{F80DA10C-883A-41ED-B9ED-81819A334A1D}"/>
            </a:ext>
          </a:extLst>
        </xdr:cNvPr>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127000</xdr:rowOff>
    </xdr:from>
    <xdr:to>
      <xdr:col>102</xdr:col>
      <xdr:colOff>165100</xdr:colOff>
      <xdr:row>83</xdr:row>
      <xdr:rowOff>57150</xdr:rowOff>
    </xdr:to>
    <xdr:sp macro="" textlink="">
      <xdr:nvSpPr>
        <xdr:cNvPr id="802" name="フローチャート: 判断 801">
          <a:extLst>
            <a:ext uri="{FF2B5EF4-FFF2-40B4-BE49-F238E27FC236}">
              <a16:creationId xmlns:a16="http://schemas.microsoft.com/office/drawing/2014/main" id="{647F5F00-70BC-4152-9AE9-7F7E118BE1EC}"/>
            </a:ext>
          </a:extLst>
        </xdr:cNvPr>
        <xdr:cNvSpPr/>
      </xdr:nvSpPr>
      <xdr:spPr>
        <a:xfrm>
          <a:off x="19494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38100</xdr:rowOff>
    </xdr:from>
    <xdr:to>
      <xdr:col>98</xdr:col>
      <xdr:colOff>38100</xdr:colOff>
      <xdr:row>82</xdr:row>
      <xdr:rowOff>139700</xdr:rowOff>
    </xdr:to>
    <xdr:sp macro="" textlink="">
      <xdr:nvSpPr>
        <xdr:cNvPr id="803" name="フローチャート: 判断 802">
          <a:extLst>
            <a:ext uri="{FF2B5EF4-FFF2-40B4-BE49-F238E27FC236}">
              <a16:creationId xmlns:a16="http://schemas.microsoft.com/office/drawing/2014/main" id="{161CE218-9E38-4050-BC76-BAA7BA336DF8}"/>
            </a:ext>
          </a:extLst>
        </xdr:cNvPr>
        <xdr:cNvSpPr/>
      </xdr:nvSpPr>
      <xdr:spPr>
        <a:xfrm>
          <a:off x="18605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553CDAAE-5D2D-45C1-BD78-CD0B7535781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5F54A9F0-DE94-4B37-8A63-2DABD2C1CBA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C69E1F75-428E-4EBB-A7A8-A46E975ACCF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B9C6E11A-8D96-4B1E-9D05-A000E7EFFC5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3316AE4E-054C-487E-B4ED-6A3C9E1D89B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809" name="楕円 808">
          <a:extLst>
            <a:ext uri="{FF2B5EF4-FFF2-40B4-BE49-F238E27FC236}">
              <a16:creationId xmlns:a16="http://schemas.microsoft.com/office/drawing/2014/main" id="{AE5DA93B-EED4-4010-8A0F-2649FCBA8A1A}"/>
            </a:ext>
          </a:extLst>
        </xdr:cNvPr>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810" name="【消防施設】&#10;一人当たり面積該当値テキスト">
          <a:extLst>
            <a:ext uri="{FF2B5EF4-FFF2-40B4-BE49-F238E27FC236}">
              <a16:creationId xmlns:a16="http://schemas.microsoft.com/office/drawing/2014/main" id="{870AF655-CEEE-4B77-A0F7-DCC412C91326}"/>
            </a:ext>
          </a:extLst>
        </xdr:cNvPr>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811" name="楕円 810">
          <a:extLst>
            <a:ext uri="{FF2B5EF4-FFF2-40B4-BE49-F238E27FC236}">
              <a16:creationId xmlns:a16="http://schemas.microsoft.com/office/drawing/2014/main" id="{AA6C9178-216B-4AA3-B389-A2B041C5011E}"/>
            </a:ext>
          </a:extLst>
        </xdr:cNvPr>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38100</xdr:rowOff>
    </xdr:to>
    <xdr:cxnSp macro="">
      <xdr:nvCxnSpPr>
        <xdr:cNvPr id="812" name="直線コネクタ 811">
          <a:extLst>
            <a:ext uri="{FF2B5EF4-FFF2-40B4-BE49-F238E27FC236}">
              <a16:creationId xmlns:a16="http://schemas.microsoft.com/office/drawing/2014/main" id="{904CEDCA-93CD-41D3-93A4-0C5D25556327}"/>
            </a:ext>
          </a:extLst>
        </xdr:cNvPr>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813" name="楕円 812">
          <a:extLst>
            <a:ext uri="{FF2B5EF4-FFF2-40B4-BE49-F238E27FC236}">
              <a16:creationId xmlns:a16="http://schemas.microsoft.com/office/drawing/2014/main" id="{3AAD27EE-FD9E-45EF-A974-F7778FDC99B3}"/>
            </a:ext>
          </a:extLst>
        </xdr:cNvPr>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814" name="直線コネクタ 813">
          <a:extLst>
            <a:ext uri="{FF2B5EF4-FFF2-40B4-BE49-F238E27FC236}">
              <a16:creationId xmlns:a16="http://schemas.microsoft.com/office/drawing/2014/main" id="{375BA351-911E-47F3-92E2-DF11FBEECD08}"/>
            </a:ext>
          </a:extLst>
        </xdr:cNvPr>
        <xdr:cNvCxnSpPr/>
      </xdr:nvCxnSpPr>
      <xdr:spPr>
        <a:xfrm>
          <a:off x="20434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0</xdr:rowOff>
    </xdr:from>
    <xdr:to>
      <xdr:col>102</xdr:col>
      <xdr:colOff>165100</xdr:colOff>
      <xdr:row>84</xdr:row>
      <xdr:rowOff>101600</xdr:rowOff>
    </xdr:to>
    <xdr:sp macro="" textlink="">
      <xdr:nvSpPr>
        <xdr:cNvPr id="815" name="楕円 814">
          <a:extLst>
            <a:ext uri="{FF2B5EF4-FFF2-40B4-BE49-F238E27FC236}">
              <a16:creationId xmlns:a16="http://schemas.microsoft.com/office/drawing/2014/main" id="{6FA1086D-98BB-4654-B32D-FD34782EA9FB}"/>
            </a:ext>
          </a:extLst>
        </xdr:cNvPr>
        <xdr:cNvSpPr/>
      </xdr:nvSpPr>
      <xdr:spPr>
        <a:xfrm>
          <a:off x="19494500" y="1440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50800</xdr:rowOff>
    </xdr:to>
    <xdr:cxnSp macro="">
      <xdr:nvCxnSpPr>
        <xdr:cNvPr id="816" name="直線コネクタ 815">
          <a:extLst>
            <a:ext uri="{FF2B5EF4-FFF2-40B4-BE49-F238E27FC236}">
              <a16:creationId xmlns:a16="http://schemas.microsoft.com/office/drawing/2014/main" id="{0707CD84-8DF8-449C-9250-FB575EE0127E}"/>
            </a:ext>
          </a:extLst>
        </xdr:cNvPr>
        <xdr:cNvCxnSpPr/>
      </xdr:nvCxnSpPr>
      <xdr:spPr>
        <a:xfrm flipV="1">
          <a:off x="19545300" y="1443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0</xdr:rowOff>
    </xdr:from>
    <xdr:to>
      <xdr:col>98</xdr:col>
      <xdr:colOff>38100</xdr:colOff>
      <xdr:row>84</xdr:row>
      <xdr:rowOff>101600</xdr:rowOff>
    </xdr:to>
    <xdr:sp macro="" textlink="">
      <xdr:nvSpPr>
        <xdr:cNvPr id="817" name="楕円 816">
          <a:extLst>
            <a:ext uri="{FF2B5EF4-FFF2-40B4-BE49-F238E27FC236}">
              <a16:creationId xmlns:a16="http://schemas.microsoft.com/office/drawing/2014/main" id="{6458FC03-FA1B-46F7-AF20-2D9F81A651AA}"/>
            </a:ext>
          </a:extLst>
        </xdr:cNvPr>
        <xdr:cNvSpPr/>
      </xdr:nvSpPr>
      <xdr:spPr>
        <a:xfrm>
          <a:off x="18605500" y="1440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50800</xdr:rowOff>
    </xdr:from>
    <xdr:to>
      <xdr:col>102</xdr:col>
      <xdr:colOff>114300</xdr:colOff>
      <xdr:row>84</xdr:row>
      <xdr:rowOff>50800</xdr:rowOff>
    </xdr:to>
    <xdr:cxnSp macro="">
      <xdr:nvCxnSpPr>
        <xdr:cNvPr id="818" name="直線コネクタ 817">
          <a:extLst>
            <a:ext uri="{FF2B5EF4-FFF2-40B4-BE49-F238E27FC236}">
              <a16:creationId xmlns:a16="http://schemas.microsoft.com/office/drawing/2014/main" id="{5519417B-2BC8-405B-AEDF-45108ECE660F}"/>
            </a:ext>
          </a:extLst>
        </xdr:cNvPr>
        <xdr:cNvCxnSpPr/>
      </xdr:nvCxnSpPr>
      <xdr:spPr>
        <a:xfrm>
          <a:off x="18656300" y="1445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a:extLst>
            <a:ext uri="{FF2B5EF4-FFF2-40B4-BE49-F238E27FC236}">
              <a16:creationId xmlns:a16="http://schemas.microsoft.com/office/drawing/2014/main" id="{F75A4322-CFC1-49DF-ACA1-FF6B185F4F75}"/>
            </a:ext>
          </a:extLst>
        </xdr:cNvPr>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20" name="n_2aveValue【消防施設】&#10;一人当たり面積">
          <a:extLst>
            <a:ext uri="{FF2B5EF4-FFF2-40B4-BE49-F238E27FC236}">
              <a16:creationId xmlns:a16="http://schemas.microsoft.com/office/drawing/2014/main" id="{A3A41655-0711-4D3D-93D1-67578D559CAE}"/>
            </a:ext>
          </a:extLst>
        </xdr:cNvPr>
        <xdr:cNvSpPr txBox="1"/>
      </xdr:nvSpPr>
      <xdr:spPr>
        <a:xfrm>
          <a:off x="20199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73677</xdr:rowOff>
    </xdr:from>
    <xdr:ext cx="469744" cy="259045"/>
    <xdr:sp macro="" textlink="">
      <xdr:nvSpPr>
        <xdr:cNvPr id="821" name="n_3aveValue【消防施設】&#10;一人当たり面積">
          <a:extLst>
            <a:ext uri="{FF2B5EF4-FFF2-40B4-BE49-F238E27FC236}">
              <a16:creationId xmlns:a16="http://schemas.microsoft.com/office/drawing/2014/main" id="{2EE1162E-E27F-4895-A3C2-CD6CD3B09583}"/>
            </a:ext>
          </a:extLst>
        </xdr:cNvPr>
        <xdr:cNvSpPr txBox="1"/>
      </xdr:nvSpPr>
      <xdr:spPr>
        <a:xfrm>
          <a:off x="19310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156227</xdr:rowOff>
    </xdr:from>
    <xdr:ext cx="469744" cy="259045"/>
    <xdr:sp macro="" textlink="">
      <xdr:nvSpPr>
        <xdr:cNvPr id="822" name="n_4aveValue【消防施設】&#10;一人当たり面積">
          <a:extLst>
            <a:ext uri="{FF2B5EF4-FFF2-40B4-BE49-F238E27FC236}">
              <a16:creationId xmlns:a16="http://schemas.microsoft.com/office/drawing/2014/main" id="{A21D40AC-7D2A-46B7-8F52-CF2BE0D61C3D}"/>
            </a:ext>
          </a:extLst>
        </xdr:cNvPr>
        <xdr:cNvSpPr txBox="1"/>
      </xdr:nvSpPr>
      <xdr:spPr>
        <a:xfrm>
          <a:off x="18421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823" name="n_1mainValue【消防施設】&#10;一人当たり面積">
          <a:extLst>
            <a:ext uri="{FF2B5EF4-FFF2-40B4-BE49-F238E27FC236}">
              <a16:creationId xmlns:a16="http://schemas.microsoft.com/office/drawing/2014/main" id="{B43148A0-2615-4A93-8585-EDC2D37222F3}"/>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824" name="n_2mainValue【消防施設】&#10;一人当たり面積">
          <a:extLst>
            <a:ext uri="{FF2B5EF4-FFF2-40B4-BE49-F238E27FC236}">
              <a16:creationId xmlns:a16="http://schemas.microsoft.com/office/drawing/2014/main" id="{E6040924-198B-4768-845C-1F1B0B3FC1A4}"/>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92727</xdr:rowOff>
    </xdr:from>
    <xdr:ext cx="469744" cy="259045"/>
    <xdr:sp macro="" textlink="">
      <xdr:nvSpPr>
        <xdr:cNvPr id="825" name="n_3mainValue【消防施設】&#10;一人当たり面積">
          <a:extLst>
            <a:ext uri="{FF2B5EF4-FFF2-40B4-BE49-F238E27FC236}">
              <a16:creationId xmlns:a16="http://schemas.microsoft.com/office/drawing/2014/main" id="{F7DFE0BA-00C4-432B-845E-3B3B03685E54}"/>
            </a:ext>
          </a:extLst>
        </xdr:cNvPr>
        <xdr:cNvSpPr txBox="1"/>
      </xdr:nvSpPr>
      <xdr:spPr>
        <a:xfrm>
          <a:off x="19310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92727</xdr:rowOff>
    </xdr:from>
    <xdr:ext cx="469744" cy="259045"/>
    <xdr:sp macro="" textlink="">
      <xdr:nvSpPr>
        <xdr:cNvPr id="826" name="n_4mainValue【消防施設】&#10;一人当たり面積">
          <a:extLst>
            <a:ext uri="{FF2B5EF4-FFF2-40B4-BE49-F238E27FC236}">
              <a16:creationId xmlns:a16="http://schemas.microsoft.com/office/drawing/2014/main" id="{FA5B5568-EE24-4BA9-9024-C6B34A29EB82}"/>
            </a:ext>
          </a:extLst>
        </xdr:cNvPr>
        <xdr:cNvSpPr txBox="1"/>
      </xdr:nvSpPr>
      <xdr:spPr>
        <a:xfrm>
          <a:off x="18421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A66F8EE0-6467-4EFB-B8A5-ACF1CF7648C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EA85AC10-699D-4111-AF7F-71E82C2E8D0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E29CBFF4-ADA9-405C-B772-7864FA178C0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6AFA290B-CD8E-43C2-94F1-03ED83035B6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FC98B05F-EA66-4C8E-B6B7-85CF4E8C2D0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5E4324D9-8A05-462D-A92A-5C078C31DB1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135DAC8D-8D34-4092-9CAC-9FEF0E44210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A967145A-219B-47AC-8625-57DA78830BB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1C161778-0F40-4F39-A24B-33DDABD3DE5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2E6787E0-12C2-4ED1-9C8F-821EBD62415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460EA67A-BBDF-4AC1-9DBB-6A10D32CFA4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77E7372F-4E1B-487F-90CD-4EFC558EFC3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a:extLst>
            <a:ext uri="{FF2B5EF4-FFF2-40B4-BE49-F238E27FC236}">
              <a16:creationId xmlns:a16="http://schemas.microsoft.com/office/drawing/2014/main" id="{F6CF2791-3EAF-4894-B498-0F4DF55DF9F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E1CB8FCC-9DED-431C-A10C-3F96E09EAED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D487EC31-AB10-4BBA-ADE8-7BDD57284AD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D57C25E5-0A63-4140-BF15-3CAD0F6A638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04FD28CC-27A5-4D07-9C7E-B3FC231EB69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38DB9824-FA1E-4FB8-BD17-55BC8A5C6D5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D68BEA3B-8824-4972-9DD6-8F6FB22E10D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7702316D-A739-44F8-8B86-D4143DC9E41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a:extLst>
            <a:ext uri="{FF2B5EF4-FFF2-40B4-BE49-F238E27FC236}">
              <a16:creationId xmlns:a16="http://schemas.microsoft.com/office/drawing/2014/main" id="{F9EAA7C3-6B00-4B83-9DD7-7A50B15879DC}"/>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970C824B-E5B9-468B-A4FD-19482147DD6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a:extLst>
            <a:ext uri="{FF2B5EF4-FFF2-40B4-BE49-F238E27FC236}">
              <a16:creationId xmlns:a16="http://schemas.microsoft.com/office/drawing/2014/main" id="{F16D5637-73D4-4DD9-8008-C3E9C3D1F9F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05FEE872-9949-4D8E-A511-CDC02D54E3A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a:extLst>
            <a:ext uri="{FF2B5EF4-FFF2-40B4-BE49-F238E27FC236}">
              <a16:creationId xmlns:a16="http://schemas.microsoft.com/office/drawing/2014/main" id="{C314E802-E7EA-4A33-8FD5-FAF819DB042E}"/>
            </a:ext>
          </a:extLst>
        </xdr:cNvPr>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a:extLst>
            <a:ext uri="{FF2B5EF4-FFF2-40B4-BE49-F238E27FC236}">
              <a16:creationId xmlns:a16="http://schemas.microsoft.com/office/drawing/2014/main" id="{840BE132-57DA-4365-9780-20BC5E17C3C4}"/>
            </a:ext>
          </a:extLst>
        </xdr:cNvPr>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a:extLst>
            <a:ext uri="{FF2B5EF4-FFF2-40B4-BE49-F238E27FC236}">
              <a16:creationId xmlns:a16="http://schemas.microsoft.com/office/drawing/2014/main" id="{D34C7041-6E34-48F9-BBA8-AEFD8A3081D9}"/>
            </a:ext>
          </a:extLst>
        </xdr:cNvPr>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a:extLst>
            <a:ext uri="{FF2B5EF4-FFF2-40B4-BE49-F238E27FC236}">
              <a16:creationId xmlns:a16="http://schemas.microsoft.com/office/drawing/2014/main" id="{B9C3B7B3-AFD4-476D-8FE8-474224BC3A2A}"/>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a:extLst>
            <a:ext uri="{FF2B5EF4-FFF2-40B4-BE49-F238E27FC236}">
              <a16:creationId xmlns:a16="http://schemas.microsoft.com/office/drawing/2014/main" id="{8ADC9988-A2AE-426F-84A7-67038067B8C2}"/>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856" name="【庁舎】&#10;有形固定資産減価償却率平均値テキスト">
          <a:extLst>
            <a:ext uri="{FF2B5EF4-FFF2-40B4-BE49-F238E27FC236}">
              <a16:creationId xmlns:a16="http://schemas.microsoft.com/office/drawing/2014/main" id="{4F7A678D-8493-44A4-B75D-F2052C1325A9}"/>
            </a:ext>
          </a:extLst>
        </xdr:cNvPr>
        <xdr:cNvSpPr txBox="1"/>
      </xdr:nvSpPr>
      <xdr:spPr>
        <a:xfrm>
          <a:off x="16357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a:extLst>
            <a:ext uri="{FF2B5EF4-FFF2-40B4-BE49-F238E27FC236}">
              <a16:creationId xmlns:a16="http://schemas.microsoft.com/office/drawing/2014/main" id="{1B54B21F-8AB5-4CC3-8479-6319CE056F45}"/>
            </a:ext>
          </a:extLst>
        </xdr:cNvPr>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a:extLst>
            <a:ext uri="{FF2B5EF4-FFF2-40B4-BE49-F238E27FC236}">
              <a16:creationId xmlns:a16="http://schemas.microsoft.com/office/drawing/2014/main" id="{2D771E0C-D00F-42D3-BFB8-F10ED12F9424}"/>
            </a:ext>
          </a:extLst>
        </xdr:cNvPr>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a:extLst>
            <a:ext uri="{FF2B5EF4-FFF2-40B4-BE49-F238E27FC236}">
              <a16:creationId xmlns:a16="http://schemas.microsoft.com/office/drawing/2014/main" id="{42E1AD86-A20B-4891-9668-E4C9906DF867}"/>
            </a:ext>
          </a:extLst>
        </xdr:cNvPr>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860" name="フローチャート: 判断 859">
          <a:extLst>
            <a:ext uri="{FF2B5EF4-FFF2-40B4-BE49-F238E27FC236}">
              <a16:creationId xmlns:a16="http://schemas.microsoft.com/office/drawing/2014/main" id="{E0AA325F-5E0C-4054-AE97-EC88A9C48E30}"/>
            </a:ext>
          </a:extLst>
        </xdr:cNvPr>
        <xdr:cNvSpPr/>
      </xdr:nvSpPr>
      <xdr:spPr>
        <a:xfrm>
          <a:off x="13652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61" name="フローチャート: 判断 860">
          <a:extLst>
            <a:ext uri="{FF2B5EF4-FFF2-40B4-BE49-F238E27FC236}">
              <a16:creationId xmlns:a16="http://schemas.microsoft.com/office/drawing/2014/main" id="{AD3817CC-7E24-4EC5-9931-B748D7D988FF}"/>
            </a:ext>
          </a:extLst>
        </xdr:cNvPr>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27E2C76B-F048-4F2D-96E6-8E1EE39A1DF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C3D0B36E-1B4B-4D6E-97EE-3280CC8DCFC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6EC22110-DBC9-4D4A-B20A-A803A04E76A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F0D77F6C-F5D4-48EF-98B6-10723C2AB75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2BBB2CAA-8061-48F6-ADB0-1A032524A13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59689</xdr:rowOff>
    </xdr:from>
    <xdr:to>
      <xdr:col>85</xdr:col>
      <xdr:colOff>177800</xdr:colOff>
      <xdr:row>105</xdr:row>
      <xdr:rowOff>161289</xdr:rowOff>
    </xdr:to>
    <xdr:sp macro="" textlink="">
      <xdr:nvSpPr>
        <xdr:cNvPr id="867" name="楕円 866">
          <a:extLst>
            <a:ext uri="{FF2B5EF4-FFF2-40B4-BE49-F238E27FC236}">
              <a16:creationId xmlns:a16="http://schemas.microsoft.com/office/drawing/2014/main" id="{F4096596-49EA-46F2-B39F-11D225BCCE02}"/>
            </a:ext>
          </a:extLst>
        </xdr:cNvPr>
        <xdr:cNvSpPr/>
      </xdr:nvSpPr>
      <xdr:spPr>
        <a:xfrm>
          <a:off x="16268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38116</xdr:rowOff>
    </xdr:from>
    <xdr:ext cx="405111" cy="259045"/>
    <xdr:sp macro="" textlink="">
      <xdr:nvSpPr>
        <xdr:cNvPr id="868" name="【庁舎】&#10;有形固定資産減価償却率該当値テキスト">
          <a:extLst>
            <a:ext uri="{FF2B5EF4-FFF2-40B4-BE49-F238E27FC236}">
              <a16:creationId xmlns:a16="http://schemas.microsoft.com/office/drawing/2014/main" id="{95B4DDEE-069B-4E29-B483-872DAAECB6B2}"/>
            </a:ext>
          </a:extLst>
        </xdr:cNvPr>
        <xdr:cNvSpPr txBox="1"/>
      </xdr:nvSpPr>
      <xdr:spPr>
        <a:xfrm>
          <a:off x="16357600"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42545</xdr:rowOff>
    </xdr:from>
    <xdr:to>
      <xdr:col>81</xdr:col>
      <xdr:colOff>101600</xdr:colOff>
      <xdr:row>105</xdr:row>
      <xdr:rowOff>144145</xdr:rowOff>
    </xdr:to>
    <xdr:sp macro="" textlink="">
      <xdr:nvSpPr>
        <xdr:cNvPr id="869" name="楕円 868">
          <a:extLst>
            <a:ext uri="{FF2B5EF4-FFF2-40B4-BE49-F238E27FC236}">
              <a16:creationId xmlns:a16="http://schemas.microsoft.com/office/drawing/2014/main" id="{E0ED57A0-52F1-43CB-A7D5-24C83D20A608}"/>
            </a:ext>
          </a:extLst>
        </xdr:cNvPr>
        <xdr:cNvSpPr/>
      </xdr:nvSpPr>
      <xdr:spPr>
        <a:xfrm>
          <a:off x="15430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93345</xdr:rowOff>
    </xdr:from>
    <xdr:to>
      <xdr:col>85</xdr:col>
      <xdr:colOff>127000</xdr:colOff>
      <xdr:row>105</xdr:row>
      <xdr:rowOff>110489</xdr:rowOff>
    </xdr:to>
    <xdr:cxnSp macro="">
      <xdr:nvCxnSpPr>
        <xdr:cNvPr id="870" name="直線コネクタ 869">
          <a:extLst>
            <a:ext uri="{FF2B5EF4-FFF2-40B4-BE49-F238E27FC236}">
              <a16:creationId xmlns:a16="http://schemas.microsoft.com/office/drawing/2014/main" id="{B2253BD7-A4B3-4EFA-B027-6E1D848BC918}"/>
            </a:ext>
          </a:extLst>
        </xdr:cNvPr>
        <xdr:cNvCxnSpPr/>
      </xdr:nvCxnSpPr>
      <xdr:spPr>
        <a:xfrm>
          <a:off x="15481300" y="18095595"/>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17780</xdr:rowOff>
    </xdr:from>
    <xdr:to>
      <xdr:col>76</xdr:col>
      <xdr:colOff>165100</xdr:colOff>
      <xdr:row>105</xdr:row>
      <xdr:rowOff>119380</xdr:rowOff>
    </xdr:to>
    <xdr:sp macro="" textlink="">
      <xdr:nvSpPr>
        <xdr:cNvPr id="871" name="楕円 870">
          <a:extLst>
            <a:ext uri="{FF2B5EF4-FFF2-40B4-BE49-F238E27FC236}">
              <a16:creationId xmlns:a16="http://schemas.microsoft.com/office/drawing/2014/main" id="{76DD6F9B-AFDC-4E6E-A1A0-B1AD56E47FCC}"/>
            </a:ext>
          </a:extLst>
        </xdr:cNvPr>
        <xdr:cNvSpPr/>
      </xdr:nvSpPr>
      <xdr:spPr>
        <a:xfrm>
          <a:off x="14541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68580</xdr:rowOff>
    </xdr:from>
    <xdr:to>
      <xdr:col>81</xdr:col>
      <xdr:colOff>50800</xdr:colOff>
      <xdr:row>105</xdr:row>
      <xdr:rowOff>93345</xdr:rowOff>
    </xdr:to>
    <xdr:cxnSp macro="">
      <xdr:nvCxnSpPr>
        <xdr:cNvPr id="872" name="直線コネクタ 871">
          <a:extLst>
            <a:ext uri="{FF2B5EF4-FFF2-40B4-BE49-F238E27FC236}">
              <a16:creationId xmlns:a16="http://schemas.microsoft.com/office/drawing/2014/main" id="{42AAA122-7A89-461A-81ED-8E74555888AE}"/>
            </a:ext>
          </a:extLst>
        </xdr:cNvPr>
        <xdr:cNvCxnSpPr/>
      </xdr:nvCxnSpPr>
      <xdr:spPr>
        <a:xfrm>
          <a:off x="14592300" y="180708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12064</xdr:rowOff>
    </xdr:from>
    <xdr:to>
      <xdr:col>72</xdr:col>
      <xdr:colOff>38100</xdr:colOff>
      <xdr:row>105</xdr:row>
      <xdr:rowOff>113664</xdr:rowOff>
    </xdr:to>
    <xdr:sp macro="" textlink="">
      <xdr:nvSpPr>
        <xdr:cNvPr id="873" name="楕円 872">
          <a:extLst>
            <a:ext uri="{FF2B5EF4-FFF2-40B4-BE49-F238E27FC236}">
              <a16:creationId xmlns:a16="http://schemas.microsoft.com/office/drawing/2014/main" id="{95D1E08B-A540-4410-9462-52101647B168}"/>
            </a:ext>
          </a:extLst>
        </xdr:cNvPr>
        <xdr:cNvSpPr/>
      </xdr:nvSpPr>
      <xdr:spPr>
        <a:xfrm>
          <a:off x="13652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62864</xdr:rowOff>
    </xdr:from>
    <xdr:to>
      <xdr:col>76</xdr:col>
      <xdr:colOff>114300</xdr:colOff>
      <xdr:row>105</xdr:row>
      <xdr:rowOff>68580</xdr:rowOff>
    </xdr:to>
    <xdr:cxnSp macro="">
      <xdr:nvCxnSpPr>
        <xdr:cNvPr id="874" name="直線コネクタ 873">
          <a:extLst>
            <a:ext uri="{FF2B5EF4-FFF2-40B4-BE49-F238E27FC236}">
              <a16:creationId xmlns:a16="http://schemas.microsoft.com/office/drawing/2014/main" id="{CF487446-89D8-4CCF-BC5D-D1833C4B2B9F}"/>
            </a:ext>
          </a:extLst>
        </xdr:cNvPr>
        <xdr:cNvCxnSpPr/>
      </xdr:nvCxnSpPr>
      <xdr:spPr>
        <a:xfrm>
          <a:off x="13703300" y="180651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128270</xdr:rowOff>
    </xdr:from>
    <xdr:to>
      <xdr:col>67</xdr:col>
      <xdr:colOff>101600</xdr:colOff>
      <xdr:row>105</xdr:row>
      <xdr:rowOff>58420</xdr:rowOff>
    </xdr:to>
    <xdr:sp macro="" textlink="">
      <xdr:nvSpPr>
        <xdr:cNvPr id="875" name="楕円 874">
          <a:extLst>
            <a:ext uri="{FF2B5EF4-FFF2-40B4-BE49-F238E27FC236}">
              <a16:creationId xmlns:a16="http://schemas.microsoft.com/office/drawing/2014/main" id="{F824959A-238B-4F6C-B6E8-EA030258300B}"/>
            </a:ext>
          </a:extLst>
        </xdr:cNvPr>
        <xdr:cNvSpPr/>
      </xdr:nvSpPr>
      <xdr:spPr>
        <a:xfrm>
          <a:off x="12763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7620</xdr:rowOff>
    </xdr:from>
    <xdr:to>
      <xdr:col>71</xdr:col>
      <xdr:colOff>177800</xdr:colOff>
      <xdr:row>105</xdr:row>
      <xdr:rowOff>62864</xdr:rowOff>
    </xdr:to>
    <xdr:cxnSp macro="">
      <xdr:nvCxnSpPr>
        <xdr:cNvPr id="876" name="直線コネクタ 875">
          <a:extLst>
            <a:ext uri="{FF2B5EF4-FFF2-40B4-BE49-F238E27FC236}">
              <a16:creationId xmlns:a16="http://schemas.microsoft.com/office/drawing/2014/main" id="{B589FE78-28A9-4D9F-AFF7-61C1BCB2A9EE}"/>
            </a:ext>
          </a:extLst>
        </xdr:cNvPr>
        <xdr:cNvCxnSpPr/>
      </xdr:nvCxnSpPr>
      <xdr:spPr>
        <a:xfrm>
          <a:off x="12814300" y="18009870"/>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877" name="n_1aveValue【庁舎】&#10;有形固定資産減価償却率">
          <a:extLst>
            <a:ext uri="{FF2B5EF4-FFF2-40B4-BE49-F238E27FC236}">
              <a16:creationId xmlns:a16="http://schemas.microsoft.com/office/drawing/2014/main" id="{C5E30906-86DE-483E-8FDC-AD43DFF3F254}"/>
            </a:ext>
          </a:extLst>
        </xdr:cNvPr>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878" name="n_2aveValue【庁舎】&#10;有形固定資産減価償却率">
          <a:extLst>
            <a:ext uri="{FF2B5EF4-FFF2-40B4-BE49-F238E27FC236}">
              <a16:creationId xmlns:a16="http://schemas.microsoft.com/office/drawing/2014/main" id="{7F20F4C3-961F-4B72-AD80-FCBD27659BF5}"/>
            </a:ext>
          </a:extLst>
        </xdr:cNvPr>
        <xdr:cNvSpPr txBox="1"/>
      </xdr:nvSpPr>
      <xdr:spPr>
        <a:xfrm>
          <a:off x="14389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120666</xdr:rowOff>
    </xdr:from>
    <xdr:ext cx="405111" cy="259045"/>
    <xdr:sp macro="" textlink="">
      <xdr:nvSpPr>
        <xdr:cNvPr id="879" name="n_3aveValue【庁舎】&#10;有形固定資産減価償却率">
          <a:extLst>
            <a:ext uri="{FF2B5EF4-FFF2-40B4-BE49-F238E27FC236}">
              <a16:creationId xmlns:a16="http://schemas.microsoft.com/office/drawing/2014/main" id="{A8F75812-4ACA-4119-8A43-2102AB7DEF3F}"/>
            </a:ext>
          </a:extLst>
        </xdr:cNvPr>
        <xdr:cNvSpPr txBox="1"/>
      </xdr:nvSpPr>
      <xdr:spPr>
        <a:xfrm>
          <a:off x="13500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880" name="n_4aveValue【庁舎】&#10;有形固定資産減価償却率">
          <a:extLst>
            <a:ext uri="{FF2B5EF4-FFF2-40B4-BE49-F238E27FC236}">
              <a16:creationId xmlns:a16="http://schemas.microsoft.com/office/drawing/2014/main" id="{F6CA430D-B06A-4768-9DF4-B761F1AF9554}"/>
            </a:ext>
          </a:extLst>
        </xdr:cNvPr>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135272</xdr:rowOff>
    </xdr:from>
    <xdr:ext cx="405111" cy="259045"/>
    <xdr:sp macro="" textlink="">
      <xdr:nvSpPr>
        <xdr:cNvPr id="881" name="n_1mainValue【庁舎】&#10;有形固定資産減価償却率">
          <a:extLst>
            <a:ext uri="{FF2B5EF4-FFF2-40B4-BE49-F238E27FC236}">
              <a16:creationId xmlns:a16="http://schemas.microsoft.com/office/drawing/2014/main" id="{A626056F-B4DC-4B97-9BA8-011EBBC3D6F5}"/>
            </a:ext>
          </a:extLst>
        </xdr:cNvPr>
        <xdr:cNvSpPr txBox="1"/>
      </xdr:nvSpPr>
      <xdr:spPr>
        <a:xfrm>
          <a:off x="152660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110507</xdr:rowOff>
    </xdr:from>
    <xdr:ext cx="405111" cy="259045"/>
    <xdr:sp macro="" textlink="">
      <xdr:nvSpPr>
        <xdr:cNvPr id="882" name="n_2mainValue【庁舎】&#10;有形固定資産減価償却率">
          <a:extLst>
            <a:ext uri="{FF2B5EF4-FFF2-40B4-BE49-F238E27FC236}">
              <a16:creationId xmlns:a16="http://schemas.microsoft.com/office/drawing/2014/main" id="{52D1AB82-D29B-4B84-A2AD-45CD267B494C}"/>
            </a:ext>
          </a:extLst>
        </xdr:cNvPr>
        <xdr:cNvSpPr txBox="1"/>
      </xdr:nvSpPr>
      <xdr:spPr>
        <a:xfrm>
          <a:off x="14389744"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104791</xdr:rowOff>
    </xdr:from>
    <xdr:ext cx="405111" cy="259045"/>
    <xdr:sp macro="" textlink="">
      <xdr:nvSpPr>
        <xdr:cNvPr id="883" name="n_3mainValue【庁舎】&#10;有形固定資産減価償却率">
          <a:extLst>
            <a:ext uri="{FF2B5EF4-FFF2-40B4-BE49-F238E27FC236}">
              <a16:creationId xmlns:a16="http://schemas.microsoft.com/office/drawing/2014/main" id="{7E948862-ECB0-4A8A-BADB-F976166BC6AB}"/>
            </a:ext>
          </a:extLst>
        </xdr:cNvPr>
        <xdr:cNvSpPr txBox="1"/>
      </xdr:nvSpPr>
      <xdr:spPr>
        <a:xfrm>
          <a:off x="135007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49547</xdr:rowOff>
    </xdr:from>
    <xdr:ext cx="405111" cy="259045"/>
    <xdr:sp macro="" textlink="">
      <xdr:nvSpPr>
        <xdr:cNvPr id="884" name="n_4mainValue【庁舎】&#10;有形固定資産減価償却率">
          <a:extLst>
            <a:ext uri="{FF2B5EF4-FFF2-40B4-BE49-F238E27FC236}">
              <a16:creationId xmlns:a16="http://schemas.microsoft.com/office/drawing/2014/main" id="{E00348AD-E740-4E45-8676-3300581F3934}"/>
            </a:ext>
          </a:extLst>
        </xdr:cNvPr>
        <xdr:cNvSpPr txBox="1"/>
      </xdr:nvSpPr>
      <xdr:spPr>
        <a:xfrm>
          <a:off x="12611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BDA0C965-A978-4423-8F3C-DB276EB8B66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8EE6379B-DEC8-4771-A116-2BF320D0AA6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C5AE2AF2-98C8-4591-B0A4-C261632D1EA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4BF94409-4602-46B1-B3D3-DB284DB1AB9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728C676B-F0C9-4362-A433-AB54EA22154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00669440-C13C-4A07-B621-BDD61BCEE34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D5398432-4E22-4EF4-AC7D-EE94FCEAE86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0EBCF7CF-FC0A-45FD-9213-D1810FA33FB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BC41C6E6-EE88-4693-A644-C698120365F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8ECF562C-1CA9-4971-A4E1-C8DD4E9085D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a:extLst>
            <a:ext uri="{FF2B5EF4-FFF2-40B4-BE49-F238E27FC236}">
              <a16:creationId xmlns:a16="http://schemas.microsoft.com/office/drawing/2014/main" id="{6BD3F65C-4F08-4F19-B565-6AE677F9E2A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a:extLst>
            <a:ext uri="{FF2B5EF4-FFF2-40B4-BE49-F238E27FC236}">
              <a16:creationId xmlns:a16="http://schemas.microsoft.com/office/drawing/2014/main" id="{3FD06F0C-ABC2-4D51-9A6C-8DCC7ED3DAB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a:extLst>
            <a:ext uri="{FF2B5EF4-FFF2-40B4-BE49-F238E27FC236}">
              <a16:creationId xmlns:a16="http://schemas.microsoft.com/office/drawing/2014/main" id="{C5232D18-5186-4EDB-B83F-3994B3F2065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a:extLst>
            <a:ext uri="{FF2B5EF4-FFF2-40B4-BE49-F238E27FC236}">
              <a16:creationId xmlns:a16="http://schemas.microsoft.com/office/drawing/2014/main" id="{E06D826C-DD00-4501-A278-A9FC47D8D7F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a:extLst>
            <a:ext uri="{FF2B5EF4-FFF2-40B4-BE49-F238E27FC236}">
              <a16:creationId xmlns:a16="http://schemas.microsoft.com/office/drawing/2014/main" id="{98B0DFEA-E657-4454-878D-9510D91D103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a:extLst>
            <a:ext uri="{FF2B5EF4-FFF2-40B4-BE49-F238E27FC236}">
              <a16:creationId xmlns:a16="http://schemas.microsoft.com/office/drawing/2014/main" id="{DA4EC0F0-4A3E-46D0-8DE8-96EC6CC574B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a:extLst>
            <a:ext uri="{FF2B5EF4-FFF2-40B4-BE49-F238E27FC236}">
              <a16:creationId xmlns:a16="http://schemas.microsoft.com/office/drawing/2014/main" id="{FA3332BB-80AC-437C-9FC9-EA6C6E7A134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a:extLst>
            <a:ext uri="{FF2B5EF4-FFF2-40B4-BE49-F238E27FC236}">
              <a16:creationId xmlns:a16="http://schemas.microsoft.com/office/drawing/2014/main" id="{C34E68D7-8561-48E1-8098-302313E8666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a:extLst>
            <a:ext uri="{FF2B5EF4-FFF2-40B4-BE49-F238E27FC236}">
              <a16:creationId xmlns:a16="http://schemas.microsoft.com/office/drawing/2014/main" id="{6AE22386-E43E-4068-8A17-143E9A7A454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a:extLst>
            <a:ext uri="{FF2B5EF4-FFF2-40B4-BE49-F238E27FC236}">
              <a16:creationId xmlns:a16="http://schemas.microsoft.com/office/drawing/2014/main" id="{91A30477-CB98-44AB-9F74-ACFB1B9005A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D521CBC6-C0A3-4467-B965-9A725E914EB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A03B024C-9677-48BF-9A03-3588E77EF52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a:extLst>
            <a:ext uri="{FF2B5EF4-FFF2-40B4-BE49-F238E27FC236}">
              <a16:creationId xmlns:a16="http://schemas.microsoft.com/office/drawing/2014/main" id="{B3519C99-4FAC-4E3F-BE81-E926F419C5B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a:extLst>
            <a:ext uri="{FF2B5EF4-FFF2-40B4-BE49-F238E27FC236}">
              <a16:creationId xmlns:a16="http://schemas.microsoft.com/office/drawing/2014/main" id="{333341A3-52B9-4F43-8673-4E91E65AD10C}"/>
            </a:ext>
          </a:extLst>
        </xdr:cNvPr>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a:extLst>
            <a:ext uri="{FF2B5EF4-FFF2-40B4-BE49-F238E27FC236}">
              <a16:creationId xmlns:a16="http://schemas.microsoft.com/office/drawing/2014/main" id="{30EBB0F0-9283-4108-B3D7-5CB28AEA7ECE}"/>
            </a:ext>
          </a:extLst>
        </xdr:cNvPr>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a:extLst>
            <a:ext uri="{FF2B5EF4-FFF2-40B4-BE49-F238E27FC236}">
              <a16:creationId xmlns:a16="http://schemas.microsoft.com/office/drawing/2014/main" id="{1D963A0B-1002-4EF4-BEE5-1BECF1D93D13}"/>
            </a:ext>
          </a:extLst>
        </xdr:cNvPr>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a:extLst>
            <a:ext uri="{FF2B5EF4-FFF2-40B4-BE49-F238E27FC236}">
              <a16:creationId xmlns:a16="http://schemas.microsoft.com/office/drawing/2014/main" id="{441A0CA3-9581-4E97-BE8F-F8D866DCE90D}"/>
            </a:ext>
          </a:extLst>
        </xdr:cNvPr>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a:extLst>
            <a:ext uri="{FF2B5EF4-FFF2-40B4-BE49-F238E27FC236}">
              <a16:creationId xmlns:a16="http://schemas.microsoft.com/office/drawing/2014/main" id="{5A5BA862-248D-4898-B036-4A5857858058}"/>
            </a:ext>
          </a:extLst>
        </xdr:cNvPr>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913" name="【庁舎】&#10;一人当たり面積平均値テキスト">
          <a:extLst>
            <a:ext uri="{FF2B5EF4-FFF2-40B4-BE49-F238E27FC236}">
              <a16:creationId xmlns:a16="http://schemas.microsoft.com/office/drawing/2014/main" id="{8BA4A1C2-A587-4AB4-AE9A-2DD9949627A4}"/>
            </a:ext>
          </a:extLst>
        </xdr:cNvPr>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a:extLst>
            <a:ext uri="{FF2B5EF4-FFF2-40B4-BE49-F238E27FC236}">
              <a16:creationId xmlns:a16="http://schemas.microsoft.com/office/drawing/2014/main" id="{94AB306E-66FB-4F9D-9E59-DF7091E393EE}"/>
            </a:ext>
          </a:extLst>
        </xdr:cNvPr>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a:extLst>
            <a:ext uri="{FF2B5EF4-FFF2-40B4-BE49-F238E27FC236}">
              <a16:creationId xmlns:a16="http://schemas.microsoft.com/office/drawing/2014/main" id="{0331300D-A1B7-4341-BDE9-D61954CCE209}"/>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a:extLst>
            <a:ext uri="{FF2B5EF4-FFF2-40B4-BE49-F238E27FC236}">
              <a16:creationId xmlns:a16="http://schemas.microsoft.com/office/drawing/2014/main" id="{6DEFD185-E531-46B8-9562-E69C38DFAAB5}"/>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17" name="フローチャート: 判断 916">
          <a:extLst>
            <a:ext uri="{FF2B5EF4-FFF2-40B4-BE49-F238E27FC236}">
              <a16:creationId xmlns:a16="http://schemas.microsoft.com/office/drawing/2014/main" id="{CEE51847-2440-4F6D-A9F0-80B5BD40F63C}"/>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18" name="フローチャート: 判断 917">
          <a:extLst>
            <a:ext uri="{FF2B5EF4-FFF2-40B4-BE49-F238E27FC236}">
              <a16:creationId xmlns:a16="http://schemas.microsoft.com/office/drawing/2014/main" id="{920DEAE5-2D1D-45CD-A4F1-B612F0FC7AFA}"/>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EAD2C6F1-3FF8-472E-952A-5E8C6A324AC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A0544EE3-1511-45B1-A8DC-70AF66BB1DB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3F7999DD-3D35-4321-8570-5D750EC21D0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9D60307A-E446-436D-BACB-2583EEBA200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4E3BFD78-82C6-41EF-92AE-8FC8E9D460B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924" name="楕円 923">
          <a:extLst>
            <a:ext uri="{FF2B5EF4-FFF2-40B4-BE49-F238E27FC236}">
              <a16:creationId xmlns:a16="http://schemas.microsoft.com/office/drawing/2014/main" id="{0DB6D423-5263-4CEC-879D-AE023DBEA56B}"/>
            </a:ext>
          </a:extLst>
        </xdr:cNvPr>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146066</xdr:rowOff>
    </xdr:from>
    <xdr:ext cx="469744" cy="259045"/>
    <xdr:sp macro="" textlink="">
      <xdr:nvSpPr>
        <xdr:cNvPr id="925" name="【庁舎】&#10;一人当たり面積該当値テキスト">
          <a:extLst>
            <a:ext uri="{FF2B5EF4-FFF2-40B4-BE49-F238E27FC236}">
              <a16:creationId xmlns:a16="http://schemas.microsoft.com/office/drawing/2014/main" id="{6EE899C2-0B29-4F0B-A430-6E45D48C130C}"/>
            </a:ext>
          </a:extLst>
        </xdr:cNvPr>
        <xdr:cNvSpPr txBox="1"/>
      </xdr:nvSpPr>
      <xdr:spPr>
        <a:xfrm>
          <a:off x="22199600" y="183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926" name="楕円 925">
          <a:extLst>
            <a:ext uri="{FF2B5EF4-FFF2-40B4-BE49-F238E27FC236}">
              <a16:creationId xmlns:a16="http://schemas.microsoft.com/office/drawing/2014/main" id="{ADAE535C-1F76-44B6-B127-2FA39B633339}"/>
            </a:ext>
          </a:extLst>
        </xdr:cNvPr>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133350</xdr:rowOff>
    </xdr:to>
    <xdr:cxnSp macro="">
      <xdr:nvCxnSpPr>
        <xdr:cNvPr id="927" name="直線コネクタ 926">
          <a:extLst>
            <a:ext uri="{FF2B5EF4-FFF2-40B4-BE49-F238E27FC236}">
              <a16:creationId xmlns:a16="http://schemas.microsoft.com/office/drawing/2014/main" id="{2693A47A-96C4-4639-88EC-562EDBA43A27}"/>
            </a:ext>
          </a:extLst>
        </xdr:cNvPr>
        <xdr:cNvCxnSpPr/>
      </xdr:nvCxnSpPr>
      <xdr:spPr>
        <a:xfrm flipV="1">
          <a:off x="21323300" y="184556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82550</xdr:rowOff>
    </xdr:from>
    <xdr:to>
      <xdr:col>107</xdr:col>
      <xdr:colOff>101600</xdr:colOff>
      <xdr:row>108</xdr:row>
      <xdr:rowOff>12700</xdr:rowOff>
    </xdr:to>
    <xdr:sp macro="" textlink="">
      <xdr:nvSpPr>
        <xdr:cNvPr id="928" name="楕円 927">
          <a:extLst>
            <a:ext uri="{FF2B5EF4-FFF2-40B4-BE49-F238E27FC236}">
              <a16:creationId xmlns:a16="http://schemas.microsoft.com/office/drawing/2014/main" id="{D986C230-FF74-4589-A0B7-5AFED4D80051}"/>
            </a:ext>
          </a:extLst>
        </xdr:cNvPr>
        <xdr:cNvSpPr/>
      </xdr:nvSpPr>
      <xdr:spPr>
        <a:xfrm>
          <a:off x="2038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133350</xdr:rowOff>
    </xdr:from>
    <xdr:to>
      <xdr:col>111</xdr:col>
      <xdr:colOff>177800</xdr:colOff>
      <xdr:row>107</xdr:row>
      <xdr:rowOff>133350</xdr:rowOff>
    </xdr:to>
    <xdr:cxnSp macro="">
      <xdr:nvCxnSpPr>
        <xdr:cNvPr id="929" name="直線コネクタ 928">
          <a:extLst>
            <a:ext uri="{FF2B5EF4-FFF2-40B4-BE49-F238E27FC236}">
              <a16:creationId xmlns:a16="http://schemas.microsoft.com/office/drawing/2014/main" id="{0A5CFAAA-6192-4E28-8CD9-42F3C40CD6A9}"/>
            </a:ext>
          </a:extLst>
        </xdr:cNvPr>
        <xdr:cNvCxnSpPr/>
      </xdr:nvCxnSpPr>
      <xdr:spPr>
        <a:xfrm>
          <a:off x="20434300" y="1847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82550</xdr:rowOff>
    </xdr:from>
    <xdr:to>
      <xdr:col>102</xdr:col>
      <xdr:colOff>165100</xdr:colOff>
      <xdr:row>108</xdr:row>
      <xdr:rowOff>12700</xdr:rowOff>
    </xdr:to>
    <xdr:sp macro="" textlink="">
      <xdr:nvSpPr>
        <xdr:cNvPr id="930" name="楕円 929">
          <a:extLst>
            <a:ext uri="{FF2B5EF4-FFF2-40B4-BE49-F238E27FC236}">
              <a16:creationId xmlns:a16="http://schemas.microsoft.com/office/drawing/2014/main" id="{19ADD11B-8351-4CE1-9468-58E721F050E1}"/>
            </a:ext>
          </a:extLst>
        </xdr:cNvPr>
        <xdr:cNvSpPr/>
      </xdr:nvSpPr>
      <xdr:spPr>
        <a:xfrm>
          <a:off x="19494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133350</xdr:rowOff>
    </xdr:from>
    <xdr:to>
      <xdr:col>107</xdr:col>
      <xdr:colOff>50800</xdr:colOff>
      <xdr:row>107</xdr:row>
      <xdr:rowOff>133350</xdr:rowOff>
    </xdr:to>
    <xdr:cxnSp macro="">
      <xdr:nvCxnSpPr>
        <xdr:cNvPr id="931" name="直線コネクタ 930">
          <a:extLst>
            <a:ext uri="{FF2B5EF4-FFF2-40B4-BE49-F238E27FC236}">
              <a16:creationId xmlns:a16="http://schemas.microsoft.com/office/drawing/2014/main" id="{4E2217D5-8035-49A6-8CA9-B581E62270C9}"/>
            </a:ext>
          </a:extLst>
        </xdr:cNvPr>
        <xdr:cNvCxnSpPr/>
      </xdr:nvCxnSpPr>
      <xdr:spPr>
        <a:xfrm>
          <a:off x="19545300" y="1847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86361</xdr:rowOff>
    </xdr:from>
    <xdr:to>
      <xdr:col>98</xdr:col>
      <xdr:colOff>38100</xdr:colOff>
      <xdr:row>108</xdr:row>
      <xdr:rowOff>16511</xdr:rowOff>
    </xdr:to>
    <xdr:sp macro="" textlink="">
      <xdr:nvSpPr>
        <xdr:cNvPr id="932" name="楕円 931">
          <a:extLst>
            <a:ext uri="{FF2B5EF4-FFF2-40B4-BE49-F238E27FC236}">
              <a16:creationId xmlns:a16="http://schemas.microsoft.com/office/drawing/2014/main" id="{8C583D9C-71E1-4DAA-93B4-B463048C52D3}"/>
            </a:ext>
          </a:extLst>
        </xdr:cNvPr>
        <xdr:cNvSpPr/>
      </xdr:nvSpPr>
      <xdr:spPr>
        <a:xfrm>
          <a:off x="18605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133350</xdr:rowOff>
    </xdr:from>
    <xdr:to>
      <xdr:col>102</xdr:col>
      <xdr:colOff>114300</xdr:colOff>
      <xdr:row>107</xdr:row>
      <xdr:rowOff>137161</xdr:rowOff>
    </xdr:to>
    <xdr:cxnSp macro="">
      <xdr:nvCxnSpPr>
        <xdr:cNvPr id="933" name="直線コネクタ 932">
          <a:extLst>
            <a:ext uri="{FF2B5EF4-FFF2-40B4-BE49-F238E27FC236}">
              <a16:creationId xmlns:a16="http://schemas.microsoft.com/office/drawing/2014/main" id="{57A404CC-F194-4BA6-84E4-480B0FBDF573}"/>
            </a:ext>
          </a:extLst>
        </xdr:cNvPr>
        <xdr:cNvCxnSpPr/>
      </xdr:nvCxnSpPr>
      <xdr:spPr>
        <a:xfrm flipV="1">
          <a:off x="18656300" y="184785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4" name="n_1aveValue【庁舎】&#10;一人当たり面積">
          <a:extLst>
            <a:ext uri="{FF2B5EF4-FFF2-40B4-BE49-F238E27FC236}">
              <a16:creationId xmlns:a16="http://schemas.microsoft.com/office/drawing/2014/main" id="{E5051F60-03E1-4A48-9042-38CDFC0B1F11}"/>
            </a:ext>
          </a:extLst>
        </xdr:cNvPr>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35" name="n_2aveValue【庁舎】&#10;一人当たり面積">
          <a:extLst>
            <a:ext uri="{FF2B5EF4-FFF2-40B4-BE49-F238E27FC236}">
              <a16:creationId xmlns:a16="http://schemas.microsoft.com/office/drawing/2014/main" id="{4FC8B1DB-C595-4AB7-B5F0-8FB63E4F28B8}"/>
            </a:ext>
          </a:extLst>
        </xdr:cNvPr>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36" name="n_3aveValue【庁舎】&#10;一人当たり面積">
          <a:extLst>
            <a:ext uri="{FF2B5EF4-FFF2-40B4-BE49-F238E27FC236}">
              <a16:creationId xmlns:a16="http://schemas.microsoft.com/office/drawing/2014/main" id="{04A7AEDE-0216-4B75-A5E1-6322A3F12765}"/>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937" name="n_4aveValue【庁舎】&#10;一人当たり面積">
          <a:extLst>
            <a:ext uri="{FF2B5EF4-FFF2-40B4-BE49-F238E27FC236}">
              <a16:creationId xmlns:a16="http://schemas.microsoft.com/office/drawing/2014/main" id="{13BD51DA-031E-4063-9A78-2BB1FE904BFF}"/>
            </a:ext>
          </a:extLst>
        </xdr:cNvPr>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3827</xdr:rowOff>
    </xdr:from>
    <xdr:ext cx="469744" cy="259045"/>
    <xdr:sp macro="" textlink="">
      <xdr:nvSpPr>
        <xdr:cNvPr id="938" name="n_1mainValue【庁舎】&#10;一人当たり面積">
          <a:extLst>
            <a:ext uri="{FF2B5EF4-FFF2-40B4-BE49-F238E27FC236}">
              <a16:creationId xmlns:a16="http://schemas.microsoft.com/office/drawing/2014/main" id="{17A246A2-B9E8-4A12-9682-66B0C1A3FFA0}"/>
            </a:ext>
          </a:extLst>
        </xdr:cNvPr>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939" name="n_2mainValue【庁舎】&#10;一人当たり面積">
          <a:extLst>
            <a:ext uri="{FF2B5EF4-FFF2-40B4-BE49-F238E27FC236}">
              <a16:creationId xmlns:a16="http://schemas.microsoft.com/office/drawing/2014/main" id="{9B4FDF36-3609-480A-8F54-2139D6842FB1}"/>
            </a:ext>
          </a:extLst>
        </xdr:cNvPr>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3827</xdr:rowOff>
    </xdr:from>
    <xdr:ext cx="469744" cy="259045"/>
    <xdr:sp macro="" textlink="">
      <xdr:nvSpPr>
        <xdr:cNvPr id="940" name="n_3mainValue【庁舎】&#10;一人当たり面積">
          <a:extLst>
            <a:ext uri="{FF2B5EF4-FFF2-40B4-BE49-F238E27FC236}">
              <a16:creationId xmlns:a16="http://schemas.microsoft.com/office/drawing/2014/main" id="{BCD3C498-CE28-47D8-A3FE-F248A0403E70}"/>
            </a:ext>
          </a:extLst>
        </xdr:cNvPr>
        <xdr:cNvSpPr txBox="1"/>
      </xdr:nvSpPr>
      <xdr:spPr>
        <a:xfrm>
          <a:off x="19310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7638</xdr:rowOff>
    </xdr:from>
    <xdr:ext cx="469744" cy="259045"/>
    <xdr:sp macro="" textlink="">
      <xdr:nvSpPr>
        <xdr:cNvPr id="941" name="n_4mainValue【庁舎】&#10;一人当たり面積">
          <a:extLst>
            <a:ext uri="{FF2B5EF4-FFF2-40B4-BE49-F238E27FC236}">
              <a16:creationId xmlns:a16="http://schemas.microsoft.com/office/drawing/2014/main" id="{EACB0B46-7BFC-492D-AF7A-336286943F7E}"/>
            </a:ext>
          </a:extLst>
        </xdr:cNvPr>
        <xdr:cNvSpPr txBox="1"/>
      </xdr:nvSpPr>
      <xdr:spPr>
        <a:xfrm>
          <a:off x="18421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a:extLst>
            <a:ext uri="{FF2B5EF4-FFF2-40B4-BE49-F238E27FC236}">
              <a16:creationId xmlns:a16="http://schemas.microsoft.com/office/drawing/2014/main" id="{01786FA1-7120-4B7C-8EDD-BAD3FD5E980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a:extLst>
            <a:ext uri="{FF2B5EF4-FFF2-40B4-BE49-F238E27FC236}">
              <a16:creationId xmlns:a16="http://schemas.microsoft.com/office/drawing/2014/main" id="{0B6FD6F4-1159-4481-94AB-04A4DC7E5F2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a:extLst>
            <a:ext uri="{FF2B5EF4-FFF2-40B4-BE49-F238E27FC236}">
              <a16:creationId xmlns:a16="http://schemas.microsoft.com/office/drawing/2014/main" id="{B1689F45-3AA1-494B-B878-7B86E3D138B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年度にごみ処理施設を更新した一般廃棄物処理施設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及び令和３年度に新中央図書館を開設した図書館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を除き、施設が古く、老朽化が進んでいるため、類似団体内平均値と比較し、有形固定資産減価償却率は高い数値となっている。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今後も引き続き、公共施設等総合管理計画に基づき、公共施設等の更新・統廃合・長寿命化等を総合的かつ計画的に進める。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229,177
226,071
24.70
104,492,094
103,209,266
1,134,725
50,398,867
59,573,994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47824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53791"/>
          <a:ext cx="947824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lang="en-US" altLang="ja-JP" sz="1000" b="0" i="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000" b="0" i="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lang="en-US" altLang="ja-JP" sz="1000" b="0" i="0">
              <a:solidFill>
                <a:schemeClr val="tx1"/>
              </a:solidFill>
              <a:effectLst/>
              <a:latin typeface="ＭＳ Ｐゴシック" panose="020B0600070205080204" pitchFamily="50" charset="-128"/>
              <a:ea typeface="ＭＳ Ｐゴシック" panose="020B0600070205080204" pitchFamily="50" charset="-128"/>
              <a:cs typeface="+mn-cs"/>
            </a:rPr>
            <a:t>1,000</a:t>
          </a:r>
          <a:r>
            <a:rPr lang="ja-JP" altLang="en-US" sz="1000" b="0" i="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a:t>
          </a:r>
          <a:r>
            <a:rPr lang="ja-JP" altLang="en-US" sz="1000">
              <a:latin typeface="ＭＳ Ｐゴシック" panose="020B0600070205080204" pitchFamily="50" charset="-128"/>
              <a:ea typeface="ＭＳ Ｐゴシック" panose="020B0600070205080204" pitchFamily="50" charset="-128"/>
            </a:rPr>
            <a:t/>
          </a:r>
          <a:br>
            <a:rPr lang="ja-JP" altLang="en-US" sz="1000">
              <a:latin typeface="ＭＳ Ｐゴシック" panose="020B0600070205080204" pitchFamily="50" charset="-128"/>
              <a:ea typeface="ＭＳ Ｐゴシック" panose="020B0600070205080204" pitchFamily="50" charset="-128"/>
            </a:rPr>
          </a:br>
          <a:r>
            <a:rPr lang="ja-JP" altLang="en-US" sz="1000" b="0" i="0">
              <a:solidFill>
                <a:schemeClr val="tx1"/>
              </a:solidFill>
              <a:effectLst/>
              <a:latin typeface="ＭＳ Ｐゴシック" panose="020B0600070205080204" pitchFamily="50" charset="-128"/>
              <a:ea typeface="ＭＳ Ｐゴシック" panose="020B0600070205080204" pitchFamily="50" charset="-128"/>
              <a:cs typeface="+mn-cs"/>
            </a:rPr>
            <a:t>　　　　各調査対象年度の翌年の地方公務員給与実態調査に基づいているが、令和</a:t>
          </a:r>
          <a:r>
            <a:rPr lang="en-US" altLang="ja-JP" sz="1000" b="0" i="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en-US" sz="1000" b="0" i="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lang="en-US" altLang="ja-JP" sz="1000" b="0" i="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en-US" sz="1000" b="0" i="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個人市民税の担税力が弱いこと、大企業が少ないため法人市民税収入が少ないこと</a:t>
          </a:r>
          <a:r>
            <a:rPr kumimoji="1" lang="ja-JP" altLang="en-US" sz="1200">
              <a:solidFill>
                <a:schemeClr val="dk1"/>
              </a:solidFill>
              <a:effectLst/>
              <a:latin typeface="+mn-ea"/>
              <a:ea typeface="+mn-ea"/>
              <a:cs typeface="+mn-cs"/>
            </a:rPr>
            <a:t>等により、財政</a:t>
          </a:r>
          <a:r>
            <a:rPr kumimoji="1" lang="ja-JP" altLang="ja-JP" sz="1200">
              <a:solidFill>
                <a:schemeClr val="dk1"/>
              </a:solidFill>
              <a:effectLst/>
              <a:latin typeface="+mn-ea"/>
              <a:ea typeface="+mn-ea"/>
              <a:cs typeface="+mn-cs"/>
            </a:rPr>
            <a:t>基盤が弱</a:t>
          </a:r>
          <a:r>
            <a:rPr kumimoji="1" lang="ja-JP" altLang="en-US" sz="1200">
              <a:solidFill>
                <a:schemeClr val="dk1"/>
              </a:solidFill>
              <a:effectLst/>
              <a:latin typeface="+mn-ea"/>
              <a:ea typeface="+mn-ea"/>
              <a:cs typeface="+mn-cs"/>
            </a:rPr>
            <a:t>く、</a:t>
          </a:r>
          <a:r>
            <a:rPr kumimoji="1" lang="ja-JP" altLang="ja-JP" sz="1200">
              <a:solidFill>
                <a:schemeClr val="dk1"/>
              </a:solidFill>
              <a:effectLst/>
              <a:latin typeface="+mn-ea"/>
              <a:ea typeface="+mn-ea"/>
              <a:cs typeface="+mn-cs"/>
            </a:rPr>
            <a:t>類似団体平均</a:t>
          </a:r>
          <a:r>
            <a:rPr kumimoji="1" lang="ja-JP" altLang="en-US" sz="1200">
              <a:solidFill>
                <a:schemeClr val="dk1"/>
              </a:solidFill>
              <a:effectLst/>
              <a:latin typeface="+mn-ea"/>
              <a:ea typeface="+mn-ea"/>
              <a:cs typeface="+mn-cs"/>
            </a:rPr>
            <a:t>を下回っている</a:t>
          </a:r>
          <a:r>
            <a:rPr kumimoji="1" lang="ja-JP" altLang="ja-JP" sz="1200">
              <a:solidFill>
                <a:schemeClr val="dk1"/>
              </a:solidFill>
              <a:effectLst/>
              <a:latin typeface="+mn-ea"/>
              <a:ea typeface="+mn-ea"/>
              <a:cs typeface="+mn-cs"/>
            </a:rPr>
            <a:t>。今後も税源涵養の観点から、まちの魅力や活力の創出に向けた都市基盤の整備に取り組むとともに、地方創生の取組を推進し、財政力の向上を図る。</a:t>
          </a:r>
          <a:endParaRPr lang="ja-JP" altLang="ja-JP" sz="1200">
            <a:effectLst/>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60778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986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26307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9072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42</xdr:row>
      <xdr:rowOff>163285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110672</xdr:rowOff>
    </xdr:from>
    <xdr:to>
      <xdr:col>11</xdr:col>
      <xdr:colOff>82550</xdr:colOff>
      <xdr:row>41</xdr:row>
      <xdr:rowOff>40822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事務事業の見直し、民間委託等の推進、職員数の適正化などの行財政改革に積極的かつ不断に取り組むとともに、徹底した経費節減とあらゆる財源の確保等、将来を見据えた財政運営を着実に進めてきたことにより、</a:t>
          </a:r>
          <a:r>
            <a:rPr kumimoji="1" lang="en-US" altLang="ja-JP" sz="1200">
              <a:latin typeface="+mn-ea"/>
              <a:ea typeface="+mn-ea"/>
            </a:rPr>
            <a:t>86.8</a:t>
          </a:r>
          <a:r>
            <a:rPr kumimoji="1" lang="ja-JP" altLang="en-US" sz="1200">
              <a:latin typeface="+mn-ea"/>
              <a:ea typeface="+mn-ea"/>
            </a:rPr>
            <a:t>％と類似団体平均を下回っている。今後とも、事務事業の見直しを進めるとともに、優先度の低い事務事業について計画的に廃止する等の検討を進める。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79163</xdr:rowOff>
    </xdr:from>
    <xdr:to>
      <xdr:col>23</xdr:col>
      <xdr:colOff>133350</xdr:colOff>
      <xdr:row>61</xdr:row>
      <xdr:rowOff>127423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53761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127423</xdr:rowOff>
    </xdr:from>
    <xdr:to>
      <xdr:col>19</xdr:col>
      <xdr:colOff>133350</xdr:colOff>
      <xdr:row>63</xdr:row>
      <xdr:rowOff>98213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585873"/>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98213</xdr:rowOff>
    </xdr:from>
    <xdr:to>
      <xdr:col>15</xdr:col>
      <xdr:colOff>82550</xdr:colOff>
      <xdr:row>64</xdr:row>
      <xdr:rowOff>95673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89956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95673</xdr:rowOff>
    </xdr:from>
    <xdr:to>
      <xdr:col>11</xdr:col>
      <xdr:colOff>31750</xdr:colOff>
      <xdr:row>64</xdr:row>
      <xdr:rowOff>111760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0684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44044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68173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28363</xdr:rowOff>
    </xdr:from>
    <xdr:to>
      <xdr:col>23</xdr:col>
      <xdr:colOff>184150</xdr:colOff>
      <xdr:row>61</xdr:row>
      <xdr:rowOff>129963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44890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3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76623</xdr:rowOff>
    </xdr:from>
    <xdr:to>
      <xdr:col>19</xdr:col>
      <xdr:colOff>184150</xdr:colOff>
      <xdr:row>62</xdr:row>
      <xdr:rowOff>6773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16950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30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47413</xdr:rowOff>
    </xdr:from>
    <xdr:to>
      <xdr:col>15</xdr:col>
      <xdr:colOff>133350</xdr:colOff>
      <xdr:row>63</xdr:row>
      <xdr:rowOff>149013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44873</xdr:rowOff>
    </xdr:from>
    <xdr:to>
      <xdr:col>11</xdr:col>
      <xdr:colOff>82550</xdr:colOff>
      <xdr:row>64</xdr:row>
      <xdr:rowOff>146473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131250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職員数、給与制度の適正化に取り組み、人件費を抑制したことにより、類似団体</a:t>
          </a:r>
          <a:r>
            <a:rPr kumimoji="1" lang="ja-JP" altLang="en-US" sz="1200">
              <a:solidFill>
                <a:schemeClr val="dk1"/>
              </a:solidFill>
              <a:effectLst/>
              <a:latin typeface="+mn-lt"/>
              <a:ea typeface="+mn-ea"/>
              <a:cs typeface="+mn-cs"/>
            </a:rPr>
            <a:t>平均及び</a:t>
          </a:r>
          <a:r>
            <a:rPr kumimoji="1" lang="ja-JP" altLang="ja-JP" sz="1200">
              <a:solidFill>
                <a:schemeClr val="dk1"/>
              </a:solidFill>
              <a:effectLst/>
              <a:latin typeface="+mn-lt"/>
              <a:ea typeface="+mn-ea"/>
              <a:cs typeface="+mn-cs"/>
            </a:rPr>
            <a:t>大阪府平均を下回っている。</a:t>
          </a:r>
          <a:endParaRPr kumimoji="1" lang="en-US" altLang="ja-JP" sz="1200">
            <a:solidFill>
              <a:schemeClr val="dk1"/>
            </a:solidFill>
            <a:effectLst/>
            <a:latin typeface="+mn-lt"/>
            <a:ea typeface="+mn-ea"/>
            <a:cs typeface="+mn-cs"/>
          </a:endParaRPr>
        </a:p>
        <a:p>
          <a:r>
            <a:rPr lang="ja-JP" altLang="en-US" sz="1200">
              <a:effectLst/>
            </a:rPr>
            <a:t>　今後も、職員の柔軟な働き方を推進することにより長時間労働を抑制し、職員数の適正化を進めていく。</a:t>
          </a:r>
        </a:p>
        <a:p>
          <a:endParaRPr lang="ja-JP" altLang="ja-JP" sz="16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153615</xdr:rowOff>
    </xdr:from>
    <xdr:to>
      <xdr:col>23</xdr:col>
      <xdr:colOff>133350</xdr:colOff>
      <xdr:row>88</xdr:row>
      <xdr:rowOff>129457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4041065"/>
          <a:ext cx="0" cy="1175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101534</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18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129457</xdr:rowOff>
    </xdr:from>
    <xdr:to>
      <xdr:col>24</xdr:col>
      <xdr:colOff>12700</xdr:colOff>
      <xdr:row>88</xdr:row>
      <xdr:rowOff>129457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21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68542</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78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153615</xdr:rowOff>
    </xdr:from>
    <xdr:to>
      <xdr:col>24</xdr:col>
      <xdr:colOff>12700</xdr:colOff>
      <xdr:row>81</xdr:row>
      <xdr:rowOff>153615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404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60007</xdr:rowOff>
    </xdr:from>
    <xdr:to>
      <xdr:col>23</xdr:col>
      <xdr:colOff>133350</xdr:colOff>
      <xdr:row>81</xdr:row>
      <xdr:rowOff>153615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3947457"/>
          <a:ext cx="838200" cy="9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79439</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81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107362</xdr:rowOff>
    </xdr:from>
    <xdr:to>
      <xdr:col>23</xdr:col>
      <xdr:colOff>184150</xdr:colOff>
      <xdr:row>85</xdr:row>
      <xdr:rowOff>37512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50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36505</xdr:rowOff>
    </xdr:from>
    <xdr:to>
      <xdr:col>19</xdr:col>
      <xdr:colOff>133350</xdr:colOff>
      <xdr:row>81</xdr:row>
      <xdr:rowOff>60007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752505"/>
          <a:ext cx="889000" cy="19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140911</xdr:rowOff>
    </xdr:from>
    <xdr:to>
      <xdr:col>19</xdr:col>
      <xdr:colOff>184150</xdr:colOff>
      <xdr:row>84</xdr:row>
      <xdr:rowOff>71061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55838</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457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163503</xdr:rowOff>
    </xdr:from>
    <xdr:to>
      <xdr:col>15</xdr:col>
      <xdr:colOff>82550</xdr:colOff>
      <xdr:row>80</xdr:row>
      <xdr:rowOff>36505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708053"/>
          <a:ext cx="889000" cy="4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698</xdr:rowOff>
    </xdr:from>
    <xdr:to>
      <xdr:col>15</xdr:col>
      <xdr:colOff>133350</xdr:colOff>
      <xdr:row>83</xdr:row>
      <xdr:rowOff>102298</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87075</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31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108469</xdr:rowOff>
    </xdr:from>
    <xdr:to>
      <xdr:col>11</xdr:col>
      <xdr:colOff>31750</xdr:colOff>
      <xdr:row>79</xdr:row>
      <xdr:rowOff>163503</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653019"/>
          <a:ext cx="889000" cy="5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108530</xdr:rowOff>
    </xdr:from>
    <xdr:to>
      <xdr:col>11</xdr:col>
      <xdr:colOff>82550</xdr:colOff>
      <xdr:row>83</xdr:row>
      <xdr:rowOff>38680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23457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25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91932</xdr:rowOff>
    </xdr:from>
    <xdr:to>
      <xdr:col>7</xdr:col>
      <xdr:colOff>31750</xdr:colOff>
      <xdr:row>83</xdr:row>
      <xdr:rowOff>22082</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6859</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23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102815</xdr:rowOff>
    </xdr:from>
    <xdr:to>
      <xdr:col>23</xdr:col>
      <xdr:colOff>184150</xdr:colOff>
      <xdr:row>82</xdr:row>
      <xdr:rowOff>32965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39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24092</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91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9207</xdr:rowOff>
    </xdr:from>
    <xdr:to>
      <xdr:col>19</xdr:col>
      <xdr:colOff>184150</xdr:colOff>
      <xdr:row>81</xdr:row>
      <xdr:rowOff>110807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89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120984</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66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157155</xdr:rowOff>
    </xdr:from>
    <xdr:to>
      <xdr:col>15</xdr:col>
      <xdr:colOff>133350</xdr:colOff>
      <xdr:row>80</xdr:row>
      <xdr:rowOff>87305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70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97482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47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112703</xdr:rowOff>
    </xdr:from>
    <xdr:to>
      <xdr:col>11</xdr:col>
      <xdr:colOff>82550</xdr:colOff>
      <xdr:row>80</xdr:row>
      <xdr:rowOff>42853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65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53030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42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57669</xdr:rowOff>
    </xdr:from>
    <xdr:to>
      <xdr:col>7</xdr:col>
      <xdr:colOff>31750</xdr:colOff>
      <xdr:row>79</xdr:row>
      <xdr:rowOff>159269</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60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77</xdr:row>
      <xdr:rowOff>169446</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3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給与制度の適正化に取り組み、類似団体内平均値を</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ポイント下回るなど、低水準を維持している。引き続き水準の適正化に努める。</a:t>
          </a:r>
          <a:endParaRPr lang="ja-JP" altLang="ja-JP" sz="12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79829</xdr:rowOff>
    </xdr:from>
    <xdr:to>
      <xdr:col>81</xdr:col>
      <xdr:colOff>44450</xdr:colOff>
      <xdr:row>81</xdr:row>
      <xdr:rowOff>79829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39672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79829</xdr:rowOff>
    </xdr:from>
    <xdr:to>
      <xdr:col>77</xdr:col>
      <xdr:colOff>44450</xdr:colOff>
      <xdr:row>83</xdr:row>
      <xdr:rowOff>12700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5290800" y="13967279"/>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64407</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4401800" y="142430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64407</xdr:rowOff>
    </xdr:from>
    <xdr:to>
      <xdr:col>68</xdr:col>
      <xdr:colOff>152400</xdr:colOff>
      <xdr:row>83</xdr:row>
      <xdr:rowOff>150586</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429475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29029</xdr:rowOff>
    </xdr:from>
    <xdr:to>
      <xdr:col>81</xdr:col>
      <xdr:colOff>95250</xdr:colOff>
      <xdr:row>81</xdr:row>
      <xdr:rowOff>130629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121756</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383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29029</xdr:rowOff>
    </xdr:from>
    <xdr:to>
      <xdr:col>77</xdr:col>
      <xdr:colOff>95250</xdr:colOff>
      <xdr:row>81</xdr:row>
      <xdr:rowOff>130629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140806</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3685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13607</xdr:rowOff>
    </xdr:from>
    <xdr:to>
      <xdr:col>68</xdr:col>
      <xdr:colOff>203200</xdr:colOff>
      <xdr:row>83</xdr:row>
      <xdr:rowOff>115207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125384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退職者の補充や総人件費の上限を定めた上での新規職員の採用等、適正な定員管理に努めたことにより、類似団体内平均値を下回っている。</a:t>
          </a:r>
          <a:endParaRPr lang="ja-JP" altLang="ja-JP" sz="1200">
            <a:effectLst/>
          </a:endParaRPr>
        </a:p>
        <a:p>
          <a:r>
            <a:rPr kumimoji="1" lang="ja-JP" altLang="ja-JP" sz="1100">
              <a:solidFill>
                <a:schemeClr val="dk1"/>
              </a:solidFill>
              <a:effectLst/>
              <a:latin typeface="+mn-lt"/>
              <a:ea typeface="+mn-ea"/>
              <a:cs typeface="+mn-cs"/>
            </a:rPr>
            <a:t>　今後も、職員の柔軟な働き方を推進することにより長時間労働を抑制し、職員数の適正化を進めていく。</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a:extLst>
            <a:ext uri="{FF2B5EF4-FFF2-40B4-BE49-F238E27FC236}">
              <a16:creationId xmlns:a16="http://schemas.microsoft.com/office/drawing/2014/main" id="{00000000-0008-0000-0300-00004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89988</xdr:rowOff>
    </xdr:from>
    <xdr:to>
      <xdr:col>81</xdr:col>
      <xdr:colOff>44450</xdr:colOff>
      <xdr:row>67</xdr:row>
      <xdr:rowOff>48985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7018000" y="10205538"/>
          <a:ext cx="0" cy="1330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21062</xdr:rowOff>
    </xdr:from>
    <xdr:ext cx="762000" cy="259045"/>
    <xdr:sp macro="" textlink="">
      <xdr:nvSpPr>
        <xdr:cNvPr id="324" name="定員管理の状況最小値テキスト">
          <a:extLst>
            <a:ext uri="{FF2B5EF4-FFF2-40B4-BE49-F238E27FC236}">
              <a16:creationId xmlns:a16="http://schemas.microsoft.com/office/drawing/2014/main" id="{00000000-0008-0000-0300-000044010000}"/>
            </a:ext>
          </a:extLst>
        </xdr:cNvPr>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48985</xdr:rowOff>
    </xdr:from>
    <xdr:to>
      <xdr:col>81</xdr:col>
      <xdr:colOff>133350</xdr:colOff>
      <xdr:row>67</xdr:row>
      <xdr:rowOff>48985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4915</xdr:rowOff>
    </xdr:from>
    <xdr:ext cx="762000" cy="259045"/>
    <xdr:sp macro="" textlink="">
      <xdr:nvSpPr>
        <xdr:cNvPr id="326" name="定員管理の状況最大値テキスト">
          <a:extLst>
            <a:ext uri="{FF2B5EF4-FFF2-40B4-BE49-F238E27FC236}">
              <a16:creationId xmlns:a16="http://schemas.microsoft.com/office/drawing/2014/main" id="{00000000-0008-0000-0300-000046010000}"/>
            </a:ext>
          </a:extLst>
        </xdr:cNvPr>
        <xdr:cNvSpPr txBox="1"/>
      </xdr:nvSpPr>
      <xdr:spPr>
        <a:xfrm>
          <a:off x="17106900" y="994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89988</xdr:rowOff>
    </xdr:from>
    <xdr:to>
      <xdr:col>81</xdr:col>
      <xdr:colOff>133350</xdr:colOff>
      <xdr:row>59</xdr:row>
      <xdr:rowOff>89988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6929100" y="1020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96883</xdr:rowOff>
    </xdr:from>
    <xdr:to>
      <xdr:col>81</xdr:col>
      <xdr:colOff>44450</xdr:colOff>
      <xdr:row>59</xdr:row>
      <xdr:rowOff>103777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6179800" y="1021243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55353</xdr:rowOff>
    </xdr:from>
    <xdr:ext cx="762000" cy="259045"/>
    <xdr:sp macro="" textlink="">
      <xdr:nvSpPr>
        <xdr:cNvPr id="329" name="定員管理の状況平均値テキスト">
          <a:extLst>
            <a:ext uri="{FF2B5EF4-FFF2-40B4-BE49-F238E27FC236}">
              <a16:creationId xmlns:a16="http://schemas.microsoft.com/office/drawing/2014/main" id="{00000000-0008-0000-0300-000049010000}"/>
            </a:ext>
          </a:extLst>
        </xdr:cNvPr>
        <xdr:cNvSpPr txBox="1"/>
      </xdr:nvSpPr>
      <xdr:spPr>
        <a:xfrm>
          <a:off x="17106900" y="10685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83276</xdr:rowOff>
    </xdr:from>
    <xdr:to>
      <xdr:col>81</xdr:col>
      <xdr:colOff>95250</xdr:colOff>
      <xdr:row>63</xdr:row>
      <xdr:rowOff>13426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967200" y="1071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79647</xdr:rowOff>
    </xdr:from>
    <xdr:to>
      <xdr:col>77</xdr:col>
      <xdr:colOff>44450</xdr:colOff>
      <xdr:row>59</xdr:row>
      <xdr:rowOff>96883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5290800" y="1019519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69487</xdr:rowOff>
    </xdr:from>
    <xdr:to>
      <xdr:col>77</xdr:col>
      <xdr:colOff>95250</xdr:colOff>
      <xdr:row>62</xdr:row>
      <xdr:rowOff>171087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6129000" y="106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155864</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785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3810</xdr:rowOff>
    </xdr:from>
    <xdr:to>
      <xdr:col>72</xdr:col>
      <xdr:colOff>203200</xdr:colOff>
      <xdr:row>59</xdr:row>
      <xdr:rowOff>79647</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4401800" y="10119360"/>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109765</xdr:rowOff>
    </xdr:from>
    <xdr:to>
      <xdr:col>68</xdr:col>
      <xdr:colOff>152400</xdr:colOff>
      <xdr:row>59</xdr:row>
      <xdr:rowOff>3810</xdr:rowOff>
    </xdr:to>
    <xdr:cxnSp macro="">
      <xdr:nvCxnSpPr>
        <xdr:cNvPr id="337" name="直線コネクタ 336">
          <a:extLst>
            <a:ext uri="{FF2B5EF4-FFF2-40B4-BE49-F238E27FC236}">
              <a16:creationId xmlns:a16="http://schemas.microsoft.com/office/drawing/2014/main" id="{00000000-0008-0000-0300-000051010000}"/>
            </a:ext>
          </a:extLst>
        </xdr:cNvPr>
        <xdr:cNvCxnSpPr/>
      </xdr:nvCxnSpPr>
      <xdr:spPr>
        <a:xfrm>
          <a:off x="13512800" y="10053865"/>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48804</xdr:rowOff>
    </xdr:from>
    <xdr:to>
      <xdr:col>68</xdr:col>
      <xdr:colOff>203200</xdr:colOff>
      <xdr:row>62</xdr:row>
      <xdr:rowOff>150404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4351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135181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28122</xdr:rowOff>
    </xdr:from>
    <xdr:to>
      <xdr:col>64</xdr:col>
      <xdr:colOff>152400</xdr:colOff>
      <xdr:row>62</xdr:row>
      <xdr:rowOff>129722</xdr:rowOff>
    </xdr:to>
    <xdr:sp macro="" textlink="">
      <xdr:nvSpPr>
        <xdr:cNvPr id="340" name="フローチャート: 判断 339">
          <a:extLst>
            <a:ext uri="{FF2B5EF4-FFF2-40B4-BE49-F238E27FC236}">
              <a16:creationId xmlns:a16="http://schemas.microsoft.com/office/drawing/2014/main" id="{00000000-0008-0000-0300-000054010000}"/>
            </a:ext>
          </a:extLst>
        </xdr:cNvPr>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114499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52977</xdr:rowOff>
    </xdr:from>
    <xdr:to>
      <xdr:col>81</xdr:col>
      <xdr:colOff>95250</xdr:colOff>
      <xdr:row>59</xdr:row>
      <xdr:rowOff>154577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9672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145704</xdr:rowOff>
    </xdr:from>
    <xdr:ext cx="762000" cy="259045"/>
    <xdr:sp macro="" textlink="">
      <xdr:nvSpPr>
        <xdr:cNvPr id="348" name="定員管理の状況該当値テキスト">
          <a:extLst>
            <a:ext uri="{FF2B5EF4-FFF2-40B4-BE49-F238E27FC236}">
              <a16:creationId xmlns:a16="http://schemas.microsoft.com/office/drawing/2014/main" id="{00000000-0008-0000-0300-00005C010000}"/>
            </a:ext>
          </a:extLst>
        </xdr:cNvPr>
        <xdr:cNvSpPr txBox="1"/>
      </xdr:nvSpPr>
      <xdr:spPr>
        <a:xfrm>
          <a:off x="17106900" y="1008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46083</xdr:rowOff>
    </xdr:from>
    <xdr:to>
      <xdr:col>77</xdr:col>
      <xdr:colOff>95250</xdr:colOff>
      <xdr:row>59</xdr:row>
      <xdr:rowOff>147683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6129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157860</xdr:rowOff>
    </xdr:from>
    <xdr:ext cx="7366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798800" y="993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28847</xdr:rowOff>
    </xdr:from>
    <xdr:to>
      <xdr:col>73</xdr:col>
      <xdr:colOff>44450</xdr:colOff>
      <xdr:row>59</xdr:row>
      <xdr:rowOff>130447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5240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140624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909800" y="991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124460</xdr:rowOff>
    </xdr:from>
    <xdr:to>
      <xdr:col>68</xdr:col>
      <xdr:colOff>203200</xdr:colOff>
      <xdr:row>59</xdr:row>
      <xdr:rowOff>54610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4351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64787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4020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58965</xdr:rowOff>
    </xdr:from>
    <xdr:to>
      <xdr:col>64</xdr:col>
      <xdr:colOff>152400</xdr:colOff>
      <xdr:row>58</xdr:row>
      <xdr:rowOff>160565</xdr:rowOff>
    </xdr:to>
    <xdr:sp macro="" textlink="">
      <xdr:nvSpPr>
        <xdr:cNvPr id="355" name="楕円 354">
          <a:extLst>
            <a:ext uri="{FF2B5EF4-FFF2-40B4-BE49-F238E27FC236}">
              <a16:creationId xmlns:a16="http://schemas.microsoft.com/office/drawing/2014/main" id="{00000000-0008-0000-0300-000063010000}"/>
            </a:ext>
          </a:extLst>
        </xdr:cNvPr>
        <xdr:cNvSpPr/>
      </xdr:nvSpPr>
      <xdr:spPr>
        <a:xfrm>
          <a:off x="13462000" y="100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170742</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131800" y="97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将来の財政負担を考慮し、普通建設事業債や臨時財政対策債の発行を抑制するなどにより、類似団体平均を下回る△</a:t>
          </a:r>
          <a:r>
            <a:rPr kumimoji="1" lang="en-US" altLang="ja-JP" sz="1200">
              <a:latin typeface="+mn-ea"/>
              <a:ea typeface="+mn-ea"/>
            </a:rPr>
            <a:t>0.9</a:t>
          </a:r>
          <a:r>
            <a:rPr kumimoji="1" lang="ja-JP" altLang="en-US" sz="1200">
              <a:latin typeface="+mn-ea"/>
              <a:ea typeface="+mn-ea"/>
            </a:rPr>
            <a:t>％となっている。</a:t>
          </a:r>
          <a:endParaRPr kumimoji="1" lang="en-US" altLang="ja-JP" sz="1200">
            <a:latin typeface="+mn-ea"/>
            <a:ea typeface="+mn-ea"/>
          </a:endParaRPr>
        </a:p>
        <a:p>
          <a:r>
            <a:rPr kumimoji="1" lang="ja-JP" altLang="en-US" sz="1200">
              <a:latin typeface="+mn-ea"/>
              <a:ea typeface="+mn-ea"/>
            </a:rPr>
            <a:t>　今後も、地方債の必要最小限の発行に努めていく。</a:t>
          </a:r>
        </a:p>
      </xdr:txBody>
    </xdr:sp>
    <xdr:clientData/>
  </xdr:twoCellAnchor>
  <xdr:oneCellAnchor>
    <xdr:from>
      <xdr:col>61</xdr:col>
      <xdr:colOff>6350</xdr:colOff>
      <xdr:row>32</xdr:row>
      <xdr:rowOff>101600</xdr:rowOff>
    </xdr:from>
    <xdr:ext cx="298543" cy="225703"/>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7" name="公債費負担の状況グラフ枠">
          <a:extLst>
            <a:ext uri="{FF2B5EF4-FFF2-40B4-BE49-F238E27FC236}">
              <a16:creationId xmlns:a16="http://schemas.microsoft.com/office/drawing/2014/main" id="{00000000-0008-0000-0300-00008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9" name="公債費負担の状況最小値テキスト">
          <a:extLst>
            <a:ext uri="{FF2B5EF4-FFF2-40B4-BE49-F238E27FC236}">
              <a16:creationId xmlns:a16="http://schemas.microsoft.com/office/drawing/2014/main" id="{00000000-0008-0000-0300-000085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91" name="公債費負担の状況最大値テキスト">
          <a:extLst>
            <a:ext uri="{FF2B5EF4-FFF2-40B4-BE49-F238E27FC236}">
              <a16:creationId xmlns:a16="http://schemas.microsoft.com/office/drawing/2014/main" id="{00000000-0008-0000-0300-000087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119063</xdr:rowOff>
    </xdr:from>
    <xdr:to>
      <xdr:col>81</xdr:col>
      <xdr:colOff>44450</xdr:colOff>
      <xdr:row>37</xdr:row>
      <xdr:rowOff>7938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6179800" y="629126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4" name="公債費負担の状況平均値テキスト">
          <a:extLst>
            <a:ext uri="{FF2B5EF4-FFF2-40B4-BE49-F238E27FC236}">
              <a16:creationId xmlns:a16="http://schemas.microsoft.com/office/drawing/2014/main" id="{00000000-0008-0000-0300-00008A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7938</xdr:rowOff>
    </xdr:from>
    <xdr:to>
      <xdr:col>77</xdr:col>
      <xdr:colOff>44450</xdr:colOff>
      <xdr:row>37</xdr:row>
      <xdr:rowOff>78317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5290800" y="6351588"/>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78317</xdr:rowOff>
    </xdr:from>
    <xdr:to>
      <xdr:col>72</xdr:col>
      <xdr:colOff>203200</xdr:colOff>
      <xdr:row>38</xdr:row>
      <xdr:rowOff>47625</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4401800" y="6421967"/>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37571</xdr:rowOff>
    </xdr:from>
    <xdr:to>
      <xdr:col>68</xdr:col>
      <xdr:colOff>152400</xdr:colOff>
      <xdr:row>38</xdr:row>
      <xdr:rowOff>47625</xdr:rowOff>
    </xdr:to>
    <xdr:cxnSp macro="">
      <xdr:nvCxnSpPr>
        <xdr:cNvPr id="402" name="直線コネクタ 401">
          <a:extLst>
            <a:ext uri="{FF2B5EF4-FFF2-40B4-BE49-F238E27FC236}">
              <a16:creationId xmlns:a16="http://schemas.microsoft.com/office/drawing/2014/main" id="{00000000-0008-0000-0300-000092010000}"/>
            </a:ext>
          </a:extLst>
        </xdr:cNvPr>
        <xdr:cNvCxnSpPr/>
      </xdr:nvCxnSpPr>
      <xdr:spPr>
        <a:xfrm>
          <a:off x="13512800" y="65526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66675</xdr:rowOff>
    </xdr:from>
    <xdr:to>
      <xdr:col>68</xdr:col>
      <xdr:colOff>203200</xdr:colOff>
      <xdr:row>39</xdr:row>
      <xdr:rowOff>168275</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4351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153052</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147108</xdr:rowOff>
    </xdr:from>
    <xdr:to>
      <xdr:col>64</xdr:col>
      <xdr:colOff>152400</xdr:colOff>
      <xdr:row>40</xdr:row>
      <xdr:rowOff>77258</xdr:rowOff>
    </xdr:to>
    <xdr:sp macro="" textlink="">
      <xdr:nvSpPr>
        <xdr:cNvPr id="405" name="フローチャート: 判断 404">
          <a:extLst>
            <a:ext uri="{FF2B5EF4-FFF2-40B4-BE49-F238E27FC236}">
              <a16:creationId xmlns:a16="http://schemas.microsoft.com/office/drawing/2014/main" id="{00000000-0008-0000-0300-000095010000}"/>
            </a:ext>
          </a:extLst>
        </xdr:cNvPr>
        <xdr:cNvSpPr/>
      </xdr:nvSpPr>
      <xdr:spPr>
        <a:xfrm>
          <a:off x="13462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62035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68263</xdr:rowOff>
    </xdr:from>
    <xdr:to>
      <xdr:col>81</xdr:col>
      <xdr:colOff>95250</xdr:colOff>
      <xdr:row>36</xdr:row>
      <xdr:rowOff>169863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9672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160990</xdr:rowOff>
    </xdr:from>
    <xdr:ext cx="762000" cy="259045"/>
    <xdr:sp macro="" textlink="">
      <xdr:nvSpPr>
        <xdr:cNvPr id="413" name="公債費負担の状況該当値テキスト">
          <a:extLst>
            <a:ext uri="{FF2B5EF4-FFF2-40B4-BE49-F238E27FC236}">
              <a16:creationId xmlns:a16="http://schemas.microsoft.com/office/drawing/2014/main" id="{00000000-0008-0000-0300-00009D010000}"/>
            </a:ext>
          </a:extLst>
        </xdr:cNvPr>
        <xdr:cNvSpPr txBox="1"/>
      </xdr:nvSpPr>
      <xdr:spPr>
        <a:xfrm>
          <a:off x="17106900" y="616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128588</xdr:rowOff>
    </xdr:from>
    <xdr:to>
      <xdr:col>77</xdr:col>
      <xdr:colOff>95250</xdr:colOff>
      <xdr:row>37</xdr:row>
      <xdr:rowOff>58738</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6129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68915</xdr:rowOff>
    </xdr:from>
    <xdr:ext cx="7366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798800" y="6069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27517</xdr:rowOff>
    </xdr:from>
    <xdr:to>
      <xdr:col>73</xdr:col>
      <xdr:colOff>44450</xdr:colOff>
      <xdr:row>37</xdr:row>
      <xdr:rowOff>129117</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5240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139294</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168275</xdr:rowOff>
    </xdr:from>
    <xdr:to>
      <xdr:col>68</xdr:col>
      <xdr:colOff>203200</xdr:colOff>
      <xdr:row>38</xdr:row>
      <xdr:rowOff>98425</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4351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108602</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4020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158221</xdr:rowOff>
    </xdr:from>
    <xdr:to>
      <xdr:col>64</xdr:col>
      <xdr:colOff>152400</xdr:colOff>
      <xdr:row>38</xdr:row>
      <xdr:rowOff>88371</xdr:rowOff>
    </xdr:to>
    <xdr:sp macro="" textlink="">
      <xdr:nvSpPr>
        <xdr:cNvPr id="420" name="楕円 419">
          <a:extLst>
            <a:ext uri="{FF2B5EF4-FFF2-40B4-BE49-F238E27FC236}">
              <a16:creationId xmlns:a16="http://schemas.microsoft.com/office/drawing/2014/main" id="{00000000-0008-0000-0300-0000A4010000}"/>
            </a:ext>
          </a:extLst>
        </xdr:cNvPr>
        <xdr:cNvSpPr/>
      </xdr:nvSpPr>
      <xdr:spPr>
        <a:xfrm>
          <a:off x="13462000" y="65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98548</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131800" y="627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2" name="正方形/長方形 431">
          <a:extLst>
            <a:ext uri="{FF2B5EF4-FFF2-40B4-BE49-F238E27FC236}">
              <a16:creationId xmlns:a16="http://schemas.microsoft.com/office/drawing/2014/main" id="{00000000-0008-0000-0300-0000B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3" name="正方形/長方形 432">
          <a:extLst>
            <a:ext uri="{FF2B5EF4-FFF2-40B4-BE49-F238E27FC236}">
              <a16:creationId xmlns:a16="http://schemas.microsoft.com/office/drawing/2014/main" id="{00000000-0008-0000-0300-0000B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latin typeface="+mn-ea"/>
              <a:ea typeface="+mn-ea"/>
            </a:rPr>
            <a:t>類似団体平均を下回っており、主な要因としては、地方債残高の減並びに財政調整基金及び減債基金の積立てによる充当可能基金の増が挙げられる。今後も地方債の発行抑制や定員の適正化に努めるなどにより、後年度の負担軽減を図る。</a:t>
          </a:r>
          <a:endParaRPr kumimoji="1" lang="en-US" altLang="ja-JP" sz="1200">
            <a:latin typeface="+mn-ea"/>
            <a:ea typeface="+mn-ea"/>
          </a:endParaRPr>
        </a:p>
      </xdr:txBody>
    </xdr:sp>
    <xdr:clientData/>
  </xdr:twoCellAnchor>
  <xdr:oneCellAnchor>
    <xdr:from>
      <xdr:col>61</xdr:col>
      <xdr:colOff>6350</xdr:colOff>
      <xdr:row>10</xdr:row>
      <xdr:rowOff>63500</xdr:rowOff>
    </xdr:from>
    <xdr:ext cx="298543" cy="225703"/>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00000000-0008-0000-0300-0000C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51" name="将来負担の状況最小値テキスト">
          <a:extLst>
            <a:ext uri="{FF2B5EF4-FFF2-40B4-BE49-F238E27FC236}">
              <a16:creationId xmlns:a16="http://schemas.microsoft.com/office/drawing/2014/main" id="{00000000-0008-0000-0300-0000C3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3" name="将来負担の状況最大値テキスト">
          <a:extLst>
            <a:ext uri="{FF2B5EF4-FFF2-40B4-BE49-F238E27FC236}">
              <a16:creationId xmlns:a16="http://schemas.microsoft.com/office/drawing/2014/main" id="{00000000-0008-0000-0300-0000C5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20786</xdr:rowOff>
    </xdr:from>
    <xdr:to>
      <xdr:col>73</xdr:col>
      <xdr:colOff>44450</xdr:colOff>
      <xdr:row>15</xdr:row>
      <xdr:rowOff>122386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105368</xdr:rowOff>
    </xdr:from>
    <xdr:to>
      <xdr:col>68</xdr:col>
      <xdr:colOff>203200</xdr:colOff>
      <xdr:row>15</xdr:row>
      <xdr:rowOff>35518</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0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45695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7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160867</xdr:rowOff>
    </xdr:from>
    <xdr:to>
      <xdr:col>64</xdr:col>
      <xdr:colOff>152400</xdr:colOff>
      <xdr:row>15</xdr:row>
      <xdr:rowOff>91017</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101194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229,177
226,071
24.70
104,492,094
103,209,266
1,134,725
50,398,867
59,573,994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定員適正化計画に基づく総人件費の抑制や給与制度の適正化等により、類似団体平均を下回っている。引き続き当該取組を進めていく。</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35</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715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35</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86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35</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8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16510</xdr:rowOff>
    </xdr:from>
    <xdr:to>
      <xdr:col>11</xdr:col>
      <xdr:colOff>9525</xdr:colOff>
      <xdr:row>35</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91440</xdr:rowOff>
    </xdr:from>
    <xdr:to>
      <xdr:col>24</xdr:col>
      <xdr:colOff>76200</xdr:colOff>
      <xdr:row>35</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107967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160020</xdr:rowOff>
    </xdr:from>
    <xdr:to>
      <xdr:col>20</xdr:col>
      <xdr:colOff>38100</xdr:colOff>
      <xdr:row>35</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100347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47007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137160</xdr:rowOff>
    </xdr:from>
    <xdr:to>
      <xdr:col>6</xdr:col>
      <xdr:colOff>171450</xdr:colOff>
      <xdr:row>35</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77487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令和２年度より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ポイント改善しており、類似団体平均を下回る水準となっているものの、公共施設等の光熱水費に係る経費が増加していることから、引き続き、事務処理の改善や工夫により、抑制に努めていく。</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13</xdr:row>
      <xdr:rowOff>113393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2987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113393</xdr:rowOff>
    </xdr:from>
    <xdr:to>
      <xdr:col>78</xdr:col>
      <xdr:colOff>69850</xdr:colOff>
      <xdr:row>14</xdr:row>
      <xdr:rowOff>29029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3422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29029</xdr:rowOff>
    </xdr:from>
    <xdr:to>
      <xdr:col>73</xdr:col>
      <xdr:colOff>180975</xdr:colOff>
      <xdr:row>14</xdr:row>
      <xdr:rowOff>39914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429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39914</xdr:rowOff>
    </xdr:from>
    <xdr:to>
      <xdr:col>69</xdr:col>
      <xdr:colOff>92075</xdr:colOff>
      <xdr:row>14</xdr:row>
      <xdr:rowOff>94343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4402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19050</xdr:rowOff>
    </xdr:from>
    <xdr:to>
      <xdr:col>82</xdr:col>
      <xdr:colOff>158750</xdr:colOff>
      <xdr:row>13</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35577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62593</xdr:rowOff>
    </xdr:from>
    <xdr:to>
      <xdr:col>78</xdr:col>
      <xdr:colOff>120650</xdr:colOff>
      <xdr:row>13</xdr:row>
      <xdr:rowOff>164193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2920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6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149679</xdr:rowOff>
    </xdr:from>
    <xdr:to>
      <xdr:col>74</xdr:col>
      <xdr:colOff>31750</xdr:colOff>
      <xdr:row>14</xdr:row>
      <xdr:rowOff>79829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90006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160564</xdr:rowOff>
    </xdr:from>
    <xdr:to>
      <xdr:col>69</xdr:col>
      <xdr:colOff>142875</xdr:colOff>
      <xdr:row>14</xdr:row>
      <xdr:rowOff>90714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100891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43543</xdr:rowOff>
    </xdr:from>
    <xdr:to>
      <xdr:col>65</xdr:col>
      <xdr:colOff>53975</xdr:colOff>
      <xdr:row>14</xdr:row>
      <xdr:rowOff>145143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155320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が類似団体平均を上回る要因として、障害福祉サービス費等や生活保護費などの増加などが挙げられる。生活保護費に係る生活保護受給者自立支援事業等を推進することで扶助費の抑制を図る。</a:t>
          </a:r>
          <a:endParaRPr lang="ja-JP" altLang="ja-JP">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57150</xdr:rowOff>
    </xdr:from>
    <xdr:to>
      <xdr:col>24</xdr:col>
      <xdr:colOff>25400</xdr:colOff>
      <xdr:row>59</xdr:row>
      <xdr:rowOff>120650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172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57150</xdr:rowOff>
    </xdr:from>
    <xdr:to>
      <xdr:col>19</xdr:col>
      <xdr:colOff>187325</xdr:colOff>
      <xdr:row>61</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1727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114300</xdr:rowOff>
    </xdr:from>
    <xdr:to>
      <xdr:col>15</xdr:col>
      <xdr:colOff>98425</xdr:colOff>
      <xdr:row>61</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401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114300</xdr:rowOff>
    </xdr:from>
    <xdr:to>
      <xdr:col>11</xdr:col>
      <xdr:colOff>9525</xdr:colOff>
      <xdr:row>60</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40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12700</xdr:rowOff>
    </xdr:from>
    <xdr:to>
      <xdr:col>11</xdr:col>
      <xdr:colOff>60325</xdr:colOff>
      <xdr:row>56</xdr:row>
      <xdr:rowOff>114300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69850</xdr:rowOff>
    </xdr:from>
    <xdr:to>
      <xdr:col>24</xdr:col>
      <xdr:colOff>76200</xdr:colOff>
      <xdr:row>60</xdr:row>
      <xdr:rowOff>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41927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6350</xdr:rowOff>
    </xdr:from>
    <xdr:to>
      <xdr:col>20</xdr:col>
      <xdr:colOff>38100</xdr:colOff>
      <xdr:row>59</xdr:row>
      <xdr:rowOff>107950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92727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0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152400</xdr:rowOff>
    </xdr:from>
    <xdr:to>
      <xdr:col>15</xdr:col>
      <xdr:colOff>149225</xdr:colOff>
      <xdr:row>61</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63500</xdr:rowOff>
    </xdr:from>
    <xdr:to>
      <xdr:col>11</xdr:col>
      <xdr:colOff>60325</xdr:colOff>
      <xdr:row>60</xdr:row>
      <xdr:rowOff>165100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76200</xdr:rowOff>
    </xdr:from>
    <xdr:to>
      <xdr:col>6</xdr:col>
      <xdr:colOff>171450</xdr:colOff>
      <xdr:row>61</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後期高齢者の要介護認定者の増加に加え、一人当たり給付費の増加による介護保険特別会計への繰出金の増加等により、</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ポイント悪化し、類似団体平均を上回る数値となっている。</a:t>
          </a:r>
          <a:endParaRPr lang="ja-JP" altLang="ja-JP">
            <a:effectLst/>
          </a:endParaRPr>
        </a:p>
        <a:p>
          <a:r>
            <a:rPr lang="ja-JP" altLang="ja-JP" sz="1100">
              <a:solidFill>
                <a:schemeClr val="dk1"/>
              </a:solidFill>
              <a:effectLst/>
              <a:latin typeface="+mn-lt"/>
              <a:ea typeface="+mn-ea"/>
              <a:cs typeface="+mn-cs"/>
            </a:rPr>
            <a:t>　引き続き、経費の削減と事務の効率化を図ることにより、抑制に努めていく。</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146050</xdr:rowOff>
    </xdr:from>
    <xdr:to>
      <xdr:col>82</xdr:col>
      <xdr:colOff>107950</xdr:colOff>
      <xdr:row>59</xdr:row>
      <xdr:rowOff>158750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261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133350</xdr:rowOff>
    </xdr:from>
    <xdr:to>
      <xdr:col>78</xdr:col>
      <xdr:colOff>69850</xdr:colOff>
      <xdr:row>59</xdr:row>
      <xdr:rowOff>146050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248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107950</xdr:rowOff>
    </xdr:from>
    <xdr:to>
      <xdr:col>73</xdr:col>
      <xdr:colOff>180975</xdr:colOff>
      <xdr:row>59</xdr:row>
      <xdr:rowOff>133350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223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95250</xdr:rowOff>
    </xdr:from>
    <xdr:to>
      <xdr:col>69</xdr:col>
      <xdr:colOff>92075</xdr:colOff>
      <xdr:row>59</xdr:row>
      <xdr:rowOff>107950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21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107950</xdr:rowOff>
    </xdr:from>
    <xdr:to>
      <xdr:col>82</xdr:col>
      <xdr:colOff>158750</xdr:colOff>
      <xdr:row>60</xdr:row>
      <xdr:rowOff>38100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80027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95250</xdr:rowOff>
    </xdr:from>
    <xdr:to>
      <xdr:col>78</xdr:col>
      <xdr:colOff>120650</xdr:colOff>
      <xdr:row>60</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10177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82550</xdr:rowOff>
    </xdr:from>
    <xdr:to>
      <xdr:col>74</xdr:col>
      <xdr:colOff>31750</xdr:colOff>
      <xdr:row>60</xdr:row>
      <xdr:rowOff>12700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168927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44450</xdr:rowOff>
    </xdr:from>
    <xdr:to>
      <xdr:col>65</xdr:col>
      <xdr:colOff>53975</xdr:colOff>
      <xdr:row>59</xdr:row>
      <xdr:rowOff>146050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枚方寝屋川消防組合などの一部事務組合への負担金が含まれているため、類似団体平均値を上回る構造となっている。今後も、組合も含めさらなる行財政改革の推進に取り組み、抑制に努めていく。</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33274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3403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165879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2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78994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376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133858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422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133858</xdr:rowOff>
    </xdr:from>
    <xdr:to>
      <xdr:col>69</xdr:col>
      <xdr:colOff>92075</xdr:colOff>
      <xdr:row>37</xdr:row>
      <xdr:rowOff>161290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477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89425</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借換債の一括償還を行ったことなどから、令和２年度と比べ</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ポイント悪化したものの、臨時財政対策債や交付税措置のない普通建設事業債の発行抑制等により、類似団体平均を</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ポイント下回っている。</a:t>
          </a:r>
          <a:endParaRPr lang="ja-JP" altLang="ja-JP">
            <a:effectLst/>
          </a:endParaRPr>
        </a:p>
        <a:p>
          <a:r>
            <a:rPr lang="ja-JP" altLang="ja-JP" sz="1100">
              <a:solidFill>
                <a:schemeClr val="dk1"/>
              </a:solidFill>
              <a:effectLst/>
              <a:latin typeface="+mn-lt"/>
              <a:ea typeface="+mn-ea"/>
              <a:cs typeface="+mn-cs"/>
            </a:rPr>
            <a:t>　今後も必要最小限の発行に努める。</a:t>
          </a:r>
          <a:endParaRPr lang="ja-JP" altLang="ja-JP">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27939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0200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58420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0200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77</xdr:row>
      <xdr:rowOff>24130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088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24130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187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165117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扶助費や特別会計への繰出金が増加しているものの、経常的経費に係る歳入が大幅に増加したこと等により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ポイント改善した。今後も、職員数の適正化等、より一層の行財政改革を推進し、経常経費充当一般財源の削減に努める。</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77</xdr:row>
      <xdr:rowOff>101854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53213"/>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101854</xdr:rowOff>
    </xdr:from>
    <xdr:to>
      <xdr:col>78</xdr:col>
      <xdr:colOff>69850</xdr:colOff>
      <xdr:row>78</xdr:row>
      <xdr:rowOff>67563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303504"/>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67563</xdr:rowOff>
    </xdr:from>
    <xdr:to>
      <xdr:col>73</xdr:col>
      <xdr:colOff>180975</xdr:colOff>
      <xdr:row>78</xdr:row>
      <xdr:rowOff>81280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4406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78</xdr:row>
      <xdr:rowOff>113285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4543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160782</xdr:rowOff>
    </xdr:from>
    <xdr:to>
      <xdr:col>69</xdr:col>
      <xdr:colOff>142875</xdr:colOff>
      <xdr:row>78</xdr:row>
      <xdr:rowOff>90932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101109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78249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144290</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51054</xdr:rowOff>
    </xdr:from>
    <xdr:to>
      <xdr:col>78</xdr:col>
      <xdr:colOff>120650</xdr:colOff>
      <xdr:row>77</xdr:row>
      <xdr:rowOff>152654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162831</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xdr:rowOff>
    </xdr:from>
    <xdr:to>
      <xdr:col>74</xdr:col>
      <xdr:colOff>31750</xdr:colOff>
      <xdr:row>78</xdr:row>
      <xdr:rowOff>118363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103140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62485</xdr:rowOff>
    </xdr:from>
    <xdr:to>
      <xdr:col>65</xdr:col>
      <xdr:colOff>53975</xdr:colOff>
      <xdr:row>78</xdr:row>
      <xdr:rowOff>164085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148862</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19086</xdr:rowOff>
    </xdr:from>
    <xdr:to>
      <xdr:col>29</xdr:col>
      <xdr:colOff>127000</xdr:colOff>
      <xdr:row>17</xdr:row>
      <xdr:rowOff>41534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981361"/>
          <a:ext cx="647700" cy="22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150959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59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19086</xdr:rowOff>
    </xdr:from>
    <xdr:to>
      <xdr:col>26</xdr:col>
      <xdr:colOff>50800</xdr:colOff>
      <xdr:row>17</xdr:row>
      <xdr:rowOff>94204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81361"/>
          <a:ext cx="698500" cy="75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104843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5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94204</xdr:rowOff>
    </xdr:from>
    <xdr:to>
      <xdr:col>22</xdr:col>
      <xdr:colOff>114300</xdr:colOff>
      <xdr:row>17</xdr:row>
      <xdr:rowOff>141661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56479"/>
          <a:ext cx="698500" cy="47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141661</xdr:rowOff>
    </xdr:from>
    <xdr:to>
      <xdr:col>18</xdr:col>
      <xdr:colOff>177800</xdr:colOff>
      <xdr:row>18</xdr:row>
      <xdr:rowOff>5370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03936"/>
          <a:ext cx="698500" cy="35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29962</xdr:rowOff>
    </xdr:from>
    <xdr:to>
      <xdr:col>19</xdr:col>
      <xdr:colOff>38100</xdr:colOff>
      <xdr:row>16</xdr:row>
      <xdr:rowOff>131562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20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141739</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58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62835</xdr:rowOff>
    </xdr:from>
    <xdr:to>
      <xdr:col>15</xdr:col>
      <xdr:colOff>101600</xdr:colOff>
      <xdr:row>16</xdr:row>
      <xdr:rowOff>164435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3162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2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162184</xdr:rowOff>
    </xdr:from>
    <xdr:to>
      <xdr:col>29</xdr:col>
      <xdr:colOff>177800</xdr:colOff>
      <xdr:row>17</xdr:row>
      <xdr:rowOff>92334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53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134261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2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139736</xdr:rowOff>
    </xdr:from>
    <xdr:to>
      <xdr:col>26</xdr:col>
      <xdr:colOff>101600</xdr:colOff>
      <xdr:row>17</xdr:row>
      <xdr:rowOff>69886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30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54663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16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43404</xdr:rowOff>
    </xdr:from>
    <xdr:to>
      <xdr:col>22</xdr:col>
      <xdr:colOff>165100</xdr:colOff>
      <xdr:row>17</xdr:row>
      <xdr:rowOff>145004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05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129781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9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90861</xdr:rowOff>
    </xdr:from>
    <xdr:to>
      <xdr:col>19</xdr:col>
      <xdr:colOff>38100</xdr:colOff>
      <xdr:row>18</xdr:row>
      <xdr:rowOff>21011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53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5788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3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126020</xdr:rowOff>
    </xdr:from>
    <xdr:to>
      <xdr:col>15</xdr:col>
      <xdr:colOff>101600</xdr:colOff>
      <xdr:row>18</xdr:row>
      <xdr:rowOff>56170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88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40947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74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110389</xdr:rowOff>
    </xdr:from>
    <xdr:to>
      <xdr:col>29</xdr:col>
      <xdr:colOff>127000</xdr:colOff>
      <xdr:row>37</xdr:row>
      <xdr:rowOff>171691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235089"/>
          <a:ext cx="647700" cy="61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72593</xdr:rowOff>
    </xdr:from>
    <xdr:to>
      <xdr:col>26</xdr:col>
      <xdr:colOff>50800</xdr:colOff>
      <xdr:row>37</xdr:row>
      <xdr:rowOff>171691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197293"/>
          <a:ext cx="698500" cy="99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150241</xdr:rowOff>
    </xdr:from>
    <xdr:to>
      <xdr:col>22</xdr:col>
      <xdr:colOff>114300</xdr:colOff>
      <xdr:row>37</xdr:row>
      <xdr:rowOff>72593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103491"/>
          <a:ext cx="698500" cy="93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150241</xdr:rowOff>
    </xdr:from>
    <xdr:to>
      <xdr:col>18</xdr:col>
      <xdr:colOff>177800</xdr:colOff>
      <xdr:row>37</xdr:row>
      <xdr:rowOff>22873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103491"/>
          <a:ext cx="698500" cy="44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301629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6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59589</xdr:rowOff>
    </xdr:from>
    <xdr:to>
      <xdr:col>29</xdr:col>
      <xdr:colOff>177800</xdr:colOff>
      <xdr:row>37</xdr:row>
      <xdr:rowOff>161189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84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139616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9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120891</xdr:rowOff>
    </xdr:from>
    <xdr:to>
      <xdr:col>26</xdr:col>
      <xdr:colOff>101600</xdr:colOff>
      <xdr:row>37</xdr:row>
      <xdr:rowOff>222491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45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207268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31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21793</xdr:rowOff>
    </xdr:from>
    <xdr:to>
      <xdr:col>22</xdr:col>
      <xdr:colOff>165100</xdr:colOff>
      <xdr:row>37</xdr:row>
      <xdr:rowOff>123393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46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108170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3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99441</xdr:rowOff>
    </xdr:from>
    <xdr:to>
      <xdr:col>19</xdr:col>
      <xdr:colOff>38100</xdr:colOff>
      <xdr:row>37</xdr:row>
      <xdr:rowOff>29591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52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14368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3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143523</xdr:rowOff>
    </xdr:from>
    <xdr:to>
      <xdr:col>15</xdr:col>
      <xdr:colOff>101600</xdr:colOff>
      <xdr:row>37</xdr:row>
      <xdr:rowOff>73673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96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58450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18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229,177
226,071
24.70
104,492,094
103,209,266
1,134,725
50,398,867
59,573,994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110341</xdr:rowOff>
    </xdr:from>
    <xdr:to>
      <xdr:col>24</xdr:col>
      <xdr:colOff>63500</xdr:colOff>
      <xdr:row>37</xdr:row>
      <xdr:rowOff>141398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453991"/>
          <a:ext cx="8382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110341</xdr:rowOff>
    </xdr:from>
    <xdr:to>
      <xdr:col>19</xdr:col>
      <xdr:colOff>177800</xdr:colOff>
      <xdr:row>38</xdr:row>
      <xdr:rowOff>103646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53991"/>
          <a:ext cx="889000" cy="16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103646</xdr:rowOff>
    </xdr:from>
    <xdr:to>
      <xdr:col>15</xdr:col>
      <xdr:colOff>50800</xdr:colOff>
      <xdr:row>38</xdr:row>
      <xdr:rowOff>130099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18746"/>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130099</xdr:rowOff>
    </xdr:from>
    <xdr:to>
      <xdr:col>10</xdr:col>
      <xdr:colOff>114300</xdr:colOff>
      <xdr:row>38</xdr:row>
      <xdr:rowOff>170496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45199"/>
          <a:ext cx="889000" cy="4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24076</xdr:rowOff>
    </xdr:from>
    <xdr:to>
      <xdr:col>10</xdr:col>
      <xdr:colOff>165100</xdr:colOff>
      <xdr:row>36</xdr:row>
      <xdr:rowOff>125676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142203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90598</xdr:rowOff>
    </xdr:from>
    <xdr:to>
      <xdr:col>24</xdr:col>
      <xdr:colOff>114300</xdr:colOff>
      <xdr:row>38</xdr:row>
      <xdr:rowOff>20748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5525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4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59541</xdr:rowOff>
    </xdr:from>
    <xdr:to>
      <xdr:col>20</xdr:col>
      <xdr:colOff>38100</xdr:colOff>
      <xdr:row>37</xdr:row>
      <xdr:rowOff>161141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0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152268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9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52846</xdr:rowOff>
    </xdr:from>
    <xdr:to>
      <xdr:col>15</xdr:col>
      <xdr:colOff>101600</xdr:colOff>
      <xdr:row>38</xdr:row>
      <xdr:rowOff>154446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6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145573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6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79299</xdr:rowOff>
    </xdr:from>
    <xdr:to>
      <xdr:col>10</xdr:col>
      <xdr:colOff>165100</xdr:colOff>
      <xdr:row>39</xdr:row>
      <xdr:rowOff>9449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576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119696</xdr:rowOff>
    </xdr:from>
    <xdr:to>
      <xdr:col>6</xdr:col>
      <xdr:colOff>38100</xdr:colOff>
      <xdr:row>39</xdr:row>
      <xdr:rowOff>49846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3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40973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2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44412</xdr:rowOff>
    </xdr:from>
    <xdr:to>
      <xdr:col>24</xdr:col>
      <xdr:colOff>62865</xdr:colOff>
      <xdr:row>56</xdr:row>
      <xdr:rowOff>68644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362"/>
          <a:ext cx="1270" cy="88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72471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67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68644</xdr:rowOff>
    </xdr:from>
    <xdr:to>
      <xdr:col>24</xdr:col>
      <xdr:colOff>152400</xdr:colOff>
      <xdr:row>56</xdr:row>
      <xdr:rowOff>68644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6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162539</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44412</xdr:rowOff>
    </xdr:from>
    <xdr:to>
      <xdr:col>24</xdr:col>
      <xdr:colOff>152400</xdr:colOff>
      <xdr:row>51</xdr:row>
      <xdr:rowOff>44412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37382</xdr:rowOff>
    </xdr:from>
    <xdr:to>
      <xdr:col>24</xdr:col>
      <xdr:colOff>63500</xdr:colOff>
      <xdr:row>56</xdr:row>
      <xdr:rowOff>141910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38582"/>
          <a:ext cx="838200" cy="10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76192</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6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53315</xdr:rowOff>
    </xdr:from>
    <xdr:to>
      <xdr:col>24</xdr:col>
      <xdr:colOff>114300</xdr:colOff>
      <xdr:row>54</xdr:row>
      <xdr:rowOff>154915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1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141910</xdr:rowOff>
    </xdr:from>
    <xdr:to>
      <xdr:col>19</xdr:col>
      <xdr:colOff>177800</xdr:colOff>
      <xdr:row>57</xdr:row>
      <xdr:rowOff>75482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43110"/>
          <a:ext cx="889000" cy="10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17844</xdr:rowOff>
    </xdr:from>
    <xdr:to>
      <xdr:col>20</xdr:col>
      <xdr:colOff>38100</xdr:colOff>
      <xdr:row>55</xdr:row>
      <xdr:rowOff>119444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4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135971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22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75482</xdr:rowOff>
    </xdr:from>
    <xdr:to>
      <xdr:col>15</xdr:col>
      <xdr:colOff>50800</xdr:colOff>
      <xdr:row>57</xdr:row>
      <xdr:rowOff>102248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48132"/>
          <a:ext cx="889000" cy="2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77203</xdr:rowOff>
    </xdr:from>
    <xdr:to>
      <xdr:col>15</xdr:col>
      <xdr:colOff>101600</xdr:colOff>
      <xdr:row>56</xdr:row>
      <xdr:rowOff>7353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23880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28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102248</xdr:rowOff>
    </xdr:from>
    <xdr:to>
      <xdr:col>10</xdr:col>
      <xdr:colOff>114300</xdr:colOff>
      <xdr:row>57</xdr:row>
      <xdr:rowOff>149587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74898"/>
          <a:ext cx="889000" cy="4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121285</xdr:rowOff>
    </xdr:from>
    <xdr:to>
      <xdr:col>10</xdr:col>
      <xdr:colOff>165100</xdr:colOff>
      <xdr:row>56</xdr:row>
      <xdr:rowOff>51435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5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67962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2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144640</xdr:rowOff>
    </xdr:from>
    <xdr:to>
      <xdr:col>6</xdr:col>
      <xdr:colOff>38100</xdr:colOff>
      <xdr:row>56</xdr:row>
      <xdr:rowOff>74790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7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91317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34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158032</xdr:rowOff>
    </xdr:from>
    <xdr:to>
      <xdr:col>24</xdr:col>
      <xdr:colOff>114300</xdr:colOff>
      <xdr:row>56</xdr:row>
      <xdr:rowOff>88182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8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72959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0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91110</xdr:rowOff>
    </xdr:from>
    <xdr:to>
      <xdr:col>20</xdr:col>
      <xdr:colOff>38100</xdr:colOff>
      <xdr:row>57</xdr:row>
      <xdr:rowOff>21260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12387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8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24682</xdr:rowOff>
    </xdr:from>
    <xdr:to>
      <xdr:col>15</xdr:col>
      <xdr:colOff>101600</xdr:colOff>
      <xdr:row>57</xdr:row>
      <xdr:rowOff>126282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9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117409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9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51448</xdr:rowOff>
    </xdr:from>
    <xdr:to>
      <xdr:col>10</xdr:col>
      <xdr:colOff>165100</xdr:colOff>
      <xdr:row>57</xdr:row>
      <xdr:rowOff>153048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2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144175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98787</xdr:rowOff>
    </xdr:from>
    <xdr:to>
      <xdr:col>6</xdr:col>
      <xdr:colOff>38100</xdr:colOff>
      <xdr:row>58</xdr:row>
      <xdr:rowOff>28937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20064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65816</xdr:rowOff>
    </xdr:from>
    <xdr:to>
      <xdr:col>24</xdr:col>
      <xdr:colOff>63500</xdr:colOff>
      <xdr:row>78</xdr:row>
      <xdr:rowOff>91374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38916"/>
          <a:ext cx="838200" cy="2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91374</xdr:rowOff>
    </xdr:from>
    <xdr:to>
      <xdr:col>19</xdr:col>
      <xdr:colOff>177800</xdr:colOff>
      <xdr:row>78</xdr:row>
      <xdr:rowOff>108153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64474"/>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108153</xdr:rowOff>
    </xdr:from>
    <xdr:to>
      <xdr:col>15</xdr:col>
      <xdr:colOff>50800</xdr:colOff>
      <xdr:row>78</xdr:row>
      <xdr:rowOff>111765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81253"/>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102667</xdr:rowOff>
    </xdr:from>
    <xdr:to>
      <xdr:col>10</xdr:col>
      <xdr:colOff>114300</xdr:colOff>
      <xdr:row>78</xdr:row>
      <xdr:rowOff>111765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75767"/>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54336</xdr:rowOff>
    </xdr:from>
    <xdr:to>
      <xdr:col>10</xdr:col>
      <xdr:colOff>165100</xdr:colOff>
      <xdr:row>77</xdr:row>
      <xdr:rowOff>155936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137989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9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15016</xdr:rowOff>
    </xdr:from>
    <xdr:to>
      <xdr:col>24</xdr:col>
      <xdr:colOff>114300</xdr:colOff>
      <xdr:row>78</xdr:row>
      <xdr:rowOff>116616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101393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0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40574</xdr:rowOff>
    </xdr:from>
    <xdr:to>
      <xdr:col>20</xdr:col>
      <xdr:colOff>38100</xdr:colOff>
      <xdr:row>78</xdr:row>
      <xdr:rowOff>142174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1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133301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0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57353</xdr:rowOff>
    </xdr:from>
    <xdr:to>
      <xdr:col>15</xdr:col>
      <xdr:colOff>101600</xdr:colOff>
      <xdr:row>78</xdr:row>
      <xdr:rowOff>158953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150080</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719017" y="13523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60965</xdr:rowOff>
    </xdr:from>
    <xdr:to>
      <xdr:col>10</xdr:col>
      <xdr:colOff>165100</xdr:colOff>
      <xdr:row>78</xdr:row>
      <xdr:rowOff>162565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3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153692</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830017" y="13526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51867</xdr:rowOff>
    </xdr:from>
    <xdr:to>
      <xdr:col>6</xdr:col>
      <xdr:colOff>38100</xdr:colOff>
      <xdr:row>78</xdr:row>
      <xdr:rowOff>153467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144594</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941017" y="13517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33477</xdr:rowOff>
    </xdr:from>
    <xdr:to>
      <xdr:col>24</xdr:col>
      <xdr:colOff>63500</xdr:colOff>
      <xdr:row>95</xdr:row>
      <xdr:rowOff>74461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5978327"/>
          <a:ext cx="838200" cy="38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152277</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6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74461</xdr:rowOff>
    </xdr:from>
    <xdr:to>
      <xdr:col>19</xdr:col>
      <xdr:colOff>177800</xdr:colOff>
      <xdr:row>95</xdr:row>
      <xdr:rowOff>97917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62211"/>
          <a:ext cx="889000" cy="2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73398</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70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97917</xdr:rowOff>
    </xdr:from>
    <xdr:to>
      <xdr:col>15</xdr:col>
      <xdr:colOff>50800</xdr:colOff>
      <xdr:row>95</xdr:row>
      <xdr:rowOff>170396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85667"/>
          <a:ext cx="889000" cy="7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127016</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75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170396</xdr:rowOff>
    </xdr:from>
    <xdr:to>
      <xdr:col>10</xdr:col>
      <xdr:colOff>114300</xdr:colOff>
      <xdr:row>96</xdr:row>
      <xdr:rowOff>4648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58146"/>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164300</xdr:rowOff>
    </xdr:from>
    <xdr:to>
      <xdr:col>10</xdr:col>
      <xdr:colOff>165100</xdr:colOff>
      <xdr:row>99</xdr:row>
      <xdr:rowOff>94450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9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85577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70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128423</xdr:rowOff>
    </xdr:from>
    <xdr:to>
      <xdr:col>6</xdr:col>
      <xdr:colOff>38100</xdr:colOff>
      <xdr:row>99</xdr:row>
      <xdr:rowOff>58573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93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49700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702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154127</xdr:rowOff>
    </xdr:from>
    <xdr:to>
      <xdr:col>24</xdr:col>
      <xdr:colOff>114300</xdr:colOff>
      <xdr:row>93</xdr:row>
      <xdr:rowOff>84277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92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5554</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77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23661</xdr:rowOff>
    </xdr:from>
    <xdr:to>
      <xdr:col>20</xdr:col>
      <xdr:colOff>38100</xdr:colOff>
      <xdr:row>95</xdr:row>
      <xdr:rowOff>125261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1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141788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08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47117</xdr:rowOff>
    </xdr:from>
    <xdr:to>
      <xdr:col>15</xdr:col>
      <xdr:colOff>101600</xdr:colOff>
      <xdr:row>95</xdr:row>
      <xdr:rowOff>148717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3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165244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11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119596</xdr:rowOff>
    </xdr:from>
    <xdr:to>
      <xdr:col>10</xdr:col>
      <xdr:colOff>165100</xdr:colOff>
      <xdr:row>96</xdr:row>
      <xdr:rowOff>49746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0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66273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1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125298</xdr:rowOff>
    </xdr:from>
    <xdr:to>
      <xdr:col>6</xdr:col>
      <xdr:colOff>38100</xdr:colOff>
      <xdr:row>96</xdr:row>
      <xdr:rowOff>55448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1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71975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188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147124</xdr:rowOff>
    </xdr:from>
    <xdr:to>
      <xdr:col>55</xdr:col>
      <xdr:colOff>0</xdr:colOff>
      <xdr:row>36</xdr:row>
      <xdr:rowOff>147908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290624"/>
          <a:ext cx="838200" cy="102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116280</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88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147124</xdr:rowOff>
    </xdr:from>
    <xdr:to>
      <xdr:col>50</xdr:col>
      <xdr:colOff>114300</xdr:colOff>
      <xdr:row>37</xdr:row>
      <xdr:rowOff>88396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290624"/>
          <a:ext cx="889000" cy="114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88396</xdr:rowOff>
    </xdr:from>
    <xdr:to>
      <xdr:col>45</xdr:col>
      <xdr:colOff>177800</xdr:colOff>
      <xdr:row>37</xdr:row>
      <xdr:rowOff>91890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432046"/>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140675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4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91890</xdr:rowOff>
    </xdr:from>
    <xdr:to>
      <xdr:col>41</xdr:col>
      <xdr:colOff>50800</xdr:colOff>
      <xdr:row>37</xdr:row>
      <xdr:rowOff>97572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35540"/>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41395</xdr:rowOff>
    </xdr:from>
    <xdr:to>
      <xdr:col>41</xdr:col>
      <xdr:colOff>101600</xdr:colOff>
      <xdr:row>37</xdr:row>
      <xdr:rowOff>142995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134121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47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47861</xdr:rowOff>
    </xdr:from>
    <xdr:to>
      <xdr:col>36</xdr:col>
      <xdr:colOff>165100</xdr:colOff>
      <xdr:row>37</xdr:row>
      <xdr:rowOff>149461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9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140588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8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97108</xdr:rowOff>
    </xdr:from>
    <xdr:to>
      <xdr:col>55</xdr:col>
      <xdr:colOff>50800</xdr:colOff>
      <xdr:row>37</xdr:row>
      <xdr:rowOff>27258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6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119985</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12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96324</xdr:rowOff>
    </xdr:from>
    <xdr:to>
      <xdr:col>50</xdr:col>
      <xdr:colOff>165100</xdr:colOff>
      <xdr:row>31</xdr:row>
      <xdr:rowOff>26474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23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17601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33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37596</xdr:rowOff>
    </xdr:from>
    <xdr:to>
      <xdr:col>46</xdr:col>
      <xdr:colOff>38100</xdr:colOff>
      <xdr:row>37</xdr:row>
      <xdr:rowOff>139196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8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155723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15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41090</xdr:rowOff>
    </xdr:from>
    <xdr:to>
      <xdr:col>41</xdr:col>
      <xdr:colOff>101600</xdr:colOff>
      <xdr:row>37</xdr:row>
      <xdr:rowOff>142690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159217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1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46772</xdr:rowOff>
    </xdr:from>
    <xdr:to>
      <xdr:col>36</xdr:col>
      <xdr:colOff>165100</xdr:colOff>
      <xdr:row>37</xdr:row>
      <xdr:rowOff>148372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164899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138709</xdr:rowOff>
    </xdr:from>
    <xdr:to>
      <xdr:col>55</xdr:col>
      <xdr:colOff>0</xdr:colOff>
      <xdr:row>56</xdr:row>
      <xdr:rowOff>168256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739909"/>
          <a:ext cx="838200" cy="2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138709</xdr:rowOff>
    </xdr:from>
    <xdr:to>
      <xdr:col>50</xdr:col>
      <xdr:colOff>114300</xdr:colOff>
      <xdr:row>57</xdr:row>
      <xdr:rowOff>53728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739909"/>
          <a:ext cx="889000" cy="8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53728</xdr:rowOff>
    </xdr:from>
    <xdr:to>
      <xdr:col>45</xdr:col>
      <xdr:colOff>177800</xdr:colOff>
      <xdr:row>58</xdr:row>
      <xdr:rowOff>54490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826378"/>
          <a:ext cx="889000" cy="17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83750</xdr:rowOff>
    </xdr:from>
    <xdr:to>
      <xdr:col>41</xdr:col>
      <xdr:colOff>50800</xdr:colOff>
      <xdr:row>58</xdr:row>
      <xdr:rowOff>54490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513500"/>
          <a:ext cx="889000" cy="4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31331</xdr:rowOff>
    </xdr:from>
    <xdr:to>
      <xdr:col>41</xdr:col>
      <xdr:colOff>101600</xdr:colOff>
      <xdr:row>56</xdr:row>
      <xdr:rowOff>132931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149458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23635</xdr:rowOff>
    </xdr:from>
    <xdr:to>
      <xdr:col>36</xdr:col>
      <xdr:colOff>165100</xdr:colOff>
      <xdr:row>56</xdr:row>
      <xdr:rowOff>125235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2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116362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117456</xdr:rowOff>
    </xdr:from>
    <xdr:to>
      <xdr:col>55</xdr:col>
      <xdr:colOff>50800</xdr:colOff>
      <xdr:row>57</xdr:row>
      <xdr:rowOff>47606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95883</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9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87909</xdr:rowOff>
    </xdr:from>
    <xdr:to>
      <xdr:col>50</xdr:col>
      <xdr:colOff>165100</xdr:colOff>
      <xdr:row>57</xdr:row>
      <xdr:rowOff>18059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8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9186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78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2928</xdr:rowOff>
    </xdr:from>
    <xdr:to>
      <xdr:col>46</xdr:col>
      <xdr:colOff>38100</xdr:colOff>
      <xdr:row>57</xdr:row>
      <xdr:rowOff>104528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7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95655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86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3690</xdr:rowOff>
    </xdr:from>
    <xdr:to>
      <xdr:col>41</xdr:col>
      <xdr:colOff>101600</xdr:colOff>
      <xdr:row>58</xdr:row>
      <xdr:rowOff>105290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96417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4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32950</xdr:rowOff>
    </xdr:from>
    <xdr:to>
      <xdr:col>36</xdr:col>
      <xdr:colOff>165100</xdr:colOff>
      <xdr:row>55</xdr:row>
      <xdr:rowOff>134550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4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151077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23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163474</xdr:rowOff>
    </xdr:from>
    <xdr:to>
      <xdr:col>55</xdr:col>
      <xdr:colOff>0</xdr:colOff>
      <xdr:row>76</xdr:row>
      <xdr:rowOff>85882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022224"/>
          <a:ext cx="838200" cy="9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115594</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14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85882</xdr:rowOff>
    </xdr:from>
    <xdr:to>
      <xdr:col>50</xdr:col>
      <xdr:colOff>114300</xdr:colOff>
      <xdr:row>77</xdr:row>
      <xdr:rowOff>27882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116082"/>
          <a:ext cx="889000" cy="1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32906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23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27882</xdr:rowOff>
    </xdr:from>
    <xdr:to>
      <xdr:col>45</xdr:col>
      <xdr:colOff>177800</xdr:colOff>
      <xdr:row>77</xdr:row>
      <xdr:rowOff>164650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229532"/>
          <a:ext cx="889000" cy="13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71181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2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116219</xdr:rowOff>
    </xdr:from>
    <xdr:to>
      <xdr:col>41</xdr:col>
      <xdr:colOff>50800</xdr:colOff>
      <xdr:row>77</xdr:row>
      <xdr:rowOff>164650</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2460619"/>
          <a:ext cx="889000" cy="90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30510</xdr:rowOff>
    </xdr:from>
    <xdr:to>
      <xdr:col>41</xdr:col>
      <xdr:colOff>101600</xdr:colOff>
      <xdr:row>77</xdr:row>
      <xdr:rowOff>132110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148637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0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143373</xdr:rowOff>
    </xdr:from>
    <xdr:to>
      <xdr:col>36</xdr:col>
      <xdr:colOff>165100</xdr:colOff>
      <xdr:row>77</xdr:row>
      <xdr:rowOff>73523</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64650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2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112675</xdr:rowOff>
    </xdr:from>
    <xdr:to>
      <xdr:col>55</xdr:col>
      <xdr:colOff>50800</xdr:colOff>
      <xdr:row>76</xdr:row>
      <xdr:rowOff>42825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297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135552</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282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35082</xdr:rowOff>
    </xdr:from>
    <xdr:to>
      <xdr:col>50</xdr:col>
      <xdr:colOff>165100</xdr:colOff>
      <xdr:row>76</xdr:row>
      <xdr:rowOff>136682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06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153208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284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148532</xdr:rowOff>
    </xdr:from>
    <xdr:to>
      <xdr:col>46</xdr:col>
      <xdr:colOff>38100</xdr:colOff>
      <xdr:row>77</xdr:row>
      <xdr:rowOff>78682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17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95209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9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113850</xdr:rowOff>
    </xdr:from>
    <xdr:to>
      <xdr:col>41</xdr:col>
      <xdr:colOff>101600</xdr:colOff>
      <xdr:row>78</xdr:row>
      <xdr:rowOff>44000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3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35127</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4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65419</xdr:rowOff>
    </xdr:from>
    <xdr:to>
      <xdr:col>36</xdr:col>
      <xdr:colOff>165100</xdr:colOff>
      <xdr:row>72</xdr:row>
      <xdr:rowOff>167019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40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12096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18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118441</xdr:rowOff>
    </xdr:from>
    <xdr:to>
      <xdr:col>55</xdr:col>
      <xdr:colOff>0</xdr:colOff>
      <xdr:row>98</xdr:row>
      <xdr:rowOff>149664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920541"/>
          <a:ext cx="838200" cy="3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118441</xdr:rowOff>
    </xdr:from>
    <xdr:to>
      <xdr:col>50</xdr:col>
      <xdr:colOff>114300</xdr:colOff>
      <xdr:row>98</xdr:row>
      <xdr:rowOff>137128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920541"/>
          <a:ext cx="889000" cy="1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93980</xdr:rowOff>
    </xdr:from>
    <xdr:to>
      <xdr:col>45</xdr:col>
      <xdr:colOff>177800</xdr:colOff>
      <xdr:row>98</xdr:row>
      <xdr:rowOff>137128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896080"/>
          <a:ext cx="889000" cy="4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93980</xdr:rowOff>
    </xdr:from>
    <xdr:to>
      <xdr:col>41</xdr:col>
      <xdr:colOff>50800</xdr:colOff>
      <xdr:row>98</xdr:row>
      <xdr:rowOff>124555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896080"/>
          <a:ext cx="889000" cy="3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33159</xdr:rowOff>
    </xdr:from>
    <xdr:to>
      <xdr:col>41</xdr:col>
      <xdr:colOff>101600</xdr:colOff>
      <xdr:row>96</xdr:row>
      <xdr:rowOff>134759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151286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2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61640</xdr:rowOff>
    </xdr:from>
    <xdr:to>
      <xdr:col>36</xdr:col>
      <xdr:colOff>165100</xdr:colOff>
      <xdr:row>96</xdr:row>
      <xdr:rowOff>163240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8317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98864</xdr:rowOff>
    </xdr:from>
    <xdr:to>
      <xdr:col>55</xdr:col>
      <xdr:colOff>50800</xdr:colOff>
      <xdr:row>99</xdr:row>
      <xdr:rowOff>29014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90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13791</xdr:rowOff>
    </xdr:from>
    <xdr:ext cx="469744"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8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67641</xdr:rowOff>
    </xdr:from>
    <xdr:to>
      <xdr:col>50</xdr:col>
      <xdr:colOff>165100</xdr:colOff>
      <xdr:row>98</xdr:row>
      <xdr:rowOff>169241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86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160368</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404428" y="1696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86328</xdr:rowOff>
    </xdr:from>
    <xdr:to>
      <xdr:col>46</xdr:col>
      <xdr:colOff>38100</xdr:colOff>
      <xdr:row>99</xdr:row>
      <xdr:rowOff>16478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88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7605</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515428" y="1698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43180</xdr:rowOff>
    </xdr:from>
    <xdr:to>
      <xdr:col>41</xdr:col>
      <xdr:colOff>101600</xdr:colOff>
      <xdr:row>98</xdr:row>
      <xdr:rowOff>144780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8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135907</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626428" y="1693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73755</xdr:rowOff>
    </xdr:from>
    <xdr:to>
      <xdr:col>36</xdr:col>
      <xdr:colOff>165100</xdr:colOff>
      <xdr:row>99</xdr:row>
      <xdr:rowOff>3905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87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166482</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37428" y="1696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139105</xdr:rowOff>
    </xdr:from>
    <xdr:to>
      <xdr:col>85</xdr:col>
      <xdr:colOff>127000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54205"/>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138374</xdr:rowOff>
    </xdr:from>
    <xdr:to>
      <xdr:col>81</xdr:col>
      <xdr:colOff>50800</xdr:colOff>
      <xdr:row>38</xdr:row>
      <xdr:rowOff>139105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53474"/>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81087</xdr:rowOff>
    </xdr:from>
    <xdr:to>
      <xdr:col>76</xdr:col>
      <xdr:colOff>114300</xdr:colOff>
      <xdr:row>38</xdr:row>
      <xdr:rowOff>138374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596187"/>
          <a:ext cx="889000" cy="5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81087</xdr:rowOff>
    </xdr:from>
    <xdr:to>
      <xdr:col>71</xdr:col>
      <xdr:colOff>177800</xdr:colOff>
      <xdr:row>38</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596187"/>
          <a:ext cx="889000" cy="5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57033</xdr:rowOff>
    </xdr:from>
    <xdr:to>
      <xdr:col>72</xdr:col>
      <xdr:colOff>38100</xdr:colOff>
      <xdr:row>38</xdr:row>
      <xdr:rowOff>158633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149760</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4017" y="666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76830</xdr:rowOff>
    </xdr:from>
    <xdr:to>
      <xdr:col>67</xdr:col>
      <xdr:colOff>101600</xdr:colOff>
      <xdr:row>39</xdr:row>
      <xdr:rowOff>6980</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9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23507</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5017" y="636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2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88305</xdr:rowOff>
    </xdr:from>
    <xdr:to>
      <xdr:col>81</xdr:col>
      <xdr:colOff>101600</xdr:colOff>
      <xdr:row>39</xdr:row>
      <xdr:rowOff>18455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9582</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24333" y="6696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87574</xdr:rowOff>
    </xdr:from>
    <xdr:to>
      <xdr:col>76</xdr:col>
      <xdr:colOff>165100</xdr:colOff>
      <xdr:row>39</xdr:row>
      <xdr:rowOff>17724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8851</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35333" y="6695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30287</xdr:rowOff>
    </xdr:from>
    <xdr:to>
      <xdr:col>72</xdr:col>
      <xdr:colOff>38100</xdr:colOff>
      <xdr:row>38</xdr:row>
      <xdr:rowOff>131887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4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148414</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32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169132</xdr:rowOff>
    </xdr:from>
    <xdr:to>
      <xdr:col>85</xdr:col>
      <xdr:colOff>127000</xdr:colOff>
      <xdr:row>77</xdr:row>
      <xdr:rowOff>68348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199332"/>
          <a:ext cx="838200" cy="7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13079</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700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28172</xdr:rowOff>
    </xdr:from>
    <xdr:to>
      <xdr:col>81</xdr:col>
      <xdr:colOff>50800</xdr:colOff>
      <xdr:row>77</xdr:row>
      <xdr:rowOff>68348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592300" y="13229822"/>
          <a:ext cx="889000" cy="4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128988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131556</xdr:rowOff>
    </xdr:from>
    <xdr:to>
      <xdr:col>76</xdr:col>
      <xdr:colOff>114300</xdr:colOff>
      <xdr:row>77</xdr:row>
      <xdr:rowOff>28172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3703300" y="13161756"/>
          <a:ext cx="889000" cy="6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131556</xdr:rowOff>
    </xdr:from>
    <xdr:to>
      <xdr:col>71</xdr:col>
      <xdr:colOff>177800</xdr:colOff>
      <xdr:row>76</xdr:row>
      <xdr:rowOff>168332</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3161756"/>
          <a:ext cx="889000" cy="3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41466</xdr:rowOff>
    </xdr:from>
    <xdr:to>
      <xdr:col>72</xdr:col>
      <xdr:colOff>38100</xdr:colOff>
      <xdr:row>76</xdr:row>
      <xdr:rowOff>143066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30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159593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4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163224</xdr:rowOff>
    </xdr:from>
    <xdr:to>
      <xdr:col>67</xdr:col>
      <xdr:colOff>101600</xdr:colOff>
      <xdr:row>76</xdr:row>
      <xdr:rowOff>93374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30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109900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79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118332</xdr:rowOff>
    </xdr:from>
    <xdr:to>
      <xdr:col>85</xdr:col>
      <xdr:colOff>177800</xdr:colOff>
      <xdr:row>77</xdr:row>
      <xdr:rowOff>48482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14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96759</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312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17548</xdr:rowOff>
    </xdr:from>
    <xdr:to>
      <xdr:col>81</xdr:col>
      <xdr:colOff>101600</xdr:colOff>
      <xdr:row>77</xdr:row>
      <xdr:rowOff>119148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2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110275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31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148822</xdr:rowOff>
    </xdr:from>
    <xdr:to>
      <xdr:col>76</xdr:col>
      <xdr:colOff>165100</xdr:colOff>
      <xdr:row>77</xdr:row>
      <xdr:rowOff>78972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17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70099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27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80756</xdr:rowOff>
    </xdr:from>
    <xdr:to>
      <xdr:col>72</xdr:col>
      <xdr:colOff>38100</xdr:colOff>
      <xdr:row>77</xdr:row>
      <xdr:rowOff>10906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11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2033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20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117532</xdr:rowOff>
    </xdr:from>
    <xdr:to>
      <xdr:col>67</xdr:col>
      <xdr:colOff>101600</xdr:colOff>
      <xdr:row>77</xdr:row>
      <xdr:rowOff>47682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1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38809</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24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11303</xdr:rowOff>
    </xdr:from>
    <xdr:to>
      <xdr:col>85</xdr:col>
      <xdr:colOff>127000</xdr:colOff>
      <xdr:row>93</xdr:row>
      <xdr:rowOff>54623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5481300" y="15956153"/>
          <a:ext cx="8382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2367</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461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11303</xdr:rowOff>
    </xdr:from>
    <xdr:to>
      <xdr:col>81</xdr:col>
      <xdr:colOff>50800</xdr:colOff>
      <xdr:row>95</xdr:row>
      <xdr:rowOff>36221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5956153"/>
          <a:ext cx="889000" cy="3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139983</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46428" y="167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36221</xdr:rowOff>
    </xdr:from>
    <xdr:to>
      <xdr:col>76</xdr:col>
      <xdr:colOff>114300</xdr:colOff>
      <xdr:row>95</xdr:row>
      <xdr:rowOff>146101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323971"/>
          <a:ext cx="889000" cy="10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26636</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146101</xdr:rowOff>
    </xdr:from>
    <xdr:to>
      <xdr:col>71</xdr:col>
      <xdr:colOff>177800</xdr:colOff>
      <xdr:row>96</xdr:row>
      <xdr:rowOff>156426</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6433851"/>
          <a:ext cx="889000" cy="18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50800</xdr:rowOff>
    </xdr:from>
    <xdr:to>
      <xdr:col>72</xdr:col>
      <xdr:colOff>38100</xdr:colOff>
      <xdr:row>97</xdr:row>
      <xdr:rowOff>152400</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143527</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77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138545</xdr:rowOff>
    </xdr:from>
    <xdr:to>
      <xdr:col>67</xdr:col>
      <xdr:colOff>101600</xdr:colOff>
      <xdr:row>98</xdr:row>
      <xdr:rowOff>68695</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59822</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8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3823</xdr:rowOff>
    </xdr:from>
    <xdr:to>
      <xdr:col>85</xdr:col>
      <xdr:colOff>177800</xdr:colOff>
      <xdr:row>93</xdr:row>
      <xdr:rowOff>105423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594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26700</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580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131953</xdr:rowOff>
    </xdr:from>
    <xdr:to>
      <xdr:col>81</xdr:col>
      <xdr:colOff>101600</xdr:colOff>
      <xdr:row>93</xdr:row>
      <xdr:rowOff>62103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590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78630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568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156871</xdr:rowOff>
    </xdr:from>
    <xdr:to>
      <xdr:col>76</xdr:col>
      <xdr:colOff>165100</xdr:colOff>
      <xdr:row>95</xdr:row>
      <xdr:rowOff>87021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27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103548</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95301</xdr:rowOff>
    </xdr:from>
    <xdr:to>
      <xdr:col>72</xdr:col>
      <xdr:colOff>38100</xdr:colOff>
      <xdr:row>96</xdr:row>
      <xdr:rowOff>25451</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38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41978</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15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105626</xdr:rowOff>
    </xdr:from>
    <xdr:to>
      <xdr:col>67</xdr:col>
      <xdr:colOff>101600</xdr:colOff>
      <xdr:row>97</xdr:row>
      <xdr:rowOff>35776</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56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52303</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3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26706</xdr:rowOff>
    </xdr:from>
    <xdr:to>
      <xdr:col>116</xdr:col>
      <xdr:colOff>63500</xdr:colOff>
      <xdr:row>37</xdr:row>
      <xdr:rowOff>27849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1323300" y="637035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55570</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399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14296</xdr:rowOff>
    </xdr:from>
    <xdr:to>
      <xdr:col>111</xdr:col>
      <xdr:colOff>177800</xdr:colOff>
      <xdr:row>37</xdr:row>
      <xdr:rowOff>26706</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357946"/>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170360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51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14296</xdr:rowOff>
    </xdr:from>
    <xdr:to>
      <xdr:col>107</xdr:col>
      <xdr:colOff>50800</xdr:colOff>
      <xdr:row>37</xdr:row>
      <xdr:rowOff>63609</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9545300" y="6357946"/>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148807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51362</xdr:rowOff>
    </xdr:from>
    <xdr:to>
      <xdr:col>102</xdr:col>
      <xdr:colOff>114300</xdr:colOff>
      <xdr:row>37</xdr:row>
      <xdr:rowOff>63609</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395012"/>
          <a:ext cx="88900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38771</xdr:rowOff>
    </xdr:from>
    <xdr:to>
      <xdr:col>102</xdr:col>
      <xdr:colOff>165100</xdr:colOff>
      <xdr:row>38</xdr:row>
      <xdr:rowOff>140371</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131498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64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28321</xdr:rowOff>
    </xdr:from>
    <xdr:to>
      <xdr:col>98</xdr:col>
      <xdr:colOff>38100</xdr:colOff>
      <xdr:row>38</xdr:row>
      <xdr:rowOff>129921</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121048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148499</xdr:rowOff>
    </xdr:from>
    <xdr:to>
      <xdr:col>116</xdr:col>
      <xdr:colOff>114300</xdr:colOff>
      <xdr:row>37</xdr:row>
      <xdr:rowOff>78649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32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171376</xdr:rowOff>
    </xdr:from>
    <xdr:ext cx="469744"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17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147356</xdr:rowOff>
    </xdr:from>
    <xdr:to>
      <xdr:col>112</xdr:col>
      <xdr:colOff>38100</xdr:colOff>
      <xdr:row>37</xdr:row>
      <xdr:rowOff>77506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31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94033</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088428" y="60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134946</xdr:rowOff>
    </xdr:from>
    <xdr:to>
      <xdr:col>107</xdr:col>
      <xdr:colOff>101600</xdr:colOff>
      <xdr:row>37</xdr:row>
      <xdr:rowOff>65096</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30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81623</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199428" y="608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12809</xdr:rowOff>
    </xdr:from>
    <xdr:to>
      <xdr:col>102</xdr:col>
      <xdr:colOff>165100</xdr:colOff>
      <xdr:row>37</xdr:row>
      <xdr:rowOff>114409</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35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130936</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310428" y="613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562</xdr:rowOff>
    </xdr:from>
    <xdr:to>
      <xdr:col>98</xdr:col>
      <xdr:colOff>38100</xdr:colOff>
      <xdr:row>37</xdr:row>
      <xdr:rowOff>102162</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3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118689</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421428" y="611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41573</xdr:rowOff>
    </xdr:from>
    <xdr:to>
      <xdr:col>116</xdr:col>
      <xdr:colOff>63500</xdr:colOff>
      <xdr:row>59</xdr:row>
      <xdr:rowOff>41955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1323300" y="10157123"/>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41307</xdr:rowOff>
    </xdr:from>
    <xdr:to>
      <xdr:col>111</xdr:col>
      <xdr:colOff>177800</xdr:colOff>
      <xdr:row>59</xdr:row>
      <xdr:rowOff>41573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0434300" y="10156857"/>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41307</xdr:rowOff>
    </xdr:from>
    <xdr:to>
      <xdr:col>107</xdr:col>
      <xdr:colOff>50800</xdr:colOff>
      <xdr:row>59</xdr:row>
      <xdr:rowOff>43935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9545300" y="10156857"/>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43935</xdr:rowOff>
    </xdr:from>
    <xdr:to>
      <xdr:col>102</xdr:col>
      <xdr:colOff>114300</xdr:colOff>
      <xdr:row>59</xdr:row>
      <xdr:rowOff>43955</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flipV="1">
          <a:off x="18656300" y="10159485"/>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58344</xdr:rowOff>
    </xdr:from>
    <xdr:to>
      <xdr:col>102</xdr:col>
      <xdr:colOff>165100</xdr:colOff>
      <xdr:row>58</xdr:row>
      <xdr:rowOff>159944</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100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5021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7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41389</xdr:rowOff>
    </xdr:from>
    <xdr:to>
      <xdr:col>98</xdr:col>
      <xdr:colOff>38100</xdr:colOff>
      <xdr:row>58</xdr:row>
      <xdr:rowOff>142989</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98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159516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76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162605</xdr:rowOff>
    </xdr:from>
    <xdr:to>
      <xdr:col>116</xdr:col>
      <xdr:colOff>114300</xdr:colOff>
      <xdr:row>59</xdr:row>
      <xdr:rowOff>92755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101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77532</xdr:rowOff>
    </xdr:from>
    <xdr:ext cx="378565"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10021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162223</xdr:rowOff>
    </xdr:from>
    <xdr:to>
      <xdr:col>112</xdr:col>
      <xdr:colOff>38100</xdr:colOff>
      <xdr:row>59</xdr:row>
      <xdr:rowOff>92373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101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83500</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134017" y="10199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161957</xdr:rowOff>
    </xdr:from>
    <xdr:to>
      <xdr:col>107</xdr:col>
      <xdr:colOff>101600</xdr:colOff>
      <xdr:row>59</xdr:row>
      <xdr:rowOff>92107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1010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83234</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245017" y="1019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164585</xdr:rowOff>
    </xdr:from>
    <xdr:to>
      <xdr:col>102</xdr:col>
      <xdr:colOff>165100</xdr:colOff>
      <xdr:row>59</xdr:row>
      <xdr:rowOff>94735</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1010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85862</xdr:rowOff>
    </xdr:from>
    <xdr:ext cx="313932"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88333" y="10201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164605</xdr:rowOff>
    </xdr:from>
    <xdr:to>
      <xdr:col>98</xdr:col>
      <xdr:colOff>38100</xdr:colOff>
      <xdr:row>59</xdr:row>
      <xdr:rowOff>94755</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85882</xdr:rowOff>
    </xdr:from>
    <xdr:ext cx="313932"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99333" y="10201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113716</xdr:rowOff>
    </xdr:from>
    <xdr:to>
      <xdr:col>116</xdr:col>
      <xdr:colOff>63500</xdr:colOff>
      <xdr:row>75</xdr:row>
      <xdr:rowOff>6236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1323300" y="12801016"/>
          <a:ext cx="838200" cy="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25569</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2884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6236</xdr:rowOff>
    </xdr:from>
    <xdr:to>
      <xdr:col>111</xdr:col>
      <xdr:colOff>177800</xdr:colOff>
      <xdr:row>75</xdr:row>
      <xdr:rowOff>48260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0434300" y="12864986"/>
          <a:ext cx="889000" cy="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156557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48260</xdr:rowOff>
    </xdr:from>
    <xdr:to>
      <xdr:col>107</xdr:col>
      <xdr:colOff>50800</xdr:colOff>
      <xdr:row>75</xdr:row>
      <xdr:rowOff>130861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9545300" y="12907010"/>
          <a:ext cx="889000" cy="8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161777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9893</xdr:rowOff>
    </xdr:from>
    <xdr:to>
      <xdr:col>102</xdr:col>
      <xdr:colOff>114300</xdr:colOff>
      <xdr:row>75</xdr:row>
      <xdr:rowOff>130861</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656300" y="12868643"/>
          <a:ext cx="889000" cy="12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46495</xdr:rowOff>
    </xdr:from>
    <xdr:to>
      <xdr:col>102</xdr:col>
      <xdr:colOff>165100</xdr:colOff>
      <xdr:row>76</xdr:row>
      <xdr:rowOff>148095</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139222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27330</xdr:rowOff>
    </xdr:from>
    <xdr:to>
      <xdr:col>98</xdr:col>
      <xdr:colOff>38100</xdr:colOff>
      <xdr:row>76</xdr:row>
      <xdr:rowOff>128930</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120057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62916</xdr:rowOff>
    </xdr:from>
    <xdr:to>
      <xdr:col>116</xdr:col>
      <xdr:colOff>114300</xdr:colOff>
      <xdr:row>74</xdr:row>
      <xdr:rowOff>164516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275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85793</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260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126886</xdr:rowOff>
    </xdr:from>
    <xdr:to>
      <xdr:col>112</xdr:col>
      <xdr:colOff>38100</xdr:colOff>
      <xdr:row>75</xdr:row>
      <xdr:rowOff>57036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28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73563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258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168910</xdr:rowOff>
    </xdr:from>
    <xdr:to>
      <xdr:col>107</xdr:col>
      <xdr:colOff>101600</xdr:colOff>
      <xdr:row>75</xdr:row>
      <xdr:rowOff>99060</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285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115587</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26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80061</xdr:rowOff>
    </xdr:from>
    <xdr:to>
      <xdr:col>102</xdr:col>
      <xdr:colOff>165100</xdr:colOff>
      <xdr:row>76</xdr:row>
      <xdr:rowOff>10210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2938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26738</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27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130543</xdr:rowOff>
    </xdr:from>
    <xdr:to>
      <xdr:col>98</xdr:col>
      <xdr:colOff>38100</xdr:colOff>
      <xdr:row>75</xdr:row>
      <xdr:rowOff>60693</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28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77220</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25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ea"/>
              <a:ea typeface="+mn-ea"/>
              <a:cs typeface="+mn-cs"/>
            </a:rPr>
            <a:t>　扶助費は住民一人当たり</a:t>
          </a:r>
          <a:r>
            <a:rPr lang="en-US" altLang="ja-JP" sz="1200">
              <a:solidFill>
                <a:schemeClr val="dk1"/>
              </a:solidFill>
              <a:effectLst/>
              <a:latin typeface="+mn-ea"/>
              <a:ea typeface="+mn-ea"/>
              <a:cs typeface="+mn-cs"/>
            </a:rPr>
            <a:t>171,864</a:t>
          </a:r>
          <a:r>
            <a:rPr lang="ja-JP" altLang="ja-JP" sz="1200">
              <a:solidFill>
                <a:schemeClr val="dk1"/>
              </a:solidFill>
              <a:effectLst/>
              <a:latin typeface="+mn-ea"/>
              <a:ea typeface="+mn-ea"/>
              <a:cs typeface="+mn-cs"/>
            </a:rPr>
            <a:t>円となっており、令和２年度と比較すると</a:t>
          </a:r>
          <a:r>
            <a:rPr lang="en-US" altLang="ja-JP" sz="1200">
              <a:solidFill>
                <a:schemeClr val="dk1"/>
              </a:solidFill>
              <a:effectLst/>
              <a:latin typeface="+mn-ea"/>
              <a:ea typeface="+mn-ea"/>
              <a:cs typeface="+mn-cs"/>
            </a:rPr>
            <a:t>21.3</a:t>
          </a:r>
          <a:r>
            <a:rPr lang="ja-JP" altLang="ja-JP" sz="1200">
              <a:solidFill>
                <a:schemeClr val="dk1"/>
              </a:solidFill>
              <a:effectLst/>
              <a:latin typeface="+mn-ea"/>
              <a:ea typeface="+mn-ea"/>
              <a:cs typeface="+mn-cs"/>
            </a:rPr>
            <a:t>ポイントの増加である。これは、国事業である子育て世帯への臨時特別給付金等の増加によるものであるが、障害福祉サービス等や生活保護費の増加も要因であり、類似団体平均も上回っていることから、生活保護受給者自立支援事業の推進等により抑制に努める。</a:t>
          </a:r>
          <a:endParaRPr lang="ja-JP" altLang="ja-JP" sz="1600">
            <a:effectLst/>
            <a:latin typeface="+mn-ea"/>
            <a:ea typeface="+mn-ea"/>
          </a:endParaRPr>
        </a:p>
        <a:p>
          <a:r>
            <a:rPr lang="ja-JP" altLang="ja-JP" sz="1200">
              <a:solidFill>
                <a:schemeClr val="dk1"/>
              </a:solidFill>
              <a:effectLst/>
              <a:latin typeface="+mn-ea"/>
              <a:ea typeface="+mn-ea"/>
              <a:cs typeface="+mn-cs"/>
            </a:rPr>
            <a:t>　普通建設事業費は住民一人当たり</a:t>
          </a:r>
          <a:r>
            <a:rPr lang="en-US" altLang="ja-JP" sz="1200">
              <a:solidFill>
                <a:schemeClr val="dk1"/>
              </a:solidFill>
              <a:effectLst/>
              <a:latin typeface="+mn-ea"/>
              <a:ea typeface="+mn-ea"/>
              <a:cs typeface="+mn-cs"/>
            </a:rPr>
            <a:t>40,501</a:t>
          </a:r>
          <a:r>
            <a:rPr lang="ja-JP" altLang="ja-JP" sz="1200">
              <a:solidFill>
                <a:schemeClr val="dk1"/>
              </a:solidFill>
              <a:effectLst/>
              <a:latin typeface="+mn-ea"/>
              <a:ea typeface="+mn-ea"/>
              <a:cs typeface="+mn-cs"/>
            </a:rPr>
            <a:t>円、令和２年度と比較すると</a:t>
          </a:r>
          <a:r>
            <a:rPr lang="en-US" altLang="ja-JP" sz="1200">
              <a:solidFill>
                <a:schemeClr val="dk1"/>
              </a:solidFill>
              <a:effectLst/>
              <a:latin typeface="+mn-ea"/>
              <a:ea typeface="+mn-ea"/>
              <a:cs typeface="+mn-cs"/>
            </a:rPr>
            <a:t>3.7</a:t>
          </a:r>
          <a:r>
            <a:rPr lang="ja-JP" altLang="ja-JP" sz="1200">
              <a:solidFill>
                <a:schemeClr val="dk1"/>
              </a:solidFill>
              <a:effectLst/>
              <a:latin typeface="+mn-ea"/>
              <a:ea typeface="+mn-ea"/>
              <a:cs typeface="+mn-cs"/>
            </a:rPr>
            <a:t>ポイントの減少であり、類似団体平均を下回っている。これは、京阪本線連続立体交差事業や中学校の屋内運動場エアコン設置などの事業費減少によるものである。</a:t>
          </a:r>
          <a:endParaRPr lang="ja-JP" altLang="ja-JP" sz="16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229,177
226,071
24.70
104,492,094
103,209,266
1,134,725
50,398,867
59,573,994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108458</xdr:rowOff>
    </xdr:from>
    <xdr:to>
      <xdr:col>24</xdr:col>
      <xdr:colOff>63500</xdr:colOff>
      <xdr:row>35</xdr:row>
      <xdr:rowOff>117602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092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59690</xdr:rowOff>
    </xdr:from>
    <xdr:to>
      <xdr:col>19</xdr:col>
      <xdr:colOff>177800</xdr:colOff>
      <xdr:row>35</xdr:row>
      <xdr:rowOff>117602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6044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92456</xdr:rowOff>
    </xdr:from>
    <xdr:to>
      <xdr:col>15</xdr:col>
      <xdr:colOff>50800</xdr:colOff>
      <xdr:row>35</xdr:row>
      <xdr:rowOff>59690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21756"/>
          <a:ext cx="8890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113809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92456</xdr:rowOff>
    </xdr:from>
    <xdr:to>
      <xdr:col>10</xdr:col>
      <xdr:colOff>114300</xdr:colOff>
      <xdr:row>34</xdr:row>
      <xdr:rowOff>102362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2175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119380</xdr:rowOff>
    </xdr:from>
    <xdr:to>
      <xdr:col>10</xdr:col>
      <xdr:colOff>165100</xdr:colOff>
      <xdr:row>35</xdr:row>
      <xdr:rowOff>49530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40657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118618</xdr:rowOff>
    </xdr:from>
    <xdr:to>
      <xdr:col>6</xdr:col>
      <xdr:colOff>38100</xdr:colOff>
      <xdr:row>35</xdr:row>
      <xdr:rowOff>48768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39895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57658</xdr:rowOff>
    </xdr:from>
    <xdr:to>
      <xdr:col>24</xdr:col>
      <xdr:colOff>114300</xdr:colOff>
      <xdr:row>35</xdr:row>
      <xdr:rowOff>159258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5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36085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3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66802</xdr:rowOff>
    </xdr:from>
    <xdr:to>
      <xdr:col>20</xdr:col>
      <xdr:colOff>38100</xdr:colOff>
      <xdr:row>35</xdr:row>
      <xdr:rowOff>168402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159529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6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8890</xdr:rowOff>
    </xdr:from>
    <xdr:to>
      <xdr:col>15</xdr:col>
      <xdr:colOff>101600</xdr:colOff>
      <xdr:row>35</xdr:row>
      <xdr:rowOff>110490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127017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41656</xdr:rowOff>
    </xdr:from>
    <xdr:to>
      <xdr:col>10</xdr:col>
      <xdr:colOff>165100</xdr:colOff>
      <xdr:row>34</xdr:row>
      <xdr:rowOff>143256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159783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4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51562</xdr:rowOff>
    </xdr:from>
    <xdr:to>
      <xdr:col>6</xdr:col>
      <xdr:colOff>38100</xdr:colOff>
      <xdr:row>34</xdr:row>
      <xdr:rowOff>153162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169689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5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169941</xdr:rowOff>
    </xdr:from>
    <xdr:to>
      <xdr:col>24</xdr:col>
      <xdr:colOff>63500</xdr:colOff>
      <xdr:row>55</xdr:row>
      <xdr:rowOff>166892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570991"/>
          <a:ext cx="838200" cy="102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51630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169941</xdr:rowOff>
    </xdr:from>
    <xdr:to>
      <xdr:col>19</xdr:col>
      <xdr:colOff>177800</xdr:colOff>
      <xdr:row>57</xdr:row>
      <xdr:rowOff>7373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570991"/>
          <a:ext cx="889000" cy="120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146847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7373</xdr:rowOff>
    </xdr:from>
    <xdr:to>
      <xdr:col>15</xdr:col>
      <xdr:colOff>50800</xdr:colOff>
      <xdr:row>57</xdr:row>
      <xdr:rowOff>40825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80023"/>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69406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40825</xdr:rowOff>
    </xdr:from>
    <xdr:to>
      <xdr:col>10</xdr:col>
      <xdr:colOff>114300</xdr:colOff>
      <xdr:row>57</xdr:row>
      <xdr:rowOff>104877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13475"/>
          <a:ext cx="889000" cy="6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142642</xdr:rowOff>
    </xdr:from>
    <xdr:to>
      <xdr:col>10</xdr:col>
      <xdr:colOff>165100</xdr:colOff>
      <xdr:row>57</xdr:row>
      <xdr:rowOff>72792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89319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167811</xdr:rowOff>
    </xdr:from>
    <xdr:to>
      <xdr:col>6</xdr:col>
      <xdr:colOff>38100</xdr:colOff>
      <xdr:row>57</xdr:row>
      <xdr:rowOff>97961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114488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116092</xdr:rowOff>
    </xdr:from>
    <xdr:to>
      <xdr:col>24</xdr:col>
      <xdr:colOff>114300</xdr:colOff>
      <xdr:row>56</xdr:row>
      <xdr:rowOff>46242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4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138969</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9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119141</xdr:rowOff>
    </xdr:from>
    <xdr:to>
      <xdr:col>20</xdr:col>
      <xdr:colOff>38100</xdr:colOff>
      <xdr:row>50</xdr:row>
      <xdr:rowOff>49291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5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65818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29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128023</xdr:rowOff>
    </xdr:from>
    <xdr:to>
      <xdr:col>15</xdr:col>
      <xdr:colOff>101600</xdr:colOff>
      <xdr:row>57</xdr:row>
      <xdr:rowOff>58173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74700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50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161475</xdr:rowOff>
    </xdr:from>
    <xdr:to>
      <xdr:col>10</xdr:col>
      <xdr:colOff>165100</xdr:colOff>
      <xdr:row>57</xdr:row>
      <xdr:rowOff>91625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82752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85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54077</xdr:rowOff>
    </xdr:from>
    <xdr:to>
      <xdr:col>6</xdr:col>
      <xdr:colOff>38100</xdr:colOff>
      <xdr:row>57</xdr:row>
      <xdr:rowOff>155677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2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146804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1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144787</xdr:rowOff>
    </xdr:from>
    <xdr:to>
      <xdr:col>24</xdr:col>
      <xdr:colOff>62865</xdr:colOff>
      <xdr:row>78</xdr:row>
      <xdr:rowOff>32229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6287"/>
          <a:ext cx="1270" cy="125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36056</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40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32229</xdr:rowOff>
    </xdr:from>
    <xdr:to>
      <xdr:col>24</xdr:col>
      <xdr:colOff>152400</xdr:colOff>
      <xdr:row>78</xdr:row>
      <xdr:rowOff>32229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40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91464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144787</xdr:rowOff>
    </xdr:from>
    <xdr:to>
      <xdr:col>24</xdr:col>
      <xdr:colOff>152400</xdr:colOff>
      <xdr:row>70</xdr:row>
      <xdr:rowOff>144787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6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102533</xdr:rowOff>
    </xdr:from>
    <xdr:to>
      <xdr:col>24</xdr:col>
      <xdr:colOff>63500</xdr:colOff>
      <xdr:row>75</xdr:row>
      <xdr:rowOff>75530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2618383"/>
          <a:ext cx="838200" cy="31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158376</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845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8499</xdr:rowOff>
    </xdr:from>
    <xdr:to>
      <xdr:col>24</xdr:col>
      <xdr:colOff>114300</xdr:colOff>
      <xdr:row>75</xdr:row>
      <xdr:rowOff>110099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86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75530</xdr:rowOff>
    </xdr:from>
    <xdr:to>
      <xdr:col>19</xdr:col>
      <xdr:colOff>177800</xdr:colOff>
      <xdr:row>75</xdr:row>
      <xdr:rowOff>98885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2934280"/>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80860</xdr:rowOff>
    </xdr:from>
    <xdr:to>
      <xdr:col>20</xdr:col>
      <xdr:colOff>38100</xdr:colOff>
      <xdr:row>77</xdr:row>
      <xdr:rowOff>11010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1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2137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20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98885</xdr:rowOff>
    </xdr:from>
    <xdr:to>
      <xdr:col>15</xdr:col>
      <xdr:colOff>50800</xdr:colOff>
      <xdr:row>75</xdr:row>
      <xdr:rowOff>152158</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2957635"/>
          <a:ext cx="889000" cy="5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140230</xdr:rowOff>
    </xdr:from>
    <xdr:to>
      <xdr:col>15</xdr:col>
      <xdr:colOff>101600</xdr:colOff>
      <xdr:row>77</xdr:row>
      <xdr:rowOff>70380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7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61507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26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126927</xdr:rowOff>
    </xdr:from>
    <xdr:to>
      <xdr:col>10</xdr:col>
      <xdr:colOff>114300</xdr:colOff>
      <xdr:row>75</xdr:row>
      <xdr:rowOff>152158</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1130300" y="12985677"/>
          <a:ext cx="889000" cy="2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50800</xdr:rowOff>
    </xdr:from>
    <xdr:to>
      <xdr:col>10</xdr:col>
      <xdr:colOff>165100</xdr:colOff>
      <xdr:row>78</xdr:row>
      <xdr:rowOff>152400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143527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51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9071</xdr:rowOff>
    </xdr:from>
    <xdr:to>
      <xdr:col>6</xdr:col>
      <xdr:colOff>38100</xdr:colOff>
      <xdr:row>78</xdr:row>
      <xdr:rowOff>110671</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3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101798</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474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51733</xdr:rowOff>
    </xdr:from>
    <xdr:to>
      <xdr:col>24</xdr:col>
      <xdr:colOff>114300</xdr:colOff>
      <xdr:row>73</xdr:row>
      <xdr:rowOff>153333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56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74610</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41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24730</xdr:rowOff>
    </xdr:from>
    <xdr:to>
      <xdr:col>20</xdr:col>
      <xdr:colOff>38100</xdr:colOff>
      <xdr:row>75</xdr:row>
      <xdr:rowOff>126330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88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142857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265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48085</xdr:rowOff>
    </xdr:from>
    <xdr:to>
      <xdr:col>15</xdr:col>
      <xdr:colOff>101600</xdr:colOff>
      <xdr:row>75</xdr:row>
      <xdr:rowOff>149685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290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166212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68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101359</xdr:rowOff>
    </xdr:from>
    <xdr:to>
      <xdr:col>10</xdr:col>
      <xdr:colOff>165100</xdr:colOff>
      <xdr:row>76</xdr:row>
      <xdr:rowOff>31508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29601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48036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273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76127</xdr:rowOff>
    </xdr:from>
    <xdr:to>
      <xdr:col>6</xdr:col>
      <xdr:colOff>38100</xdr:colOff>
      <xdr:row>76</xdr:row>
      <xdr:rowOff>6277</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29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22804</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271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4643</xdr:rowOff>
    </xdr:from>
    <xdr:to>
      <xdr:col>24</xdr:col>
      <xdr:colOff>63500</xdr:colOff>
      <xdr:row>97</xdr:row>
      <xdr:rowOff>155587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463843"/>
          <a:ext cx="838200" cy="32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155587</xdr:rowOff>
    </xdr:from>
    <xdr:to>
      <xdr:col>19</xdr:col>
      <xdr:colOff>177800</xdr:colOff>
      <xdr:row>98</xdr:row>
      <xdr:rowOff>165258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786237"/>
          <a:ext cx="889000" cy="18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165258</xdr:rowOff>
    </xdr:from>
    <xdr:to>
      <xdr:col>15</xdr:col>
      <xdr:colOff>50800</xdr:colOff>
      <xdr:row>99</xdr:row>
      <xdr:rowOff>26794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967358"/>
          <a:ext cx="889000" cy="3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122304</xdr:rowOff>
    </xdr:from>
    <xdr:to>
      <xdr:col>10</xdr:col>
      <xdr:colOff>114300</xdr:colOff>
      <xdr:row>99</xdr:row>
      <xdr:rowOff>26794</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410054"/>
          <a:ext cx="889000" cy="59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149433</xdr:rowOff>
    </xdr:from>
    <xdr:to>
      <xdr:col>10</xdr:col>
      <xdr:colOff>165100</xdr:colOff>
      <xdr:row>97</xdr:row>
      <xdr:rowOff>79583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96110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165756</xdr:rowOff>
    </xdr:from>
    <xdr:to>
      <xdr:col>6</xdr:col>
      <xdr:colOff>38100</xdr:colOff>
      <xdr:row>97</xdr:row>
      <xdr:rowOff>95906</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87033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7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125293</xdr:rowOff>
    </xdr:from>
    <xdr:to>
      <xdr:col>24</xdr:col>
      <xdr:colOff>114300</xdr:colOff>
      <xdr:row>96</xdr:row>
      <xdr:rowOff>55443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41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103720</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39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104787</xdr:rowOff>
    </xdr:from>
    <xdr:to>
      <xdr:col>20</xdr:col>
      <xdr:colOff>38100</xdr:colOff>
      <xdr:row>98</xdr:row>
      <xdr:rowOff>34937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73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26064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82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114458</xdr:rowOff>
    </xdr:from>
    <xdr:to>
      <xdr:col>15</xdr:col>
      <xdr:colOff>101600</xdr:colOff>
      <xdr:row>99</xdr:row>
      <xdr:rowOff>44608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1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35735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0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147444</xdr:rowOff>
    </xdr:from>
    <xdr:to>
      <xdr:col>10</xdr:col>
      <xdr:colOff>165100</xdr:colOff>
      <xdr:row>99</xdr:row>
      <xdr:rowOff>77594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94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68721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704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71504</xdr:rowOff>
    </xdr:from>
    <xdr:to>
      <xdr:col>6</xdr:col>
      <xdr:colOff>38100</xdr:colOff>
      <xdr:row>96</xdr:row>
      <xdr:rowOff>1654</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35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18181</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13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96266</xdr:rowOff>
    </xdr:from>
    <xdr:to>
      <xdr:col>55</xdr:col>
      <xdr:colOff>0</xdr:colOff>
      <xdr:row>38</xdr:row>
      <xdr:rowOff>96724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611366"/>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96724</xdr:rowOff>
    </xdr:from>
    <xdr:to>
      <xdr:col>50</xdr:col>
      <xdr:colOff>114300</xdr:colOff>
      <xdr:row>38</xdr:row>
      <xdr:rowOff>97637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611824"/>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96724</xdr:rowOff>
    </xdr:from>
    <xdr:to>
      <xdr:col>45</xdr:col>
      <xdr:colOff>177800</xdr:colOff>
      <xdr:row>38</xdr:row>
      <xdr:rowOff>97637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611824"/>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94894</xdr:rowOff>
    </xdr:from>
    <xdr:to>
      <xdr:col>41</xdr:col>
      <xdr:colOff>50800</xdr:colOff>
      <xdr:row>38</xdr:row>
      <xdr:rowOff>96724</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609994"/>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17577</xdr:rowOff>
    </xdr:from>
    <xdr:to>
      <xdr:col>41</xdr:col>
      <xdr:colOff>101600</xdr:colOff>
      <xdr:row>36</xdr:row>
      <xdr:rowOff>119177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135704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596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157480</xdr:rowOff>
    </xdr:from>
    <xdr:to>
      <xdr:col>36</xdr:col>
      <xdr:colOff>165100</xdr:colOff>
      <xdr:row>36</xdr:row>
      <xdr:rowOff>87630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104157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45466</xdr:rowOff>
    </xdr:from>
    <xdr:to>
      <xdr:col>55</xdr:col>
      <xdr:colOff>50800</xdr:colOff>
      <xdr:row>38</xdr:row>
      <xdr:rowOff>147066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5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131843</xdr:rowOff>
    </xdr:from>
    <xdr:ext cx="313932"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4754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45924</xdr:rowOff>
    </xdr:from>
    <xdr:to>
      <xdr:col>50</xdr:col>
      <xdr:colOff>165100</xdr:colOff>
      <xdr:row>38</xdr:row>
      <xdr:rowOff>147524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138651</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82333" y="66537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46837</xdr:rowOff>
    </xdr:from>
    <xdr:to>
      <xdr:col>46</xdr:col>
      <xdr:colOff>38100</xdr:colOff>
      <xdr:row>38</xdr:row>
      <xdr:rowOff>148437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5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139564</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93333" y="66546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45924</xdr:rowOff>
    </xdr:from>
    <xdr:to>
      <xdr:col>41</xdr:col>
      <xdr:colOff>101600</xdr:colOff>
      <xdr:row>38</xdr:row>
      <xdr:rowOff>147524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138651</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04333" y="66537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44094</xdr:rowOff>
    </xdr:from>
    <xdr:to>
      <xdr:col>36</xdr:col>
      <xdr:colOff>165100</xdr:colOff>
      <xdr:row>38</xdr:row>
      <xdr:rowOff>145694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136821</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15333" y="6651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135928</xdr:rowOff>
    </xdr:from>
    <xdr:to>
      <xdr:col>55</xdr:col>
      <xdr:colOff>0</xdr:colOff>
      <xdr:row>57</xdr:row>
      <xdr:rowOff>143758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08578"/>
          <a:ext cx="8382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135928</xdr:rowOff>
    </xdr:from>
    <xdr:to>
      <xdr:col>50</xdr:col>
      <xdr:colOff>114300</xdr:colOff>
      <xdr:row>57</xdr:row>
      <xdr:rowOff>141472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08578"/>
          <a:ext cx="8890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141015</xdr:rowOff>
    </xdr:from>
    <xdr:to>
      <xdr:col>45</xdr:col>
      <xdr:colOff>177800</xdr:colOff>
      <xdr:row>57</xdr:row>
      <xdr:rowOff>141472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1366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141015</xdr:rowOff>
    </xdr:from>
    <xdr:to>
      <xdr:col>41</xdr:col>
      <xdr:colOff>50800</xdr:colOff>
      <xdr:row>57</xdr:row>
      <xdr:rowOff>149016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1366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21406</xdr:rowOff>
    </xdr:from>
    <xdr:to>
      <xdr:col>41</xdr:col>
      <xdr:colOff>101600</xdr:colOff>
      <xdr:row>56</xdr:row>
      <xdr:rowOff>123006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139533</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39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30607</xdr:rowOff>
    </xdr:from>
    <xdr:to>
      <xdr:col>36</xdr:col>
      <xdr:colOff>165100</xdr:colOff>
      <xdr:row>56</xdr:row>
      <xdr:rowOff>132207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148734</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40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92958</xdr:rowOff>
    </xdr:from>
    <xdr:to>
      <xdr:col>55</xdr:col>
      <xdr:colOff>50800</xdr:colOff>
      <xdr:row>58</xdr:row>
      <xdr:rowOff>23108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6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7885</xdr:rowOff>
    </xdr:from>
    <xdr:ext cx="378565"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80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85128</xdr:rowOff>
    </xdr:from>
    <xdr:to>
      <xdr:col>50</xdr:col>
      <xdr:colOff>165100</xdr:colOff>
      <xdr:row>58</xdr:row>
      <xdr:rowOff>15278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5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6405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995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90672</xdr:rowOff>
    </xdr:from>
    <xdr:to>
      <xdr:col>46</xdr:col>
      <xdr:colOff>38100</xdr:colOff>
      <xdr:row>58</xdr:row>
      <xdr:rowOff>20822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11949</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61017" y="995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90215</xdr:rowOff>
    </xdr:from>
    <xdr:to>
      <xdr:col>41</xdr:col>
      <xdr:colOff>101600</xdr:colOff>
      <xdr:row>58</xdr:row>
      <xdr:rowOff>20365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11492</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2017" y="995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98216</xdr:rowOff>
    </xdr:from>
    <xdr:to>
      <xdr:col>36</xdr:col>
      <xdr:colOff>165100</xdr:colOff>
      <xdr:row>58</xdr:row>
      <xdr:rowOff>28366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19493</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3017" y="996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44569</xdr:rowOff>
    </xdr:from>
    <xdr:to>
      <xdr:col>55</xdr:col>
      <xdr:colOff>0</xdr:colOff>
      <xdr:row>79</xdr:row>
      <xdr:rowOff>54742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89119"/>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54742</xdr:rowOff>
    </xdr:from>
    <xdr:to>
      <xdr:col>50</xdr:col>
      <xdr:colOff>114300</xdr:colOff>
      <xdr:row>79</xdr:row>
      <xdr:rowOff>66433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99292"/>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66433</xdr:rowOff>
    </xdr:from>
    <xdr:to>
      <xdr:col>45</xdr:col>
      <xdr:colOff>177800</xdr:colOff>
      <xdr:row>79</xdr:row>
      <xdr:rowOff>86077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610983"/>
          <a:ext cx="889000" cy="1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86077</xdr:rowOff>
    </xdr:from>
    <xdr:to>
      <xdr:col>41</xdr:col>
      <xdr:colOff>50800</xdr:colOff>
      <xdr:row>79</xdr:row>
      <xdr:rowOff>86289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630627"/>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95676</xdr:rowOff>
    </xdr:from>
    <xdr:to>
      <xdr:col>41</xdr:col>
      <xdr:colOff>101600</xdr:colOff>
      <xdr:row>79</xdr:row>
      <xdr:rowOff>25826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6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42353</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24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83348</xdr:rowOff>
    </xdr:from>
    <xdr:to>
      <xdr:col>36</xdr:col>
      <xdr:colOff>165100</xdr:colOff>
      <xdr:row>79</xdr:row>
      <xdr:rowOff>13498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30025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2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165219</xdr:rowOff>
    </xdr:from>
    <xdr:to>
      <xdr:col>55</xdr:col>
      <xdr:colOff>50800</xdr:colOff>
      <xdr:row>79</xdr:row>
      <xdr:rowOff>95369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3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80146</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5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3942</xdr:rowOff>
    </xdr:from>
    <xdr:to>
      <xdr:col>50</xdr:col>
      <xdr:colOff>165100</xdr:colOff>
      <xdr:row>79</xdr:row>
      <xdr:rowOff>105542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54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96669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64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15633</xdr:rowOff>
    </xdr:from>
    <xdr:to>
      <xdr:col>46</xdr:col>
      <xdr:colOff>38100</xdr:colOff>
      <xdr:row>79</xdr:row>
      <xdr:rowOff>117233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6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108360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65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35277</xdr:rowOff>
    </xdr:from>
    <xdr:to>
      <xdr:col>41</xdr:col>
      <xdr:colOff>101600</xdr:colOff>
      <xdr:row>79</xdr:row>
      <xdr:rowOff>136877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7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128004</xdr:rowOff>
    </xdr:from>
    <xdr:ext cx="378565"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2017" y="13672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35489</xdr:rowOff>
    </xdr:from>
    <xdr:to>
      <xdr:col>36</xdr:col>
      <xdr:colOff>165100</xdr:colOff>
      <xdr:row>79</xdr:row>
      <xdr:rowOff>137089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8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128216</xdr:rowOff>
    </xdr:from>
    <xdr:ext cx="378565"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83017" y="13672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92723</xdr:rowOff>
    </xdr:from>
    <xdr:to>
      <xdr:col>55</xdr:col>
      <xdr:colOff>0</xdr:colOff>
      <xdr:row>97</xdr:row>
      <xdr:rowOff>2921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551923"/>
          <a:ext cx="838200" cy="8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65691</xdr:rowOff>
    </xdr:from>
    <xdr:to>
      <xdr:col>50</xdr:col>
      <xdr:colOff>114300</xdr:colOff>
      <xdr:row>96</xdr:row>
      <xdr:rowOff>92723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524891"/>
          <a:ext cx="88900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65691</xdr:rowOff>
    </xdr:from>
    <xdr:to>
      <xdr:col>45</xdr:col>
      <xdr:colOff>177800</xdr:colOff>
      <xdr:row>97</xdr:row>
      <xdr:rowOff>60128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524891"/>
          <a:ext cx="889000" cy="16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150537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60128</xdr:rowOff>
    </xdr:from>
    <xdr:to>
      <xdr:col>41</xdr:col>
      <xdr:colOff>50800</xdr:colOff>
      <xdr:row>97</xdr:row>
      <xdr:rowOff>85789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690778"/>
          <a:ext cx="889000" cy="2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35177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45845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123571</xdr:rowOff>
    </xdr:from>
    <xdr:to>
      <xdr:col>55</xdr:col>
      <xdr:colOff>50800</xdr:colOff>
      <xdr:row>97</xdr:row>
      <xdr:rowOff>53721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101998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6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41923</xdr:rowOff>
    </xdr:from>
    <xdr:to>
      <xdr:col>50</xdr:col>
      <xdr:colOff>165100</xdr:colOff>
      <xdr:row>96</xdr:row>
      <xdr:rowOff>143523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134650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9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14891</xdr:rowOff>
    </xdr:from>
    <xdr:to>
      <xdr:col>46</xdr:col>
      <xdr:colOff>38100</xdr:colOff>
      <xdr:row>96</xdr:row>
      <xdr:rowOff>116491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7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133018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24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9328</xdr:rowOff>
    </xdr:from>
    <xdr:to>
      <xdr:col>41</xdr:col>
      <xdr:colOff>101600</xdr:colOff>
      <xdr:row>97</xdr:row>
      <xdr:rowOff>110928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3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102055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3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34989</xdr:rowOff>
    </xdr:from>
    <xdr:to>
      <xdr:col>36</xdr:col>
      <xdr:colOff>165100</xdr:colOff>
      <xdr:row>97</xdr:row>
      <xdr:rowOff>136589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6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127716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5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150477</xdr:rowOff>
    </xdr:from>
    <xdr:to>
      <xdr:col>85</xdr:col>
      <xdr:colOff>127000</xdr:colOff>
      <xdr:row>34</xdr:row>
      <xdr:rowOff>166479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5979777"/>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54917</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55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38463</xdr:rowOff>
    </xdr:from>
    <xdr:to>
      <xdr:col>81</xdr:col>
      <xdr:colOff>50800</xdr:colOff>
      <xdr:row>34</xdr:row>
      <xdr:rowOff>166479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5867763"/>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101454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38463</xdr:rowOff>
    </xdr:from>
    <xdr:to>
      <xdr:col>76</xdr:col>
      <xdr:colOff>114300</xdr:colOff>
      <xdr:row>34</xdr:row>
      <xdr:rowOff>91367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5867763"/>
          <a:ext cx="889000"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125947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168438</xdr:rowOff>
    </xdr:from>
    <xdr:to>
      <xdr:col>71</xdr:col>
      <xdr:colOff>177800</xdr:colOff>
      <xdr:row>34</xdr:row>
      <xdr:rowOff>91367</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5826288"/>
          <a:ext cx="889000" cy="9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122210</xdr:rowOff>
    </xdr:from>
    <xdr:to>
      <xdr:col>72</xdr:col>
      <xdr:colOff>38100</xdr:colOff>
      <xdr:row>35</xdr:row>
      <xdr:rowOff>52360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59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43487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4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59998</xdr:rowOff>
    </xdr:from>
    <xdr:to>
      <xdr:col>67</xdr:col>
      <xdr:colOff>101600</xdr:colOff>
      <xdr:row>35</xdr:row>
      <xdr:rowOff>161598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6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152725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5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99677</xdr:rowOff>
    </xdr:from>
    <xdr:to>
      <xdr:col>85</xdr:col>
      <xdr:colOff>177800</xdr:colOff>
      <xdr:row>35</xdr:row>
      <xdr:rowOff>29827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59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122554</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78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115679</xdr:rowOff>
    </xdr:from>
    <xdr:to>
      <xdr:col>81</xdr:col>
      <xdr:colOff>101600</xdr:colOff>
      <xdr:row>35</xdr:row>
      <xdr:rowOff>45829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94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62356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72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159113</xdr:rowOff>
    </xdr:from>
    <xdr:to>
      <xdr:col>76</xdr:col>
      <xdr:colOff>165100</xdr:colOff>
      <xdr:row>34</xdr:row>
      <xdr:rowOff>89263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581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105790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59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40567</xdr:rowOff>
    </xdr:from>
    <xdr:to>
      <xdr:col>72</xdr:col>
      <xdr:colOff>38100</xdr:colOff>
      <xdr:row>34</xdr:row>
      <xdr:rowOff>142167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586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158694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6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117638</xdr:rowOff>
    </xdr:from>
    <xdr:to>
      <xdr:col>67</xdr:col>
      <xdr:colOff>101600</xdr:colOff>
      <xdr:row>34</xdr:row>
      <xdr:rowOff>47788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577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64315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55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18131</xdr:rowOff>
    </xdr:from>
    <xdr:to>
      <xdr:col>85</xdr:col>
      <xdr:colOff>126364</xdr:colOff>
      <xdr:row>57</xdr:row>
      <xdr:rowOff>23685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62081"/>
          <a:ext cx="1269" cy="103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27512</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80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23685</xdr:rowOff>
    </xdr:from>
    <xdr:to>
      <xdr:col>86</xdr:col>
      <xdr:colOff>25400</xdr:colOff>
      <xdr:row>57</xdr:row>
      <xdr:rowOff>23685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79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136258</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3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18131</xdr:rowOff>
    </xdr:from>
    <xdr:to>
      <xdr:col>86</xdr:col>
      <xdr:colOff>25400</xdr:colOff>
      <xdr:row>51</xdr:row>
      <xdr:rowOff>18131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6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101295</xdr:rowOff>
    </xdr:from>
    <xdr:to>
      <xdr:col>85</xdr:col>
      <xdr:colOff>127000</xdr:colOff>
      <xdr:row>56</xdr:row>
      <xdr:rowOff>150307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531045"/>
          <a:ext cx="838200" cy="22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21045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279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169618</xdr:rowOff>
    </xdr:from>
    <xdr:to>
      <xdr:col>85</xdr:col>
      <xdr:colOff>177800</xdr:colOff>
      <xdr:row>55</xdr:row>
      <xdr:rowOff>99768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2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101295</xdr:rowOff>
    </xdr:from>
    <xdr:to>
      <xdr:col>81</xdr:col>
      <xdr:colOff>50800</xdr:colOff>
      <xdr:row>57</xdr:row>
      <xdr:rowOff>52238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531045"/>
          <a:ext cx="889000" cy="29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125590</xdr:rowOff>
    </xdr:from>
    <xdr:to>
      <xdr:col>81</xdr:col>
      <xdr:colOff>101600</xdr:colOff>
      <xdr:row>55</xdr:row>
      <xdr:rowOff>55740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38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72267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15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52238</xdr:rowOff>
    </xdr:from>
    <xdr:to>
      <xdr:col>76</xdr:col>
      <xdr:colOff>114300</xdr:colOff>
      <xdr:row>57</xdr:row>
      <xdr:rowOff>114005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824888"/>
          <a:ext cx="889000" cy="6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40277</xdr:rowOff>
    </xdr:from>
    <xdr:to>
      <xdr:col>76</xdr:col>
      <xdr:colOff>165100</xdr:colOff>
      <xdr:row>55</xdr:row>
      <xdr:rowOff>141877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158404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4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114005</xdr:rowOff>
    </xdr:from>
    <xdr:to>
      <xdr:col>71</xdr:col>
      <xdr:colOff>177800</xdr:colOff>
      <xdr:row>57</xdr:row>
      <xdr:rowOff>164526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86655"/>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137134</xdr:rowOff>
    </xdr:from>
    <xdr:to>
      <xdr:col>72</xdr:col>
      <xdr:colOff>38100</xdr:colOff>
      <xdr:row>56</xdr:row>
      <xdr:rowOff>67284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6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83811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135192</xdr:rowOff>
    </xdr:from>
    <xdr:to>
      <xdr:col>67</xdr:col>
      <xdr:colOff>101600</xdr:colOff>
      <xdr:row>56</xdr:row>
      <xdr:rowOff>65342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81869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34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99507</xdr:rowOff>
    </xdr:from>
    <xdr:to>
      <xdr:col>85</xdr:col>
      <xdr:colOff>177800</xdr:colOff>
      <xdr:row>57</xdr:row>
      <xdr:rowOff>29657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0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14434</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1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50495</xdr:rowOff>
    </xdr:from>
    <xdr:to>
      <xdr:col>81</xdr:col>
      <xdr:colOff>101600</xdr:colOff>
      <xdr:row>55</xdr:row>
      <xdr:rowOff>152095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4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143222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5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1438</xdr:rowOff>
    </xdr:from>
    <xdr:to>
      <xdr:col>76</xdr:col>
      <xdr:colOff>165100</xdr:colOff>
      <xdr:row>57</xdr:row>
      <xdr:rowOff>103038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7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94165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6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63205</xdr:rowOff>
    </xdr:from>
    <xdr:to>
      <xdr:col>72</xdr:col>
      <xdr:colOff>38100</xdr:colOff>
      <xdr:row>57</xdr:row>
      <xdr:rowOff>164805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3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155932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2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113726</xdr:rowOff>
    </xdr:from>
    <xdr:to>
      <xdr:col>67</xdr:col>
      <xdr:colOff>101600</xdr:colOff>
      <xdr:row>58</xdr:row>
      <xdr:rowOff>43876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8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35003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7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139106</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206"/>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138374</xdr:rowOff>
    </xdr:from>
    <xdr:to>
      <xdr:col>81</xdr:col>
      <xdr:colOff>50800</xdr:colOff>
      <xdr:row>78</xdr:row>
      <xdr:rowOff>139106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147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81087</xdr:rowOff>
    </xdr:from>
    <xdr:to>
      <xdr:col>76</xdr:col>
      <xdr:colOff>114300</xdr:colOff>
      <xdr:row>78</xdr:row>
      <xdr:rowOff>138374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454187"/>
          <a:ext cx="889000" cy="5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81087</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454187"/>
          <a:ext cx="889000" cy="5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57034</xdr:rowOff>
    </xdr:from>
    <xdr:to>
      <xdr:col>72</xdr:col>
      <xdr:colOff>38100</xdr:colOff>
      <xdr:row>78</xdr:row>
      <xdr:rowOff>158634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149761</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522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76829</xdr:rowOff>
    </xdr:from>
    <xdr:to>
      <xdr:col>67</xdr:col>
      <xdr:colOff>101600</xdr:colOff>
      <xdr:row>79</xdr:row>
      <xdr:rowOff>6979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4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23506</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5017" y="13225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78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88306</xdr:rowOff>
    </xdr:from>
    <xdr:to>
      <xdr:col>81</xdr:col>
      <xdr:colOff>101600</xdr:colOff>
      <xdr:row>79</xdr:row>
      <xdr:rowOff>18456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9583</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24333" y="13554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87574</xdr:rowOff>
    </xdr:from>
    <xdr:to>
      <xdr:col>76</xdr:col>
      <xdr:colOff>165100</xdr:colOff>
      <xdr:row>79</xdr:row>
      <xdr:rowOff>17724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8851</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35333" y="13553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30287</xdr:rowOff>
    </xdr:from>
    <xdr:to>
      <xdr:col>72</xdr:col>
      <xdr:colOff>38100</xdr:colOff>
      <xdr:row>78</xdr:row>
      <xdr:rowOff>131887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0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148414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17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169132</xdr:rowOff>
    </xdr:from>
    <xdr:to>
      <xdr:col>85</xdr:col>
      <xdr:colOff>127000</xdr:colOff>
      <xdr:row>97</xdr:row>
      <xdr:rowOff>68348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628332"/>
          <a:ext cx="838200" cy="7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13050</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12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28172</xdr:rowOff>
    </xdr:from>
    <xdr:to>
      <xdr:col>81</xdr:col>
      <xdr:colOff>50800</xdr:colOff>
      <xdr:row>97</xdr:row>
      <xdr:rowOff>68348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6658822"/>
          <a:ext cx="889000" cy="4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128960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131556</xdr:rowOff>
    </xdr:from>
    <xdr:to>
      <xdr:col>76</xdr:col>
      <xdr:colOff>114300</xdr:colOff>
      <xdr:row>97</xdr:row>
      <xdr:rowOff>28172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590756"/>
          <a:ext cx="889000" cy="6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131556</xdr:rowOff>
    </xdr:from>
    <xdr:to>
      <xdr:col>71</xdr:col>
      <xdr:colOff>177800</xdr:colOff>
      <xdr:row>96</xdr:row>
      <xdr:rowOff>168332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6590756"/>
          <a:ext cx="889000" cy="3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41351</xdr:rowOff>
    </xdr:from>
    <xdr:to>
      <xdr:col>72</xdr:col>
      <xdr:colOff>38100</xdr:colOff>
      <xdr:row>96</xdr:row>
      <xdr:rowOff>142951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5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159478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27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163195</xdr:rowOff>
    </xdr:from>
    <xdr:to>
      <xdr:col>67</xdr:col>
      <xdr:colOff>101600</xdr:colOff>
      <xdr:row>96</xdr:row>
      <xdr:rowOff>93345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109872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2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118332</xdr:rowOff>
    </xdr:from>
    <xdr:to>
      <xdr:col>85</xdr:col>
      <xdr:colOff>177800</xdr:colOff>
      <xdr:row>97</xdr:row>
      <xdr:rowOff>48482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5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96759</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55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17548</xdr:rowOff>
    </xdr:from>
    <xdr:to>
      <xdr:col>81</xdr:col>
      <xdr:colOff>101600</xdr:colOff>
      <xdr:row>97</xdr:row>
      <xdr:rowOff>119148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64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110275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7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148822</xdr:rowOff>
    </xdr:from>
    <xdr:to>
      <xdr:col>76</xdr:col>
      <xdr:colOff>165100</xdr:colOff>
      <xdr:row>97</xdr:row>
      <xdr:rowOff>78972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60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70099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70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80756</xdr:rowOff>
    </xdr:from>
    <xdr:to>
      <xdr:col>72</xdr:col>
      <xdr:colOff>38100</xdr:colOff>
      <xdr:row>97</xdr:row>
      <xdr:rowOff>10906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53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2033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63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117532</xdr:rowOff>
    </xdr:from>
    <xdr:to>
      <xdr:col>67</xdr:col>
      <xdr:colOff>101600</xdr:colOff>
      <xdr:row>97</xdr:row>
      <xdr:rowOff>47682</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5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38809</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66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143764</xdr:rowOff>
    </xdr:from>
    <xdr:to>
      <xdr:col>102</xdr:col>
      <xdr:colOff>165100</xdr:colOff>
      <xdr:row>39</xdr:row>
      <xdr:rowOff>73914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90441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128524</xdr:rowOff>
    </xdr:from>
    <xdr:to>
      <xdr:col>98</xdr:col>
      <xdr:colOff>38100</xdr:colOff>
      <xdr:row>39</xdr:row>
      <xdr:rowOff>58674</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75201</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99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ea"/>
              <a:ea typeface="+mn-ea"/>
              <a:cs typeface="+mn-cs"/>
            </a:rPr>
            <a:t>　民生費は住民一人当たりコスト</a:t>
          </a:r>
          <a:r>
            <a:rPr lang="en-US" altLang="ja-JP" sz="1200">
              <a:solidFill>
                <a:schemeClr val="dk1"/>
              </a:solidFill>
              <a:effectLst/>
              <a:latin typeface="+mn-ea"/>
              <a:ea typeface="+mn-ea"/>
              <a:cs typeface="+mn-cs"/>
            </a:rPr>
            <a:t>231,902</a:t>
          </a:r>
          <a:r>
            <a:rPr lang="ja-JP" altLang="ja-JP" sz="1200">
              <a:solidFill>
                <a:schemeClr val="dk1"/>
              </a:solidFill>
              <a:effectLst/>
              <a:latin typeface="+mn-ea"/>
              <a:ea typeface="+mn-ea"/>
              <a:cs typeface="+mn-cs"/>
            </a:rPr>
            <a:t>円となっており、令和２年度と比較すると</a:t>
          </a:r>
          <a:r>
            <a:rPr lang="en-US" altLang="ja-JP" sz="1200">
              <a:solidFill>
                <a:schemeClr val="dk1"/>
              </a:solidFill>
              <a:effectLst/>
              <a:latin typeface="+mn-ea"/>
              <a:ea typeface="+mn-ea"/>
              <a:cs typeface="+mn-cs"/>
            </a:rPr>
            <a:t>16.7</a:t>
          </a:r>
          <a:r>
            <a:rPr lang="ja-JP" altLang="ja-JP" sz="1200">
              <a:solidFill>
                <a:schemeClr val="dk1"/>
              </a:solidFill>
              <a:effectLst/>
              <a:latin typeface="+mn-ea"/>
              <a:ea typeface="+mn-ea"/>
              <a:cs typeface="+mn-cs"/>
            </a:rPr>
            <a:t>ポイントの増加である。これは、国事業である子育て世帯への臨時特別給付金等の増加によるものであるが、障害福祉サービス等や生活保護費の増加も要因であり、類似団体平均も大きく上回っていることから、生活保護受給者自立支援事業の推進等により抑制に努める。</a:t>
          </a:r>
          <a:endParaRPr lang="ja-JP" altLang="ja-JP" sz="1600">
            <a:effectLst/>
            <a:latin typeface="+mn-ea"/>
            <a:ea typeface="+mn-ea"/>
          </a:endParaRPr>
        </a:p>
        <a:p>
          <a:r>
            <a:rPr lang="ja-JP" altLang="ja-JP" sz="1200">
              <a:solidFill>
                <a:schemeClr val="dk1"/>
              </a:solidFill>
              <a:effectLst/>
              <a:latin typeface="+mn-ea"/>
              <a:ea typeface="+mn-ea"/>
              <a:cs typeface="+mn-cs"/>
            </a:rPr>
            <a:t>　衛生費は住民一人当たりコスト</a:t>
          </a:r>
          <a:r>
            <a:rPr lang="en-US" altLang="ja-JP" sz="1200">
              <a:solidFill>
                <a:schemeClr val="dk1"/>
              </a:solidFill>
              <a:effectLst/>
              <a:latin typeface="+mn-ea"/>
              <a:ea typeface="+mn-ea"/>
              <a:cs typeface="+mn-cs"/>
            </a:rPr>
            <a:t>40,908</a:t>
          </a:r>
          <a:r>
            <a:rPr lang="ja-JP" altLang="ja-JP" sz="1200">
              <a:solidFill>
                <a:schemeClr val="dk1"/>
              </a:solidFill>
              <a:effectLst/>
              <a:latin typeface="+mn-ea"/>
              <a:ea typeface="+mn-ea"/>
              <a:cs typeface="+mn-cs"/>
            </a:rPr>
            <a:t>円となっており、令和２年度と比較すると</a:t>
          </a:r>
          <a:r>
            <a:rPr lang="en-US" altLang="ja-JP" sz="1200">
              <a:solidFill>
                <a:schemeClr val="dk1"/>
              </a:solidFill>
              <a:effectLst/>
              <a:latin typeface="+mn-ea"/>
              <a:ea typeface="+mn-ea"/>
              <a:cs typeface="+mn-cs"/>
            </a:rPr>
            <a:t>52.6</a:t>
          </a:r>
          <a:r>
            <a:rPr lang="ja-JP" altLang="ja-JP" sz="1200">
              <a:solidFill>
                <a:schemeClr val="dk1"/>
              </a:solidFill>
              <a:effectLst/>
              <a:latin typeface="+mn-ea"/>
              <a:ea typeface="+mn-ea"/>
              <a:cs typeface="+mn-cs"/>
            </a:rPr>
            <a:t>ポイントの増加である。これは、国事業である新型コロナウイルスワクチン接種事業等によるものである。</a:t>
          </a:r>
          <a:endParaRPr lang="ja-JP" altLang="ja-JP" sz="1600">
            <a:effectLst/>
            <a:latin typeface="+mn-ea"/>
            <a:ea typeface="+mn-ea"/>
          </a:endParaRPr>
        </a:p>
        <a:p>
          <a:endParaRPr lang="ja-JP" altLang="ja-JP" sz="1600">
            <a:solidFill>
              <a:schemeClr val="dk1"/>
            </a:solidFill>
            <a:effectLst/>
            <a:latin typeface="+mn-ea"/>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050">
              <a:solidFill>
                <a:schemeClr val="dk1"/>
              </a:solidFill>
              <a:effectLst/>
              <a:latin typeface="+mn-lt"/>
              <a:ea typeface="+mn-ea"/>
              <a:cs typeface="+mn-cs"/>
            </a:rPr>
            <a:t>医療機関への受診控えにより一時的に減少していた扶助費が増加に転じたこと、臨時財政対策債や交付税措置のない市債の発行抑制、及び、後年度の公共施設等の整備・改修等に係る財源を確保するため公共公益施設整備基金を積増したことなどによって、単年度収支が赤字となり、実質収支額や実質単年度収支が減少している。</a:t>
          </a: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財政調整基金</a:t>
          </a:r>
          <a:r>
            <a:rPr lang="ja-JP" altLang="en-US" sz="1050">
              <a:solidFill>
                <a:schemeClr val="dk1"/>
              </a:solidFill>
              <a:effectLst/>
              <a:latin typeface="+mn-lt"/>
              <a:ea typeface="+mn-ea"/>
              <a:cs typeface="+mn-cs"/>
            </a:rPr>
            <a:t>残高</a:t>
          </a:r>
          <a:r>
            <a:rPr lang="ja-JP" altLang="ja-JP" sz="1050">
              <a:solidFill>
                <a:schemeClr val="dk1"/>
              </a:solidFill>
              <a:effectLst/>
              <a:latin typeface="+mn-lt"/>
              <a:ea typeface="+mn-ea"/>
              <a:cs typeface="+mn-cs"/>
            </a:rPr>
            <a:t>については、</a:t>
          </a:r>
          <a:r>
            <a:rPr lang="ja-JP" altLang="ja-JP" sz="1100">
              <a:solidFill>
                <a:schemeClr val="dk1"/>
              </a:solidFill>
              <a:effectLst/>
              <a:latin typeface="+mn-lt"/>
              <a:ea typeface="+mn-ea"/>
              <a:cs typeface="+mn-cs"/>
            </a:rPr>
            <a:t>積立ては行ったものの、</a:t>
          </a:r>
          <a:r>
            <a:rPr lang="ja-JP" altLang="ja-JP" sz="1050">
              <a:solidFill>
                <a:schemeClr val="dk1"/>
              </a:solidFill>
              <a:effectLst/>
              <a:latin typeface="+mn-lt"/>
              <a:ea typeface="+mn-ea"/>
              <a:cs typeface="+mn-cs"/>
            </a:rPr>
            <a:t>新型コロナウイルス感染症対策事業に伴う取崩額や標準財政規模が増加したことなどにより、比率は</a:t>
          </a:r>
          <a:r>
            <a:rPr lang="en-US" altLang="ja-JP" sz="1050">
              <a:solidFill>
                <a:schemeClr val="dk1"/>
              </a:solidFill>
              <a:effectLst/>
              <a:latin typeface="+mn-lt"/>
              <a:ea typeface="+mn-ea"/>
              <a:cs typeface="+mn-cs"/>
            </a:rPr>
            <a:t>0.91</a:t>
          </a:r>
          <a:r>
            <a:rPr lang="ja-JP" altLang="ja-JP" sz="1050">
              <a:solidFill>
                <a:schemeClr val="dk1"/>
              </a:solidFill>
              <a:effectLst/>
              <a:latin typeface="+mn-lt"/>
              <a:ea typeface="+mn-ea"/>
              <a:cs typeface="+mn-cs"/>
            </a:rPr>
            <a:t>ポイント減少している。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mn-ea"/>
              <a:ea typeface="+mn-ea"/>
            </a:rPr>
            <a:t>普通会計の実質収支黒字の確保に加え、全ての会計の実質収支額の黒字を確保できた。</a:t>
          </a:r>
        </a:p>
        <a:p>
          <a:r>
            <a:rPr kumimoji="1" lang="ja-JP" altLang="en-US" sz="1400">
              <a:latin typeface="+mn-ea"/>
              <a:ea typeface="+mn-ea"/>
            </a:rPr>
            <a:t>　特別会計においては、独立採算制の原則を踏まえ、より一層の経営感覚とコスト意識をもって、収納率の向上や事業の効率化など、さらなる経営の健全化に努める。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81</v>
      </c>
      <c r="C2" s="179"/>
      <c r="D2" s="180"/>
    </row>
    <row r="3" spans="1:119" ht="18.75" customHeight="1" thickBot="1" x14ac:dyDescent="0.2">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104492094</v>
      </c>
      <c r="BO4" s="489"/>
      <c r="BP4" s="489"/>
      <c r="BQ4" s="489"/>
      <c r="BR4" s="489"/>
      <c r="BS4" s="489"/>
      <c r="BT4" s="489"/>
      <c r="BU4" s="490"/>
      <c r="BV4" s="488">
        <v>118910195</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2.2999999999999998</v>
      </c>
      <c r="CU4" s="629"/>
      <c r="CV4" s="629"/>
      <c r="CW4" s="629"/>
      <c r="CX4" s="629"/>
      <c r="CY4" s="629"/>
      <c r="CZ4" s="629"/>
      <c r="DA4" s="630"/>
      <c r="DB4" s="628">
        <v>3.6</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103209266</v>
      </c>
      <c r="BO5" s="460"/>
      <c r="BP5" s="460"/>
      <c r="BQ5" s="460"/>
      <c r="BR5" s="460"/>
      <c r="BS5" s="460"/>
      <c r="BT5" s="460"/>
      <c r="BU5" s="461"/>
      <c r="BV5" s="459">
        <v>117115340</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86.8</v>
      </c>
      <c r="CU5" s="457"/>
      <c r="CV5" s="457"/>
      <c r="CW5" s="457"/>
      <c r="CX5" s="457"/>
      <c r="CY5" s="457"/>
      <c r="CZ5" s="457"/>
      <c r="DA5" s="458"/>
      <c r="DB5" s="456">
        <v>87.4</v>
      </c>
      <c r="DC5" s="457"/>
      <c r="DD5" s="457"/>
      <c r="DE5" s="457"/>
      <c r="DF5" s="457"/>
      <c r="DG5" s="457"/>
      <c r="DH5" s="457"/>
      <c r="DI5" s="458"/>
    </row>
    <row r="6" spans="1:119" ht="18.75" customHeight="1" x14ac:dyDescent="0.15">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1282828</v>
      </c>
      <c r="BO6" s="460"/>
      <c r="BP6" s="460"/>
      <c r="BQ6" s="460"/>
      <c r="BR6" s="460"/>
      <c r="BS6" s="460"/>
      <c r="BT6" s="460"/>
      <c r="BU6" s="461"/>
      <c r="BV6" s="459">
        <v>1794855</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90.5</v>
      </c>
      <c r="CU6" s="603"/>
      <c r="CV6" s="603"/>
      <c r="CW6" s="603"/>
      <c r="CX6" s="603"/>
      <c r="CY6" s="603"/>
      <c r="CZ6" s="603"/>
      <c r="DA6" s="604"/>
      <c r="DB6" s="602">
        <v>93</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148103</v>
      </c>
      <c r="BO7" s="460"/>
      <c r="BP7" s="460"/>
      <c r="BQ7" s="460"/>
      <c r="BR7" s="460"/>
      <c r="BS7" s="460"/>
      <c r="BT7" s="460"/>
      <c r="BU7" s="461"/>
      <c r="BV7" s="459">
        <v>81968</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50398867</v>
      </c>
      <c r="CU7" s="460"/>
      <c r="CV7" s="460"/>
      <c r="CW7" s="460"/>
      <c r="CX7" s="460"/>
      <c r="CY7" s="460"/>
      <c r="CZ7" s="460"/>
      <c r="DA7" s="461"/>
      <c r="DB7" s="459">
        <v>48152905</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109</v>
      </c>
      <c r="AV8" s="518"/>
      <c r="AW8" s="518"/>
      <c r="AX8" s="518"/>
      <c r="AY8" s="473" t="s">
        <v>110</v>
      </c>
      <c r="AZ8" s="474"/>
      <c r="BA8" s="474"/>
      <c r="BB8" s="474"/>
      <c r="BC8" s="474"/>
      <c r="BD8" s="474"/>
      <c r="BE8" s="474"/>
      <c r="BF8" s="474"/>
      <c r="BG8" s="474"/>
      <c r="BH8" s="474"/>
      <c r="BI8" s="474"/>
      <c r="BJ8" s="474"/>
      <c r="BK8" s="474"/>
      <c r="BL8" s="474"/>
      <c r="BM8" s="475"/>
      <c r="BN8" s="459">
        <v>1134725</v>
      </c>
      <c r="BO8" s="460"/>
      <c r="BP8" s="460"/>
      <c r="BQ8" s="460"/>
      <c r="BR8" s="460"/>
      <c r="BS8" s="460"/>
      <c r="BT8" s="460"/>
      <c r="BU8" s="461"/>
      <c r="BV8" s="459">
        <v>1712887</v>
      </c>
      <c r="BW8" s="460"/>
      <c r="BX8" s="460"/>
      <c r="BY8" s="460"/>
      <c r="BZ8" s="460"/>
      <c r="CA8" s="460"/>
      <c r="CB8" s="460"/>
      <c r="CC8" s="461"/>
      <c r="CD8" s="499" t="s">
        <v>111</v>
      </c>
      <c r="CE8" s="419"/>
      <c r="CF8" s="419"/>
      <c r="CG8" s="419"/>
      <c r="CH8" s="419"/>
      <c r="CI8" s="419"/>
      <c r="CJ8" s="419"/>
      <c r="CK8" s="419"/>
      <c r="CL8" s="419"/>
      <c r="CM8" s="419"/>
      <c r="CN8" s="419"/>
      <c r="CO8" s="419"/>
      <c r="CP8" s="419"/>
      <c r="CQ8" s="419"/>
      <c r="CR8" s="419"/>
      <c r="CS8" s="500"/>
      <c r="CT8" s="562">
        <v>0.64</v>
      </c>
      <c r="CU8" s="563"/>
      <c r="CV8" s="563"/>
      <c r="CW8" s="563"/>
      <c r="CX8" s="563"/>
      <c r="CY8" s="563"/>
      <c r="CZ8" s="563"/>
      <c r="DA8" s="564"/>
      <c r="DB8" s="562">
        <v>0.66</v>
      </c>
      <c r="DC8" s="563"/>
      <c r="DD8" s="563"/>
      <c r="DE8" s="563"/>
      <c r="DF8" s="563"/>
      <c r="DG8" s="563"/>
      <c r="DH8" s="563"/>
      <c r="DI8" s="564"/>
    </row>
    <row r="9" spans="1:119" ht="18.75" customHeight="1" thickBot="1" x14ac:dyDescent="0.2">
      <c r="A9" s="178"/>
      <c r="B9" s="591" t="s">
        <v>112</v>
      </c>
      <c r="C9" s="592"/>
      <c r="D9" s="592"/>
      <c r="E9" s="592"/>
      <c r="F9" s="592"/>
      <c r="G9" s="592"/>
      <c r="H9" s="592"/>
      <c r="I9" s="592"/>
      <c r="J9" s="592"/>
      <c r="K9" s="510"/>
      <c r="L9" s="593" t="s">
        <v>113</v>
      </c>
      <c r="M9" s="594"/>
      <c r="N9" s="594"/>
      <c r="O9" s="594"/>
      <c r="P9" s="594"/>
      <c r="Q9" s="595"/>
      <c r="R9" s="596">
        <v>229733</v>
      </c>
      <c r="S9" s="597"/>
      <c r="T9" s="597"/>
      <c r="U9" s="597"/>
      <c r="V9" s="598"/>
      <c r="W9" s="528" t="s">
        <v>114</v>
      </c>
      <c r="X9" s="529"/>
      <c r="Y9" s="529"/>
      <c r="Z9" s="529"/>
      <c r="AA9" s="529"/>
      <c r="AB9" s="529"/>
      <c r="AC9" s="529"/>
      <c r="AD9" s="529"/>
      <c r="AE9" s="529"/>
      <c r="AF9" s="529"/>
      <c r="AG9" s="529"/>
      <c r="AH9" s="529"/>
      <c r="AI9" s="529"/>
      <c r="AJ9" s="529"/>
      <c r="AK9" s="529"/>
      <c r="AL9" s="599"/>
      <c r="AM9" s="516" t="s">
        <v>115</v>
      </c>
      <c r="AN9" s="416"/>
      <c r="AO9" s="416"/>
      <c r="AP9" s="416"/>
      <c r="AQ9" s="416"/>
      <c r="AR9" s="416"/>
      <c r="AS9" s="416"/>
      <c r="AT9" s="417"/>
      <c r="AU9" s="517" t="s">
        <v>116</v>
      </c>
      <c r="AV9" s="518"/>
      <c r="AW9" s="518"/>
      <c r="AX9" s="518"/>
      <c r="AY9" s="473" t="s">
        <v>117</v>
      </c>
      <c r="AZ9" s="474"/>
      <c r="BA9" s="474"/>
      <c r="BB9" s="474"/>
      <c r="BC9" s="474"/>
      <c r="BD9" s="474"/>
      <c r="BE9" s="474"/>
      <c r="BF9" s="474"/>
      <c r="BG9" s="474"/>
      <c r="BH9" s="474"/>
      <c r="BI9" s="474"/>
      <c r="BJ9" s="474"/>
      <c r="BK9" s="474"/>
      <c r="BL9" s="474"/>
      <c r="BM9" s="475"/>
      <c r="BN9" s="459">
        <v>-578162</v>
      </c>
      <c r="BO9" s="460"/>
      <c r="BP9" s="460"/>
      <c r="BQ9" s="460"/>
      <c r="BR9" s="460"/>
      <c r="BS9" s="460"/>
      <c r="BT9" s="460"/>
      <c r="BU9" s="461"/>
      <c r="BV9" s="459">
        <v>-150118</v>
      </c>
      <c r="BW9" s="460"/>
      <c r="BX9" s="460"/>
      <c r="BY9" s="460"/>
      <c r="BZ9" s="460"/>
      <c r="CA9" s="460"/>
      <c r="CB9" s="460"/>
      <c r="CC9" s="461"/>
      <c r="CD9" s="499" t="s">
        <v>118</v>
      </c>
      <c r="CE9" s="419"/>
      <c r="CF9" s="419"/>
      <c r="CG9" s="419"/>
      <c r="CH9" s="419"/>
      <c r="CI9" s="419"/>
      <c r="CJ9" s="419"/>
      <c r="CK9" s="419"/>
      <c r="CL9" s="419"/>
      <c r="CM9" s="419"/>
      <c r="CN9" s="419"/>
      <c r="CO9" s="419"/>
      <c r="CP9" s="419"/>
      <c r="CQ9" s="419"/>
      <c r="CR9" s="419"/>
      <c r="CS9" s="500"/>
      <c r="CT9" s="456">
        <v>10.199999999999999</v>
      </c>
      <c r="CU9" s="457"/>
      <c r="CV9" s="457"/>
      <c r="CW9" s="457"/>
      <c r="CX9" s="457"/>
      <c r="CY9" s="457"/>
      <c r="CZ9" s="457"/>
      <c r="DA9" s="458"/>
      <c r="DB9" s="456">
        <v>9.8000000000000007</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119</v>
      </c>
      <c r="M10" s="416"/>
      <c r="N10" s="416"/>
      <c r="O10" s="416"/>
      <c r="P10" s="416"/>
      <c r="Q10" s="417"/>
      <c r="R10" s="412">
        <v>237518</v>
      </c>
      <c r="S10" s="413"/>
      <c r="T10" s="413"/>
      <c r="U10" s="413"/>
      <c r="V10" s="472"/>
      <c r="W10" s="600"/>
      <c r="X10" s="410"/>
      <c r="Y10" s="410"/>
      <c r="Z10" s="410"/>
      <c r="AA10" s="410"/>
      <c r="AB10" s="410"/>
      <c r="AC10" s="410"/>
      <c r="AD10" s="410"/>
      <c r="AE10" s="410"/>
      <c r="AF10" s="410"/>
      <c r="AG10" s="410"/>
      <c r="AH10" s="410"/>
      <c r="AI10" s="410"/>
      <c r="AJ10" s="410"/>
      <c r="AK10" s="410"/>
      <c r="AL10" s="601"/>
      <c r="AM10" s="516" t="s">
        <v>120</v>
      </c>
      <c r="AN10" s="416"/>
      <c r="AO10" s="416"/>
      <c r="AP10" s="416"/>
      <c r="AQ10" s="416"/>
      <c r="AR10" s="416"/>
      <c r="AS10" s="416"/>
      <c r="AT10" s="417"/>
      <c r="AU10" s="517" t="s">
        <v>121</v>
      </c>
      <c r="AV10" s="518"/>
      <c r="AW10" s="518"/>
      <c r="AX10" s="518"/>
      <c r="AY10" s="473" t="s">
        <v>122</v>
      </c>
      <c r="AZ10" s="474"/>
      <c r="BA10" s="474"/>
      <c r="BB10" s="474"/>
      <c r="BC10" s="474"/>
      <c r="BD10" s="474"/>
      <c r="BE10" s="474"/>
      <c r="BF10" s="474"/>
      <c r="BG10" s="474"/>
      <c r="BH10" s="474"/>
      <c r="BI10" s="474"/>
      <c r="BJ10" s="474"/>
      <c r="BK10" s="474"/>
      <c r="BL10" s="474"/>
      <c r="BM10" s="475"/>
      <c r="BN10" s="459">
        <v>1656472</v>
      </c>
      <c r="BO10" s="460"/>
      <c r="BP10" s="460"/>
      <c r="BQ10" s="460"/>
      <c r="BR10" s="460"/>
      <c r="BS10" s="460"/>
      <c r="BT10" s="460"/>
      <c r="BU10" s="461"/>
      <c r="BV10" s="459">
        <v>3964602</v>
      </c>
      <c r="BW10" s="460"/>
      <c r="BX10" s="460"/>
      <c r="BY10" s="460"/>
      <c r="BZ10" s="460"/>
      <c r="CA10" s="460"/>
      <c r="CB10" s="460"/>
      <c r="CC10" s="461"/>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124</v>
      </c>
      <c r="M11" s="421"/>
      <c r="N11" s="421"/>
      <c r="O11" s="421"/>
      <c r="P11" s="421"/>
      <c r="Q11" s="422"/>
      <c r="R11" s="588" t="s">
        <v>125</v>
      </c>
      <c r="S11" s="589"/>
      <c r="T11" s="589"/>
      <c r="U11" s="589"/>
      <c r="V11" s="590"/>
      <c r="W11" s="600"/>
      <c r="X11" s="410"/>
      <c r="Y11" s="410"/>
      <c r="Z11" s="410"/>
      <c r="AA11" s="410"/>
      <c r="AB11" s="410"/>
      <c r="AC11" s="410"/>
      <c r="AD11" s="410"/>
      <c r="AE11" s="410"/>
      <c r="AF11" s="410"/>
      <c r="AG11" s="410"/>
      <c r="AH11" s="410"/>
      <c r="AI11" s="410"/>
      <c r="AJ11" s="410"/>
      <c r="AK11" s="410"/>
      <c r="AL11" s="601"/>
      <c r="AM11" s="516" t="s">
        <v>126</v>
      </c>
      <c r="AN11" s="416"/>
      <c r="AO11" s="416"/>
      <c r="AP11" s="416"/>
      <c r="AQ11" s="416"/>
      <c r="AR11" s="416"/>
      <c r="AS11" s="416"/>
      <c r="AT11" s="417"/>
      <c r="AU11" s="517" t="s">
        <v>127</v>
      </c>
      <c r="AV11" s="518"/>
      <c r="AW11" s="518"/>
      <c r="AX11" s="518"/>
      <c r="AY11" s="473" t="s">
        <v>128</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129</v>
      </c>
      <c r="CE11" s="419"/>
      <c r="CF11" s="419"/>
      <c r="CG11" s="419"/>
      <c r="CH11" s="419"/>
      <c r="CI11" s="419"/>
      <c r="CJ11" s="419"/>
      <c r="CK11" s="419"/>
      <c r="CL11" s="419"/>
      <c r="CM11" s="419"/>
      <c r="CN11" s="419"/>
      <c r="CO11" s="419"/>
      <c r="CP11" s="419"/>
      <c r="CQ11" s="419"/>
      <c r="CR11" s="419"/>
      <c r="CS11" s="500"/>
      <c r="CT11" s="562" t="s">
        <v>130</v>
      </c>
      <c r="CU11" s="563"/>
      <c r="CV11" s="563"/>
      <c r="CW11" s="563"/>
      <c r="CX11" s="563"/>
      <c r="CY11" s="563"/>
      <c r="CZ11" s="563"/>
      <c r="DA11" s="564"/>
      <c r="DB11" s="562" t="s">
        <v>131</v>
      </c>
      <c r="DC11" s="563"/>
      <c r="DD11" s="563"/>
      <c r="DE11" s="563"/>
      <c r="DF11" s="563"/>
      <c r="DG11" s="563"/>
      <c r="DH11" s="563"/>
      <c r="DI11" s="564"/>
    </row>
    <row r="12" spans="1:119" ht="18.75" customHeight="1" x14ac:dyDescent="0.15">
      <c r="A12" s="178"/>
      <c r="B12" s="565" t="s">
        <v>132</v>
      </c>
      <c r="C12" s="566"/>
      <c r="D12" s="566"/>
      <c r="E12" s="566"/>
      <c r="F12" s="566"/>
      <c r="G12" s="566"/>
      <c r="H12" s="566"/>
      <c r="I12" s="566"/>
      <c r="J12" s="566"/>
      <c r="K12" s="567"/>
      <c r="L12" s="574" t="s">
        <v>133</v>
      </c>
      <c r="M12" s="575"/>
      <c r="N12" s="575"/>
      <c r="O12" s="575"/>
      <c r="P12" s="575"/>
      <c r="Q12" s="576"/>
      <c r="R12" s="577">
        <v>229177</v>
      </c>
      <c r="S12" s="578"/>
      <c r="T12" s="578"/>
      <c r="U12" s="578"/>
      <c r="V12" s="579"/>
      <c r="W12" s="580" t="s">
        <v>1</v>
      </c>
      <c r="X12" s="518"/>
      <c r="Y12" s="518"/>
      <c r="Z12" s="518"/>
      <c r="AA12" s="518"/>
      <c r="AB12" s="581"/>
      <c r="AC12" s="582" t="s">
        <v>134</v>
      </c>
      <c r="AD12" s="583"/>
      <c r="AE12" s="583"/>
      <c r="AF12" s="583"/>
      <c r="AG12" s="584"/>
      <c r="AH12" s="582" t="s">
        <v>135</v>
      </c>
      <c r="AI12" s="583"/>
      <c r="AJ12" s="583"/>
      <c r="AK12" s="583"/>
      <c r="AL12" s="585"/>
      <c r="AM12" s="516" t="s">
        <v>136</v>
      </c>
      <c r="AN12" s="416"/>
      <c r="AO12" s="416"/>
      <c r="AP12" s="416"/>
      <c r="AQ12" s="416"/>
      <c r="AR12" s="416"/>
      <c r="AS12" s="416"/>
      <c r="AT12" s="417"/>
      <c r="AU12" s="517" t="s">
        <v>127</v>
      </c>
      <c r="AV12" s="518"/>
      <c r="AW12" s="518"/>
      <c r="AX12" s="518"/>
      <c r="AY12" s="473" t="s">
        <v>137</v>
      </c>
      <c r="AZ12" s="474"/>
      <c r="BA12" s="474"/>
      <c r="BB12" s="474"/>
      <c r="BC12" s="474"/>
      <c r="BD12" s="474"/>
      <c r="BE12" s="474"/>
      <c r="BF12" s="474"/>
      <c r="BG12" s="474"/>
      <c r="BH12" s="474"/>
      <c r="BI12" s="474"/>
      <c r="BJ12" s="474"/>
      <c r="BK12" s="474"/>
      <c r="BL12" s="474"/>
      <c r="BM12" s="475"/>
      <c r="BN12" s="459">
        <v>1466725</v>
      </c>
      <c r="BO12" s="460"/>
      <c r="BP12" s="460"/>
      <c r="BQ12" s="460"/>
      <c r="BR12" s="460"/>
      <c r="BS12" s="460"/>
      <c r="BT12" s="460"/>
      <c r="BU12" s="461"/>
      <c r="BV12" s="459">
        <v>217527</v>
      </c>
      <c r="BW12" s="460"/>
      <c r="BX12" s="460"/>
      <c r="BY12" s="460"/>
      <c r="BZ12" s="460"/>
      <c r="CA12" s="460"/>
      <c r="CB12" s="460"/>
      <c r="CC12" s="461"/>
      <c r="CD12" s="499" t="s">
        <v>138</v>
      </c>
      <c r="CE12" s="419"/>
      <c r="CF12" s="419"/>
      <c r="CG12" s="419"/>
      <c r="CH12" s="419"/>
      <c r="CI12" s="419"/>
      <c r="CJ12" s="419"/>
      <c r="CK12" s="419"/>
      <c r="CL12" s="419"/>
      <c r="CM12" s="419"/>
      <c r="CN12" s="419"/>
      <c r="CO12" s="419"/>
      <c r="CP12" s="419"/>
      <c r="CQ12" s="419"/>
      <c r="CR12" s="419"/>
      <c r="CS12" s="500"/>
      <c r="CT12" s="562" t="s">
        <v>131</v>
      </c>
      <c r="CU12" s="563"/>
      <c r="CV12" s="563"/>
      <c r="CW12" s="563"/>
      <c r="CX12" s="563"/>
      <c r="CY12" s="563"/>
      <c r="CZ12" s="563"/>
      <c r="DA12" s="564"/>
      <c r="DB12" s="562" t="s">
        <v>131</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139</v>
      </c>
      <c r="N13" s="544"/>
      <c r="O13" s="544"/>
      <c r="P13" s="544"/>
      <c r="Q13" s="545"/>
      <c r="R13" s="546">
        <v>226071</v>
      </c>
      <c r="S13" s="547"/>
      <c r="T13" s="547"/>
      <c r="U13" s="547"/>
      <c r="V13" s="548"/>
      <c r="W13" s="549" t="s">
        <v>140</v>
      </c>
      <c r="X13" s="445"/>
      <c r="Y13" s="445"/>
      <c r="Z13" s="445"/>
      <c r="AA13" s="445"/>
      <c r="AB13" s="446"/>
      <c r="AC13" s="412">
        <v>339</v>
      </c>
      <c r="AD13" s="413"/>
      <c r="AE13" s="413"/>
      <c r="AF13" s="413"/>
      <c r="AG13" s="414"/>
      <c r="AH13" s="412">
        <v>302</v>
      </c>
      <c r="AI13" s="413"/>
      <c r="AJ13" s="413"/>
      <c r="AK13" s="413"/>
      <c r="AL13" s="472"/>
      <c r="AM13" s="516" t="s">
        <v>141</v>
      </c>
      <c r="AN13" s="416"/>
      <c r="AO13" s="416"/>
      <c r="AP13" s="416"/>
      <c r="AQ13" s="416"/>
      <c r="AR13" s="416"/>
      <c r="AS13" s="416"/>
      <c r="AT13" s="417"/>
      <c r="AU13" s="517" t="s">
        <v>142</v>
      </c>
      <c r="AV13" s="518"/>
      <c r="AW13" s="518"/>
      <c r="AX13" s="518"/>
      <c r="AY13" s="473" t="s">
        <v>143</v>
      </c>
      <c r="AZ13" s="474"/>
      <c r="BA13" s="474"/>
      <c r="BB13" s="474"/>
      <c r="BC13" s="474"/>
      <c r="BD13" s="474"/>
      <c r="BE13" s="474"/>
      <c r="BF13" s="474"/>
      <c r="BG13" s="474"/>
      <c r="BH13" s="474"/>
      <c r="BI13" s="474"/>
      <c r="BJ13" s="474"/>
      <c r="BK13" s="474"/>
      <c r="BL13" s="474"/>
      <c r="BM13" s="475"/>
      <c r="BN13" s="459">
        <v>-388415</v>
      </c>
      <c r="BO13" s="460"/>
      <c r="BP13" s="460"/>
      <c r="BQ13" s="460"/>
      <c r="BR13" s="460"/>
      <c r="BS13" s="460"/>
      <c r="BT13" s="460"/>
      <c r="BU13" s="461"/>
      <c r="BV13" s="459">
        <v>3596957</v>
      </c>
      <c r="BW13" s="460"/>
      <c r="BX13" s="460"/>
      <c r="BY13" s="460"/>
      <c r="BZ13" s="460"/>
      <c r="CA13" s="460"/>
      <c r="CB13" s="460"/>
      <c r="CC13" s="461"/>
      <c r="CD13" s="499" t="s">
        <v>144</v>
      </c>
      <c r="CE13" s="419"/>
      <c r="CF13" s="419"/>
      <c r="CG13" s="419"/>
      <c r="CH13" s="419"/>
      <c r="CI13" s="419"/>
      <c r="CJ13" s="419"/>
      <c r="CK13" s="419"/>
      <c r="CL13" s="419"/>
      <c r="CM13" s="419"/>
      <c r="CN13" s="419"/>
      <c r="CO13" s="419"/>
      <c r="CP13" s="419"/>
      <c r="CQ13" s="419"/>
      <c r="CR13" s="419"/>
      <c r="CS13" s="500"/>
      <c r="CT13" s="456">
        <v>-0.9</v>
      </c>
      <c r="CU13" s="457"/>
      <c r="CV13" s="457"/>
      <c r="CW13" s="457"/>
      <c r="CX13" s="457"/>
      <c r="CY13" s="457"/>
      <c r="CZ13" s="457"/>
      <c r="DA13" s="458"/>
      <c r="DB13" s="456">
        <v>-0.3</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145</v>
      </c>
      <c r="M14" s="586"/>
      <c r="N14" s="586"/>
      <c r="O14" s="586"/>
      <c r="P14" s="586"/>
      <c r="Q14" s="587"/>
      <c r="R14" s="546">
        <v>230463</v>
      </c>
      <c r="S14" s="547"/>
      <c r="T14" s="547"/>
      <c r="U14" s="547"/>
      <c r="V14" s="548"/>
      <c r="W14" s="550"/>
      <c r="X14" s="448"/>
      <c r="Y14" s="448"/>
      <c r="Z14" s="448"/>
      <c r="AA14" s="448"/>
      <c r="AB14" s="449"/>
      <c r="AC14" s="539">
        <v>0.4</v>
      </c>
      <c r="AD14" s="540"/>
      <c r="AE14" s="540"/>
      <c r="AF14" s="540"/>
      <c r="AG14" s="541"/>
      <c r="AH14" s="539">
        <v>0.3</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146</v>
      </c>
      <c r="CE14" s="497"/>
      <c r="CF14" s="497"/>
      <c r="CG14" s="497"/>
      <c r="CH14" s="497"/>
      <c r="CI14" s="497"/>
      <c r="CJ14" s="497"/>
      <c r="CK14" s="497"/>
      <c r="CL14" s="497"/>
      <c r="CM14" s="497"/>
      <c r="CN14" s="497"/>
      <c r="CO14" s="497"/>
      <c r="CP14" s="497"/>
      <c r="CQ14" s="497"/>
      <c r="CR14" s="497"/>
      <c r="CS14" s="498"/>
      <c r="CT14" s="556" t="s">
        <v>147</v>
      </c>
      <c r="CU14" s="557"/>
      <c r="CV14" s="557"/>
      <c r="CW14" s="557"/>
      <c r="CX14" s="557"/>
      <c r="CY14" s="557"/>
      <c r="CZ14" s="557"/>
      <c r="DA14" s="558"/>
      <c r="DB14" s="556" t="s">
        <v>148</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149</v>
      </c>
      <c r="N15" s="544"/>
      <c r="O15" s="544"/>
      <c r="P15" s="544"/>
      <c r="Q15" s="545"/>
      <c r="R15" s="546">
        <v>227305</v>
      </c>
      <c r="S15" s="547"/>
      <c r="T15" s="547"/>
      <c r="U15" s="547"/>
      <c r="V15" s="548"/>
      <c r="W15" s="549" t="s">
        <v>150</v>
      </c>
      <c r="X15" s="445"/>
      <c r="Y15" s="445"/>
      <c r="Z15" s="445"/>
      <c r="AA15" s="445"/>
      <c r="AB15" s="446"/>
      <c r="AC15" s="412">
        <v>22039</v>
      </c>
      <c r="AD15" s="413"/>
      <c r="AE15" s="413"/>
      <c r="AF15" s="413"/>
      <c r="AG15" s="414"/>
      <c r="AH15" s="412">
        <v>23467</v>
      </c>
      <c r="AI15" s="413"/>
      <c r="AJ15" s="413"/>
      <c r="AK15" s="413"/>
      <c r="AL15" s="472"/>
      <c r="AM15" s="516"/>
      <c r="AN15" s="416"/>
      <c r="AO15" s="416"/>
      <c r="AP15" s="416"/>
      <c r="AQ15" s="416"/>
      <c r="AR15" s="416"/>
      <c r="AS15" s="416"/>
      <c r="AT15" s="417"/>
      <c r="AU15" s="517"/>
      <c r="AV15" s="518"/>
      <c r="AW15" s="518"/>
      <c r="AX15" s="518"/>
      <c r="AY15" s="485" t="s">
        <v>151</v>
      </c>
      <c r="AZ15" s="486"/>
      <c r="BA15" s="486"/>
      <c r="BB15" s="486"/>
      <c r="BC15" s="486"/>
      <c r="BD15" s="486"/>
      <c r="BE15" s="486"/>
      <c r="BF15" s="486"/>
      <c r="BG15" s="486"/>
      <c r="BH15" s="486"/>
      <c r="BI15" s="486"/>
      <c r="BJ15" s="486"/>
      <c r="BK15" s="486"/>
      <c r="BL15" s="486"/>
      <c r="BM15" s="487"/>
      <c r="BN15" s="488">
        <v>24596081</v>
      </c>
      <c r="BO15" s="489"/>
      <c r="BP15" s="489"/>
      <c r="BQ15" s="489"/>
      <c r="BR15" s="489"/>
      <c r="BS15" s="489"/>
      <c r="BT15" s="489"/>
      <c r="BU15" s="490"/>
      <c r="BV15" s="488">
        <v>25192191</v>
      </c>
      <c r="BW15" s="489"/>
      <c r="BX15" s="489"/>
      <c r="BY15" s="489"/>
      <c r="BZ15" s="489"/>
      <c r="CA15" s="489"/>
      <c r="CB15" s="489"/>
      <c r="CC15" s="490"/>
      <c r="CD15" s="559" t="s">
        <v>152</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153</v>
      </c>
      <c r="M16" s="534"/>
      <c r="N16" s="534"/>
      <c r="O16" s="534"/>
      <c r="P16" s="534"/>
      <c r="Q16" s="535"/>
      <c r="R16" s="536" t="s">
        <v>154</v>
      </c>
      <c r="S16" s="537"/>
      <c r="T16" s="537"/>
      <c r="U16" s="537"/>
      <c r="V16" s="538"/>
      <c r="W16" s="550"/>
      <c r="X16" s="448"/>
      <c r="Y16" s="448"/>
      <c r="Z16" s="448"/>
      <c r="AA16" s="448"/>
      <c r="AB16" s="449"/>
      <c r="AC16" s="539">
        <v>24.2</v>
      </c>
      <c r="AD16" s="540"/>
      <c r="AE16" s="540"/>
      <c r="AF16" s="540"/>
      <c r="AG16" s="541"/>
      <c r="AH16" s="539">
        <v>25.7</v>
      </c>
      <c r="AI16" s="540"/>
      <c r="AJ16" s="540"/>
      <c r="AK16" s="540"/>
      <c r="AL16" s="542"/>
      <c r="AM16" s="516"/>
      <c r="AN16" s="416"/>
      <c r="AO16" s="416"/>
      <c r="AP16" s="416"/>
      <c r="AQ16" s="416"/>
      <c r="AR16" s="416"/>
      <c r="AS16" s="416"/>
      <c r="AT16" s="417"/>
      <c r="AU16" s="517"/>
      <c r="AV16" s="518"/>
      <c r="AW16" s="518"/>
      <c r="AX16" s="518"/>
      <c r="AY16" s="473" t="s">
        <v>155</v>
      </c>
      <c r="AZ16" s="474"/>
      <c r="BA16" s="474"/>
      <c r="BB16" s="474"/>
      <c r="BC16" s="474"/>
      <c r="BD16" s="474"/>
      <c r="BE16" s="474"/>
      <c r="BF16" s="474"/>
      <c r="BG16" s="474"/>
      <c r="BH16" s="474"/>
      <c r="BI16" s="474"/>
      <c r="BJ16" s="474"/>
      <c r="BK16" s="474"/>
      <c r="BL16" s="474"/>
      <c r="BM16" s="475"/>
      <c r="BN16" s="459">
        <v>39825131</v>
      </c>
      <c r="BO16" s="460"/>
      <c r="BP16" s="460"/>
      <c r="BQ16" s="460"/>
      <c r="BR16" s="460"/>
      <c r="BS16" s="460"/>
      <c r="BT16" s="460"/>
      <c r="BU16" s="461"/>
      <c r="BV16" s="459">
        <v>38309235</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156</v>
      </c>
      <c r="N17" s="553"/>
      <c r="O17" s="553"/>
      <c r="P17" s="553"/>
      <c r="Q17" s="554"/>
      <c r="R17" s="536" t="s">
        <v>157</v>
      </c>
      <c r="S17" s="537"/>
      <c r="T17" s="537"/>
      <c r="U17" s="537"/>
      <c r="V17" s="538"/>
      <c r="W17" s="549" t="s">
        <v>158</v>
      </c>
      <c r="X17" s="445"/>
      <c r="Y17" s="445"/>
      <c r="Z17" s="445"/>
      <c r="AA17" s="445"/>
      <c r="AB17" s="446"/>
      <c r="AC17" s="412">
        <v>68804</v>
      </c>
      <c r="AD17" s="413"/>
      <c r="AE17" s="413"/>
      <c r="AF17" s="413"/>
      <c r="AG17" s="414"/>
      <c r="AH17" s="412">
        <v>67671</v>
      </c>
      <c r="AI17" s="413"/>
      <c r="AJ17" s="413"/>
      <c r="AK17" s="413"/>
      <c r="AL17" s="472"/>
      <c r="AM17" s="516"/>
      <c r="AN17" s="416"/>
      <c r="AO17" s="416"/>
      <c r="AP17" s="416"/>
      <c r="AQ17" s="416"/>
      <c r="AR17" s="416"/>
      <c r="AS17" s="416"/>
      <c r="AT17" s="417"/>
      <c r="AU17" s="517"/>
      <c r="AV17" s="518"/>
      <c r="AW17" s="518"/>
      <c r="AX17" s="518"/>
      <c r="AY17" s="473" t="s">
        <v>159</v>
      </c>
      <c r="AZ17" s="474"/>
      <c r="BA17" s="474"/>
      <c r="BB17" s="474"/>
      <c r="BC17" s="474"/>
      <c r="BD17" s="474"/>
      <c r="BE17" s="474"/>
      <c r="BF17" s="474"/>
      <c r="BG17" s="474"/>
      <c r="BH17" s="474"/>
      <c r="BI17" s="474"/>
      <c r="BJ17" s="474"/>
      <c r="BK17" s="474"/>
      <c r="BL17" s="474"/>
      <c r="BM17" s="475"/>
      <c r="BN17" s="459">
        <v>31065432</v>
      </c>
      <c r="BO17" s="460"/>
      <c r="BP17" s="460"/>
      <c r="BQ17" s="460"/>
      <c r="BR17" s="460"/>
      <c r="BS17" s="460"/>
      <c r="BT17" s="460"/>
      <c r="BU17" s="461"/>
      <c r="BV17" s="459">
        <v>31889129</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160</v>
      </c>
      <c r="C18" s="510"/>
      <c r="D18" s="510"/>
      <c r="E18" s="511"/>
      <c r="F18" s="511"/>
      <c r="G18" s="511"/>
      <c r="H18" s="511"/>
      <c r="I18" s="511"/>
      <c r="J18" s="511"/>
      <c r="K18" s="511"/>
      <c r="L18" s="512">
        <v>24.7</v>
      </c>
      <c r="M18" s="512"/>
      <c r="N18" s="512"/>
      <c r="O18" s="512"/>
      <c r="P18" s="512"/>
      <c r="Q18" s="512"/>
      <c r="R18" s="513"/>
      <c r="S18" s="513"/>
      <c r="T18" s="513"/>
      <c r="U18" s="513"/>
      <c r="V18" s="514"/>
      <c r="W18" s="530"/>
      <c r="X18" s="531"/>
      <c r="Y18" s="531"/>
      <c r="Z18" s="531"/>
      <c r="AA18" s="531"/>
      <c r="AB18" s="555"/>
      <c r="AC18" s="429">
        <v>75.5</v>
      </c>
      <c r="AD18" s="430"/>
      <c r="AE18" s="430"/>
      <c r="AF18" s="430"/>
      <c r="AG18" s="515"/>
      <c r="AH18" s="429">
        <v>74</v>
      </c>
      <c r="AI18" s="430"/>
      <c r="AJ18" s="430"/>
      <c r="AK18" s="430"/>
      <c r="AL18" s="431"/>
      <c r="AM18" s="516"/>
      <c r="AN18" s="416"/>
      <c r="AO18" s="416"/>
      <c r="AP18" s="416"/>
      <c r="AQ18" s="416"/>
      <c r="AR18" s="416"/>
      <c r="AS18" s="416"/>
      <c r="AT18" s="417"/>
      <c r="AU18" s="517"/>
      <c r="AV18" s="518"/>
      <c r="AW18" s="518"/>
      <c r="AX18" s="518"/>
      <c r="AY18" s="473" t="s">
        <v>161</v>
      </c>
      <c r="AZ18" s="474"/>
      <c r="BA18" s="474"/>
      <c r="BB18" s="474"/>
      <c r="BC18" s="474"/>
      <c r="BD18" s="474"/>
      <c r="BE18" s="474"/>
      <c r="BF18" s="474"/>
      <c r="BG18" s="474"/>
      <c r="BH18" s="474"/>
      <c r="BI18" s="474"/>
      <c r="BJ18" s="474"/>
      <c r="BK18" s="474"/>
      <c r="BL18" s="474"/>
      <c r="BM18" s="475"/>
      <c r="BN18" s="459">
        <v>43736191</v>
      </c>
      <c r="BO18" s="460"/>
      <c r="BP18" s="460"/>
      <c r="BQ18" s="460"/>
      <c r="BR18" s="460"/>
      <c r="BS18" s="460"/>
      <c r="BT18" s="460"/>
      <c r="BU18" s="461"/>
      <c r="BV18" s="459">
        <v>42150249</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162</v>
      </c>
      <c r="C19" s="510"/>
      <c r="D19" s="510"/>
      <c r="E19" s="511"/>
      <c r="F19" s="511"/>
      <c r="G19" s="511"/>
      <c r="H19" s="511"/>
      <c r="I19" s="511"/>
      <c r="J19" s="511"/>
      <c r="K19" s="511"/>
      <c r="L19" s="519">
        <v>9301</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163</v>
      </c>
      <c r="AZ19" s="474"/>
      <c r="BA19" s="474"/>
      <c r="BB19" s="474"/>
      <c r="BC19" s="474"/>
      <c r="BD19" s="474"/>
      <c r="BE19" s="474"/>
      <c r="BF19" s="474"/>
      <c r="BG19" s="474"/>
      <c r="BH19" s="474"/>
      <c r="BI19" s="474"/>
      <c r="BJ19" s="474"/>
      <c r="BK19" s="474"/>
      <c r="BL19" s="474"/>
      <c r="BM19" s="475"/>
      <c r="BN19" s="459">
        <v>60581966</v>
      </c>
      <c r="BO19" s="460"/>
      <c r="BP19" s="460"/>
      <c r="BQ19" s="460"/>
      <c r="BR19" s="460"/>
      <c r="BS19" s="460"/>
      <c r="BT19" s="460"/>
      <c r="BU19" s="461"/>
      <c r="BV19" s="459">
        <v>57585025</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164</v>
      </c>
      <c r="C20" s="510"/>
      <c r="D20" s="510"/>
      <c r="E20" s="511"/>
      <c r="F20" s="511"/>
      <c r="G20" s="511"/>
      <c r="H20" s="511"/>
      <c r="I20" s="511"/>
      <c r="J20" s="511"/>
      <c r="K20" s="511"/>
      <c r="L20" s="519">
        <v>101538</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165</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166</v>
      </c>
      <c r="C22" s="436"/>
      <c r="D22" s="437"/>
      <c r="E22" s="444" t="s">
        <v>1</v>
      </c>
      <c r="F22" s="445"/>
      <c r="G22" s="445"/>
      <c r="H22" s="445"/>
      <c r="I22" s="445"/>
      <c r="J22" s="445"/>
      <c r="K22" s="446"/>
      <c r="L22" s="444" t="s">
        <v>167</v>
      </c>
      <c r="M22" s="445"/>
      <c r="N22" s="445"/>
      <c r="O22" s="445"/>
      <c r="P22" s="446"/>
      <c r="Q22" s="450" t="s">
        <v>168</v>
      </c>
      <c r="R22" s="451"/>
      <c r="S22" s="451"/>
      <c r="T22" s="451"/>
      <c r="U22" s="451"/>
      <c r="V22" s="452"/>
      <c r="W22" s="501" t="s">
        <v>169</v>
      </c>
      <c r="X22" s="436"/>
      <c r="Y22" s="437"/>
      <c r="Z22" s="444" t="s">
        <v>1</v>
      </c>
      <c r="AA22" s="445"/>
      <c r="AB22" s="445"/>
      <c r="AC22" s="445"/>
      <c r="AD22" s="445"/>
      <c r="AE22" s="445"/>
      <c r="AF22" s="445"/>
      <c r="AG22" s="446"/>
      <c r="AH22" s="462" t="s">
        <v>170</v>
      </c>
      <c r="AI22" s="445"/>
      <c r="AJ22" s="445"/>
      <c r="AK22" s="445"/>
      <c r="AL22" s="446"/>
      <c r="AM22" s="462" t="s">
        <v>171</v>
      </c>
      <c r="AN22" s="463"/>
      <c r="AO22" s="463"/>
      <c r="AP22" s="463"/>
      <c r="AQ22" s="463"/>
      <c r="AR22" s="464"/>
      <c r="AS22" s="450" t="s">
        <v>168</v>
      </c>
      <c r="AT22" s="451"/>
      <c r="AU22" s="451"/>
      <c r="AV22" s="451"/>
      <c r="AW22" s="451"/>
      <c r="AX22" s="468"/>
      <c r="AY22" s="485" t="s">
        <v>172</v>
      </c>
      <c r="AZ22" s="486"/>
      <c r="BA22" s="486"/>
      <c r="BB22" s="486"/>
      <c r="BC22" s="486"/>
      <c r="BD22" s="486"/>
      <c r="BE22" s="486"/>
      <c r="BF22" s="486"/>
      <c r="BG22" s="486"/>
      <c r="BH22" s="486"/>
      <c r="BI22" s="486"/>
      <c r="BJ22" s="486"/>
      <c r="BK22" s="486"/>
      <c r="BL22" s="486"/>
      <c r="BM22" s="487"/>
      <c r="BN22" s="488">
        <v>59573994</v>
      </c>
      <c r="BO22" s="489"/>
      <c r="BP22" s="489"/>
      <c r="BQ22" s="489"/>
      <c r="BR22" s="489"/>
      <c r="BS22" s="489"/>
      <c r="BT22" s="489"/>
      <c r="BU22" s="490"/>
      <c r="BV22" s="488">
        <v>62031415</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173</v>
      </c>
      <c r="AZ23" s="474"/>
      <c r="BA23" s="474"/>
      <c r="BB23" s="474"/>
      <c r="BC23" s="474"/>
      <c r="BD23" s="474"/>
      <c r="BE23" s="474"/>
      <c r="BF23" s="474"/>
      <c r="BG23" s="474"/>
      <c r="BH23" s="474"/>
      <c r="BI23" s="474"/>
      <c r="BJ23" s="474"/>
      <c r="BK23" s="474"/>
      <c r="BL23" s="474"/>
      <c r="BM23" s="475"/>
      <c r="BN23" s="459">
        <v>49800750</v>
      </c>
      <c r="BO23" s="460"/>
      <c r="BP23" s="460"/>
      <c r="BQ23" s="460"/>
      <c r="BR23" s="460"/>
      <c r="BS23" s="460"/>
      <c r="BT23" s="460"/>
      <c r="BU23" s="461"/>
      <c r="BV23" s="459">
        <v>51143946</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174</v>
      </c>
      <c r="F24" s="416"/>
      <c r="G24" s="416"/>
      <c r="H24" s="416"/>
      <c r="I24" s="416"/>
      <c r="J24" s="416"/>
      <c r="K24" s="417"/>
      <c r="L24" s="412">
        <v>1</v>
      </c>
      <c r="M24" s="413"/>
      <c r="N24" s="413"/>
      <c r="O24" s="413"/>
      <c r="P24" s="414"/>
      <c r="Q24" s="412">
        <v>7140</v>
      </c>
      <c r="R24" s="413"/>
      <c r="S24" s="413"/>
      <c r="T24" s="413"/>
      <c r="U24" s="413"/>
      <c r="V24" s="414"/>
      <c r="W24" s="502"/>
      <c r="X24" s="439"/>
      <c r="Y24" s="440"/>
      <c r="Z24" s="415" t="s">
        <v>175</v>
      </c>
      <c r="AA24" s="416"/>
      <c r="AB24" s="416"/>
      <c r="AC24" s="416"/>
      <c r="AD24" s="416"/>
      <c r="AE24" s="416"/>
      <c r="AF24" s="416"/>
      <c r="AG24" s="417"/>
      <c r="AH24" s="412">
        <v>1066</v>
      </c>
      <c r="AI24" s="413"/>
      <c r="AJ24" s="413"/>
      <c r="AK24" s="413"/>
      <c r="AL24" s="414"/>
      <c r="AM24" s="412">
        <v>3139370</v>
      </c>
      <c r="AN24" s="413"/>
      <c r="AO24" s="413"/>
      <c r="AP24" s="413"/>
      <c r="AQ24" s="413"/>
      <c r="AR24" s="414"/>
      <c r="AS24" s="412">
        <v>2945</v>
      </c>
      <c r="AT24" s="413"/>
      <c r="AU24" s="413"/>
      <c r="AV24" s="413"/>
      <c r="AW24" s="413"/>
      <c r="AX24" s="472"/>
      <c r="AY24" s="432" t="s">
        <v>176</v>
      </c>
      <c r="AZ24" s="433"/>
      <c r="BA24" s="433"/>
      <c r="BB24" s="433"/>
      <c r="BC24" s="433"/>
      <c r="BD24" s="433"/>
      <c r="BE24" s="433"/>
      <c r="BF24" s="433"/>
      <c r="BG24" s="433"/>
      <c r="BH24" s="433"/>
      <c r="BI24" s="433"/>
      <c r="BJ24" s="433"/>
      <c r="BK24" s="433"/>
      <c r="BL24" s="433"/>
      <c r="BM24" s="434"/>
      <c r="BN24" s="459">
        <v>24663745</v>
      </c>
      <c r="BO24" s="460"/>
      <c r="BP24" s="460"/>
      <c r="BQ24" s="460"/>
      <c r="BR24" s="460"/>
      <c r="BS24" s="460"/>
      <c r="BT24" s="460"/>
      <c r="BU24" s="461"/>
      <c r="BV24" s="459">
        <v>26599740</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177</v>
      </c>
      <c r="F25" s="416"/>
      <c r="G25" s="416"/>
      <c r="H25" s="416"/>
      <c r="I25" s="416"/>
      <c r="J25" s="416"/>
      <c r="K25" s="417"/>
      <c r="L25" s="412">
        <v>2</v>
      </c>
      <c r="M25" s="413"/>
      <c r="N25" s="413"/>
      <c r="O25" s="413"/>
      <c r="P25" s="414"/>
      <c r="Q25" s="412">
        <v>8700</v>
      </c>
      <c r="R25" s="413"/>
      <c r="S25" s="413"/>
      <c r="T25" s="413"/>
      <c r="U25" s="413"/>
      <c r="V25" s="414"/>
      <c r="W25" s="502"/>
      <c r="X25" s="439"/>
      <c r="Y25" s="440"/>
      <c r="Z25" s="415" t="s">
        <v>178</v>
      </c>
      <c r="AA25" s="416"/>
      <c r="AB25" s="416"/>
      <c r="AC25" s="416"/>
      <c r="AD25" s="416"/>
      <c r="AE25" s="416"/>
      <c r="AF25" s="416"/>
      <c r="AG25" s="417"/>
      <c r="AH25" s="412" t="s">
        <v>148</v>
      </c>
      <c r="AI25" s="413"/>
      <c r="AJ25" s="413"/>
      <c r="AK25" s="413"/>
      <c r="AL25" s="414"/>
      <c r="AM25" s="412" t="s">
        <v>179</v>
      </c>
      <c r="AN25" s="413"/>
      <c r="AO25" s="413"/>
      <c r="AP25" s="413"/>
      <c r="AQ25" s="413"/>
      <c r="AR25" s="414"/>
      <c r="AS25" s="412" t="s">
        <v>148</v>
      </c>
      <c r="AT25" s="413"/>
      <c r="AU25" s="413"/>
      <c r="AV25" s="413"/>
      <c r="AW25" s="413"/>
      <c r="AX25" s="472"/>
      <c r="AY25" s="485" t="s">
        <v>180</v>
      </c>
      <c r="AZ25" s="486"/>
      <c r="BA25" s="486"/>
      <c r="BB25" s="486"/>
      <c r="BC25" s="486"/>
      <c r="BD25" s="486"/>
      <c r="BE25" s="486"/>
      <c r="BF25" s="486"/>
      <c r="BG25" s="486"/>
      <c r="BH25" s="486"/>
      <c r="BI25" s="486"/>
      <c r="BJ25" s="486"/>
      <c r="BK25" s="486"/>
      <c r="BL25" s="486"/>
      <c r="BM25" s="487"/>
      <c r="BN25" s="488">
        <v>8187283</v>
      </c>
      <c r="BO25" s="489"/>
      <c r="BP25" s="489"/>
      <c r="BQ25" s="489"/>
      <c r="BR25" s="489"/>
      <c r="BS25" s="489"/>
      <c r="BT25" s="489"/>
      <c r="BU25" s="490"/>
      <c r="BV25" s="488">
        <v>8180614</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181</v>
      </c>
      <c r="F26" s="416"/>
      <c r="G26" s="416"/>
      <c r="H26" s="416"/>
      <c r="I26" s="416"/>
      <c r="J26" s="416"/>
      <c r="K26" s="417"/>
      <c r="L26" s="412">
        <v>1</v>
      </c>
      <c r="M26" s="413"/>
      <c r="N26" s="413"/>
      <c r="O26" s="413"/>
      <c r="P26" s="414"/>
      <c r="Q26" s="412">
        <v>7700</v>
      </c>
      <c r="R26" s="413"/>
      <c r="S26" s="413"/>
      <c r="T26" s="413"/>
      <c r="U26" s="413"/>
      <c r="V26" s="414"/>
      <c r="W26" s="502"/>
      <c r="X26" s="439"/>
      <c r="Y26" s="440"/>
      <c r="Z26" s="415" t="s">
        <v>182</v>
      </c>
      <c r="AA26" s="470"/>
      <c r="AB26" s="470"/>
      <c r="AC26" s="470"/>
      <c r="AD26" s="470"/>
      <c r="AE26" s="470"/>
      <c r="AF26" s="470"/>
      <c r="AG26" s="471"/>
      <c r="AH26" s="412">
        <v>103</v>
      </c>
      <c r="AI26" s="413"/>
      <c r="AJ26" s="413"/>
      <c r="AK26" s="413"/>
      <c r="AL26" s="414"/>
      <c r="AM26" s="412">
        <v>314768</v>
      </c>
      <c r="AN26" s="413"/>
      <c r="AO26" s="413"/>
      <c r="AP26" s="413"/>
      <c r="AQ26" s="413"/>
      <c r="AR26" s="414"/>
      <c r="AS26" s="412">
        <v>3056</v>
      </c>
      <c r="AT26" s="413"/>
      <c r="AU26" s="413"/>
      <c r="AV26" s="413"/>
      <c r="AW26" s="413"/>
      <c r="AX26" s="472"/>
      <c r="AY26" s="499" t="s">
        <v>183</v>
      </c>
      <c r="AZ26" s="419"/>
      <c r="BA26" s="419"/>
      <c r="BB26" s="419"/>
      <c r="BC26" s="419"/>
      <c r="BD26" s="419"/>
      <c r="BE26" s="419"/>
      <c r="BF26" s="419"/>
      <c r="BG26" s="419"/>
      <c r="BH26" s="419"/>
      <c r="BI26" s="419"/>
      <c r="BJ26" s="419"/>
      <c r="BK26" s="419"/>
      <c r="BL26" s="419"/>
      <c r="BM26" s="500"/>
      <c r="BN26" s="459">
        <v>303060</v>
      </c>
      <c r="BO26" s="460"/>
      <c r="BP26" s="460"/>
      <c r="BQ26" s="460"/>
      <c r="BR26" s="460"/>
      <c r="BS26" s="460"/>
      <c r="BT26" s="460"/>
      <c r="BU26" s="461"/>
      <c r="BV26" s="459">
        <v>191797</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184</v>
      </c>
      <c r="F27" s="416"/>
      <c r="G27" s="416"/>
      <c r="H27" s="416"/>
      <c r="I27" s="416"/>
      <c r="J27" s="416"/>
      <c r="K27" s="417"/>
      <c r="L27" s="412">
        <v>1</v>
      </c>
      <c r="M27" s="413"/>
      <c r="N27" s="413"/>
      <c r="O27" s="413"/>
      <c r="P27" s="414"/>
      <c r="Q27" s="412">
        <v>7280</v>
      </c>
      <c r="R27" s="413"/>
      <c r="S27" s="413"/>
      <c r="T27" s="413"/>
      <c r="U27" s="413"/>
      <c r="V27" s="414"/>
      <c r="W27" s="502"/>
      <c r="X27" s="439"/>
      <c r="Y27" s="440"/>
      <c r="Z27" s="415" t="s">
        <v>185</v>
      </c>
      <c r="AA27" s="416"/>
      <c r="AB27" s="416"/>
      <c r="AC27" s="416"/>
      <c r="AD27" s="416"/>
      <c r="AE27" s="416"/>
      <c r="AF27" s="416"/>
      <c r="AG27" s="417"/>
      <c r="AH27" s="412">
        <v>42</v>
      </c>
      <c r="AI27" s="413"/>
      <c r="AJ27" s="413"/>
      <c r="AK27" s="413"/>
      <c r="AL27" s="414"/>
      <c r="AM27" s="412">
        <v>139994</v>
      </c>
      <c r="AN27" s="413"/>
      <c r="AO27" s="413"/>
      <c r="AP27" s="413"/>
      <c r="AQ27" s="413"/>
      <c r="AR27" s="414"/>
      <c r="AS27" s="412">
        <v>3333</v>
      </c>
      <c r="AT27" s="413"/>
      <c r="AU27" s="413"/>
      <c r="AV27" s="413"/>
      <c r="AW27" s="413"/>
      <c r="AX27" s="472"/>
      <c r="AY27" s="496" t="s">
        <v>186</v>
      </c>
      <c r="AZ27" s="497"/>
      <c r="BA27" s="497"/>
      <c r="BB27" s="497"/>
      <c r="BC27" s="497"/>
      <c r="BD27" s="497"/>
      <c r="BE27" s="497"/>
      <c r="BF27" s="497"/>
      <c r="BG27" s="497"/>
      <c r="BH27" s="497"/>
      <c r="BI27" s="497"/>
      <c r="BJ27" s="497"/>
      <c r="BK27" s="497"/>
      <c r="BL27" s="497"/>
      <c r="BM27" s="498"/>
      <c r="BN27" s="493" t="s">
        <v>187</v>
      </c>
      <c r="BO27" s="494"/>
      <c r="BP27" s="494"/>
      <c r="BQ27" s="494"/>
      <c r="BR27" s="494"/>
      <c r="BS27" s="494"/>
      <c r="BT27" s="494"/>
      <c r="BU27" s="495"/>
      <c r="BV27" s="493" t="s">
        <v>148</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188</v>
      </c>
      <c r="F28" s="416"/>
      <c r="G28" s="416"/>
      <c r="H28" s="416"/>
      <c r="I28" s="416"/>
      <c r="J28" s="416"/>
      <c r="K28" s="417"/>
      <c r="L28" s="412">
        <v>1</v>
      </c>
      <c r="M28" s="413"/>
      <c r="N28" s="413"/>
      <c r="O28" s="413"/>
      <c r="P28" s="414"/>
      <c r="Q28" s="412">
        <v>6880</v>
      </c>
      <c r="R28" s="413"/>
      <c r="S28" s="413"/>
      <c r="T28" s="413"/>
      <c r="U28" s="413"/>
      <c r="V28" s="414"/>
      <c r="W28" s="502"/>
      <c r="X28" s="439"/>
      <c r="Y28" s="440"/>
      <c r="Z28" s="415" t="s">
        <v>189</v>
      </c>
      <c r="AA28" s="416"/>
      <c r="AB28" s="416"/>
      <c r="AC28" s="416"/>
      <c r="AD28" s="416"/>
      <c r="AE28" s="416"/>
      <c r="AF28" s="416"/>
      <c r="AG28" s="417"/>
      <c r="AH28" s="412" t="s">
        <v>148</v>
      </c>
      <c r="AI28" s="413"/>
      <c r="AJ28" s="413"/>
      <c r="AK28" s="413"/>
      <c r="AL28" s="414"/>
      <c r="AM28" s="412" t="s">
        <v>130</v>
      </c>
      <c r="AN28" s="413"/>
      <c r="AO28" s="413"/>
      <c r="AP28" s="413"/>
      <c r="AQ28" s="413"/>
      <c r="AR28" s="414"/>
      <c r="AS28" s="412" t="s">
        <v>187</v>
      </c>
      <c r="AT28" s="413"/>
      <c r="AU28" s="413"/>
      <c r="AV28" s="413"/>
      <c r="AW28" s="413"/>
      <c r="AX28" s="472"/>
      <c r="AY28" s="476" t="s">
        <v>190</v>
      </c>
      <c r="AZ28" s="477"/>
      <c r="BA28" s="477"/>
      <c r="BB28" s="478"/>
      <c r="BC28" s="485" t="s">
        <v>48</v>
      </c>
      <c r="BD28" s="486"/>
      <c r="BE28" s="486"/>
      <c r="BF28" s="486"/>
      <c r="BG28" s="486"/>
      <c r="BH28" s="486"/>
      <c r="BI28" s="486"/>
      <c r="BJ28" s="486"/>
      <c r="BK28" s="486"/>
      <c r="BL28" s="486"/>
      <c r="BM28" s="487"/>
      <c r="BN28" s="488">
        <v>14077469</v>
      </c>
      <c r="BO28" s="489"/>
      <c r="BP28" s="489"/>
      <c r="BQ28" s="489"/>
      <c r="BR28" s="489"/>
      <c r="BS28" s="489"/>
      <c r="BT28" s="489"/>
      <c r="BU28" s="490"/>
      <c r="BV28" s="488">
        <v>13887722</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191</v>
      </c>
      <c r="F29" s="416"/>
      <c r="G29" s="416"/>
      <c r="H29" s="416"/>
      <c r="I29" s="416"/>
      <c r="J29" s="416"/>
      <c r="K29" s="417"/>
      <c r="L29" s="412">
        <v>22</v>
      </c>
      <c r="M29" s="413"/>
      <c r="N29" s="413"/>
      <c r="O29" s="413"/>
      <c r="P29" s="414"/>
      <c r="Q29" s="412">
        <v>6430</v>
      </c>
      <c r="R29" s="413"/>
      <c r="S29" s="413"/>
      <c r="T29" s="413"/>
      <c r="U29" s="413"/>
      <c r="V29" s="414"/>
      <c r="W29" s="503"/>
      <c r="X29" s="504"/>
      <c r="Y29" s="505"/>
      <c r="Z29" s="415" t="s">
        <v>192</v>
      </c>
      <c r="AA29" s="416"/>
      <c r="AB29" s="416"/>
      <c r="AC29" s="416"/>
      <c r="AD29" s="416"/>
      <c r="AE29" s="416"/>
      <c r="AF29" s="416"/>
      <c r="AG29" s="417"/>
      <c r="AH29" s="412">
        <v>1108</v>
      </c>
      <c r="AI29" s="413"/>
      <c r="AJ29" s="413"/>
      <c r="AK29" s="413"/>
      <c r="AL29" s="414"/>
      <c r="AM29" s="412">
        <v>3279364</v>
      </c>
      <c r="AN29" s="413"/>
      <c r="AO29" s="413"/>
      <c r="AP29" s="413"/>
      <c r="AQ29" s="413"/>
      <c r="AR29" s="414"/>
      <c r="AS29" s="412">
        <v>2960</v>
      </c>
      <c r="AT29" s="413"/>
      <c r="AU29" s="413"/>
      <c r="AV29" s="413"/>
      <c r="AW29" s="413"/>
      <c r="AX29" s="472"/>
      <c r="AY29" s="479"/>
      <c r="AZ29" s="480"/>
      <c r="BA29" s="480"/>
      <c r="BB29" s="481"/>
      <c r="BC29" s="473" t="s">
        <v>193</v>
      </c>
      <c r="BD29" s="474"/>
      <c r="BE29" s="474"/>
      <c r="BF29" s="474"/>
      <c r="BG29" s="474"/>
      <c r="BH29" s="474"/>
      <c r="BI29" s="474"/>
      <c r="BJ29" s="474"/>
      <c r="BK29" s="474"/>
      <c r="BL29" s="474"/>
      <c r="BM29" s="475"/>
      <c r="BN29" s="459">
        <v>1874064</v>
      </c>
      <c r="BO29" s="460"/>
      <c r="BP29" s="460"/>
      <c r="BQ29" s="460"/>
      <c r="BR29" s="460"/>
      <c r="BS29" s="460"/>
      <c r="BT29" s="460"/>
      <c r="BU29" s="461"/>
      <c r="BV29" s="459">
        <v>1995829</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194</v>
      </c>
      <c r="X30" s="427"/>
      <c r="Y30" s="427"/>
      <c r="Z30" s="427"/>
      <c r="AA30" s="427"/>
      <c r="AB30" s="427"/>
      <c r="AC30" s="427"/>
      <c r="AD30" s="427"/>
      <c r="AE30" s="427"/>
      <c r="AF30" s="427"/>
      <c r="AG30" s="428"/>
      <c r="AH30" s="429">
        <v>95.3</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12102356</v>
      </c>
      <c r="BO30" s="494"/>
      <c r="BP30" s="494"/>
      <c r="BQ30" s="494"/>
      <c r="BR30" s="494"/>
      <c r="BS30" s="494"/>
      <c r="BT30" s="494"/>
      <c r="BU30" s="495"/>
      <c r="BV30" s="493">
        <v>8160128</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195</v>
      </c>
      <c r="D32" s="418"/>
      <c r="E32" s="418"/>
      <c r="F32" s="418"/>
      <c r="G32" s="418"/>
      <c r="H32" s="418"/>
      <c r="I32" s="418"/>
      <c r="J32" s="418"/>
      <c r="K32" s="418"/>
      <c r="L32" s="418"/>
      <c r="M32" s="418"/>
      <c r="N32" s="418"/>
      <c r="O32" s="418"/>
      <c r="P32" s="418"/>
      <c r="Q32" s="418"/>
      <c r="R32" s="418"/>
      <c r="S32" s="418"/>
      <c r="U32" s="419" t="s">
        <v>196</v>
      </c>
      <c r="V32" s="419"/>
      <c r="W32" s="419"/>
      <c r="X32" s="419"/>
      <c r="Y32" s="419"/>
      <c r="Z32" s="419"/>
      <c r="AA32" s="419"/>
      <c r="AB32" s="419"/>
      <c r="AC32" s="419"/>
      <c r="AD32" s="419"/>
      <c r="AE32" s="419"/>
      <c r="AF32" s="419"/>
      <c r="AG32" s="419"/>
      <c r="AH32" s="419"/>
      <c r="AI32" s="419"/>
      <c r="AJ32" s="419"/>
      <c r="AK32" s="419"/>
      <c r="AM32" s="419" t="s">
        <v>197</v>
      </c>
      <c r="AN32" s="419"/>
      <c r="AO32" s="419"/>
      <c r="AP32" s="419"/>
      <c r="AQ32" s="419"/>
      <c r="AR32" s="419"/>
      <c r="AS32" s="419"/>
      <c r="AT32" s="419"/>
      <c r="AU32" s="419"/>
      <c r="AV32" s="419"/>
      <c r="AW32" s="419"/>
      <c r="AX32" s="419"/>
      <c r="AY32" s="419"/>
      <c r="AZ32" s="419"/>
      <c r="BA32" s="419"/>
      <c r="BB32" s="419"/>
      <c r="BC32" s="419"/>
      <c r="BE32" s="419" t="s">
        <v>198</v>
      </c>
      <c r="BF32" s="419"/>
      <c r="BG32" s="419"/>
      <c r="BH32" s="419"/>
      <c r="BI32" s="419"/>
      <c r="BJ32" s="419"/>
      <c r="BK32" s="419"/>
      <c r="BL32" s="419"/>
      <c r="BM32" s="419"/>
      <c r="BN32" s="419"/>
      <c r="BO32" s="419"/>
      <c r="BP32" s="419"/>
      <c r="BQ32" s="419"/>
      <c r="BR32" s="419"/>
      <c r="BS32" s="419"/>
      <c r="BT32" s="419"/>
      <c r="BU32" s="419"/>
      <c r="BW32" s="419" t="s">
        <v>199</v>
      </c>
      <c r="BX32" s="419"/>
      <c r="BY32" s="419"/>
      <c r="BZ32" s="419"/>
      <c r="CA32" s="419"/>
      <c r="CB32" s="419"/>
      <c r="CC32" s="419"/>
      <c r="CD32" s="419"/>
      <c r="CE32" s="419"/>
      <c r="CF32" s="419"/>
      <c r="CG32" s="419"/>
      <c r="CH32" s="419"/>
      <c r="CI32" s="419"/>
      <c r="CJ32" s="419"/>
      <c r="CK32" s="419"/>
      <c r="CL32" s="419"/>
      <c r="CM32" s="419"/>
      <c r="CO32" s="419" t="s">
        <v>200</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201</v>
      </c>
      <c r="D33" s="411"/>
      <c r="E33" s="410" t="s">
        <v>202</v>
      </c>
      <c r="F33" s="410"/>
      <c r="G33" s="410"/>
      <c r="H33" s="410"/>
      <c r="I33" s="410"/>
      <c r="J33" s="410"/>
      <c r="K33" s="410"/>
      <c r="L33" s="410"/>
      <c r="M33" s="410"/>
      <c r="N33" s="410"/>
      <c r="O33" s="410"/>
      <c r="P33" s="410"/>
      <c r="Q33" s="410"/>
      <c r="R33" s="410"/>
      <c r="S33" s="410"/>
      <c r="T33" s="203"/>
      <c r="U33" s="411" t="s">
        <v>201</v>
      </c>
      <c r="V33" s="411"/>
      <c r="W33" s="410" t="s">
        <v>202</v>
      </c>
      <c r="X33" s="410"/>
      <c r="Y33" s="410"/>
      <c r="Z33" s="410"/>
      <c r="AA33" s="410"/>
      <c r="AB33" s="410"/>
      <c r="AC33" s="410"/>
      <c r="AD33" s="410"/>
      <c r="AE33" s="410"/>
      <c r="AF33" s="410"/>
      <c r="AG33" s="410"/>
      <c r="AH33" s="410"/>
      <c r="AI33" s="410"/>
      <c r="AJ33" s="410"/>
      <c r="AK33" s="410"/>
      <c r="AL33" s="203"/>
      <c r="AM33" s="411" t="s">
        <v>201</v>
      </c>
      <c r="AN33" s="411"/>
      <c r="AO33" s="410" t="s">
        <v>202</v>
      </c>
      <c r="AP33" s="410"/>
      <c r="AQ33" s="410"/>
      <c r="AR33" s="410"/>
      <c r="AS33" s="410"/>
      <c r="AT33" s="410"/>
      <c r="AU33" s="410"/>
      <c r="AV33" s="410"/>
      <c r="AW33" s="410"/>
      <c r="AX33" s="410"/>
      <c r="AY33" s="410"/>
      <c r="AZ33" s="410"/>
      <c r="BA33" s="410"/>
      <c r="BB33" s="410"/>
      <c r="BC33" s="410"/>
      <c r="BD33" s="204"/>
      <c r="BE33" s="410" t="s">
        <v>203</v>
      </c>
      <c r="BF33" s="410"/>
      <c r="BG33" s="410" t="s">
        <v>204</v>
      </c>
      <c r="BH33" s="410"/>
      <c r="BI33" s="410"/>
      <c r="BJ33" s="410"/>
      <c r="BK33" s="410"/>
      <c r="BL33" s="410"/>
      <c r="BM33" s="410"/>
      <c r="BN33" s="410"/>
      <c r="BO33" s="410"/>
      <c r="BP33" s="410"/>
      <c r="BQ33" s="410"/>
      <c r="BR33" s="410"/>
      <c r="BS33" s="410"/>
      <c r="BT33" s="410"/>
      <c r="BU33" s="410"/>
      <c r="BV33" s="204"/>
      <c r="BW33" s="411" t="s">
        <v>203</v>
      </c>
      <c r="BX33" s="411"/>
      <c r="BY33" s="410" t="s">
        <v>205</v>
      </c>
      <c r="BZ33" s="410"/>
      <c r="CA33" s="410"/>
      <c r="CB33" s="410"/>
      <c r="CC33" s="410"/>
      <c r="CD33" s="410"/>
      <c r="CE33" s="410"/>
      <c r="CF33" s="410"/>
      <c r="CG33" s="410"/>
      <c r="CH33" s="410"/>
      <c r="CI33" s="410"/>
      <c r="CJ33" s="410"/>
      <c r="CK33" s="410"/>
      <c r="CL33" s="410"/>
      <c r="CM33" s="410"/>
      <c r="CN33" s="203"/>
      <c r="CO33" s="411" t="s">
        <v>201</v>
      </c>
      <c r="CP33" s="411"/>
      <c r="CQ33" s="410" t="s">
        <v>206</v>
      </c>
      <c r="CR33" s="410"/>
      <c r="CS33" s="410"/>
      <c r="CT33" s="410"/>
      <c r="CU33" s="410"/>
      <c r="CV33" s="410"/>
      <c r="CW33" s="410"/>
      <c r="CX33" s="410"/>
      <c r="CY33" s="410"/>
      <c r="CZ33" s="410"/>
      <c r="DA33" s="410"/>
      <c r="DB33" s="410"/>
      <c r="DC33" s="410"/>
      <c r="DD33" s="410"/>
      <c r="DE33" s="410"/>
      <c r="DF33" s="203"/>
      <c r="DG33" s="409" t="s">
        <v>207</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4</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7</v>
      </c>
      <c r="AN34" s="407"/>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178"/>
      <c r="BE34" s="407" t="str">
        <f>IF(BG34="","",MAX(C34:D43,U34:V43,AM34:AN43)+1)</f>
        <v/>
      </c>
      <c r="BF34" s="407"/>
      <c r="BG34" s="408"/>
      <c r="BH34" s="408"/>
      <c r="BI34" s="408"/>
      <c r="BJ34" s="408"/>
      <c r="BK34" s="408"/>
      <c r="BL34" s="408"/>
      <c r="BM34" s="408"/>
      <c r="BN34" s="408"/>
      <c r="BO34" s="408"/>
      <c r="BP34" s="408"/>
      <c r="BQ34" s="408"/>
      <c r="BR34" s="408"/>
      <c r="BS34" s="408"/>
      <c r="BT34" s="408"/>
      <c r="BU34" s="408"/>
      <c r="BV34" s="178"/>
      <c r="BW34" s="407">
        <f>IF(BY34="","",MAX(C34:D43,U34:V43,AM34:AN43,BE34:BF43)+1)</f>
        <v>9</v>
      </c>
      <c r="BX34" s="407"/>
      <c r="BY34" s="408" t="str">
        <f>IF('各会計、関係団体の財政状況及び健全化判断比率'!B68="","",'各会計、関係団体の財政状況及び健全化判断比率'!B68)</f>
        <v>北河内４市リサイクル施設組合</v>
      </c>
      <c r="BZ34" s="408"/>
      <c r="CA34" s="408"/>
      <c r="CB34" s="408"/>
      <c r="CC34" s="408"/>
      <c r="CD34" s="408"/>
      <c r="CE34" s="408"/>
      <c r="CF34" s="408"/>
      <c r="CG34" s="408"/>
      <c r="CH34" s="408"/>
      <c r="CI34" s="408"/>
      <c r="CJ34" s="408"/>
      <c r="CK34" s="408"/>
      <c r="CL34" s="408"/>
      <c r="CM34" s="408"/>
      <c r="CN34" s="178"/>
      <c r="CO34" s="407">
        <f>IF(CQ34="","",MAX(C34:D43,U34:V43,AM34:AN43,BE34:BF43,BW34:BX43)+1)</f>
        <v>17</v>
      </c>
      <c r="CP34" s="407"/>
      <c r="CQ34" s="408" t="str">
        <f>IF('各会計、関係団体の財政状況及び健全化判断比率'!BS7="","",'各会計、関係団体の財政状況及び健全化判断比率'!BS7)</f>
        <v>アドバンス寝屋川マネジメント株式会社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f>IF(E35="","",C34+1)</f>
        <v>2</v>
      </c>
      <c r="D35" s="407"/>
      <c r="E35" s="408" t="str">
        <f>IF('各会計、関係団体の財政状況及び健全化判断比率'!B8="","",'各会計、関係団体の財政状況及び健全化判断比率'!B8)</f>
        <v>公共用地先行取得事業特別会計</v>
      </c>
      <c r="F35" s="408"/>
      <c r="G35" s="408"/>
      <c r="H35" s="408"/>
      <c r="I35" s="408"/>
      <c r="J35" s="408"/>
      <c r="K35" s="408"/>
      <c r="L35" s="408"/>
      <c r="M35" s="408"/>
      <c r="N35" s="408"/>
      <c r="O35" s="408"/>
      <c r="P35" s="408"/>
      <c r="Q35" s="408"/>
      <c r="R35" s="408"/>
      <c r="S35" s="408"/>
      <c r="T35" s="178"/>
      <c r="U35" s="407">
        <f>IF(W35="","",U34+1)</f>
        <v>5</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f t="shared" ref="AM35:AM43" si="0">IF(AO35="","",AM34+1)</f>
        <v>8</v>
      </c>
      <c r="AN35" s="407"/>
      <c r="AO35" s="408" t="str">
        <f>IF('各会計、関係団体の財政状況及び健全化判断比率'!B32="","",'各会計、関係団体の財政状況及び健全化判断比率'!B32)</f>
        <v>下水道事業会計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10</v>
      </c>
      <c r="BX35" s="407"/>
      <c r="BY35" s="408" t="str">
        <f>IF('各会計、関係団体の財政状況及び健全化判断比率'!B69="","",'各会計、関係団体の財政状況及び健全化判断比率'!B69)</f>
        <v>枚方寝屋川消防組合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f>IF(E36="","",C35+1)</f>
        <v>3</v>
      </c>
      <c r="D36" s="407"/>
      <c r="E36" s="408" t="str">
        <f>IF('各会計、関係団体の財政状況及び健全化判断比率'!B9="","",'各会計、関係団体の財政状況及び健全化判断比率'!B9)</f>
        <v>母子父子寡婦福祉資金貸付金特別会計</v>
      </c>
      <c r="F36" s="408"/>
      <c r="G36" s="408"/>
      <c r="H36" s="408"/>
      <c r="I36" s="408"/>
      <c r="J36" s="408"/>
      <c r="K36" s="408"/>
      <c r="L36" s="408"/>
      <c r="M36" s="408"/>
      <c r="N36" s="408"/>
      <c r="O36" s="408"/>
      <c r="P36" s="408"/>
      <c r="Q36" s="408"/>
      <c r="R36" s="408"/>
      <c r="S36" s="408"/>
      <c r="T36" s="178"/>
      <c r="U36" s="407">
        <f t="shared" ref="U36:U43" si="4">IF(W36="","",U35+1)</f>
        <v>6</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11</v>
      </c>
      <c r="BX36" s="407"/>
      <c r="BY36" s="408" t="str">
        <f>IF('各会計、関係団体の財政状況及び健全化判断比率'!B70="","",'各会計、関係団体の財政状況及び健全化判断比率'!B70)</f>
        <v>大阪府都市競艇企業団</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12</v>
      </c>
      <c r="BX37" s="407"/>
      <c r="BY37" s="408" t="str">
        <f>IF('各会計、関係団体の財政状況及び健全化判断比率'!B71="","",'各会計、関係団体の財政状況及び健全化判断比率'!B71)</f>
        <v>淀川左岸水防事務組合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13</v>
      </c>
      <c r="BX38" s="407"/>
      <c r="BY38" s="408" t="str">
        <f>IF('各会計、関係団体の財政状況及び健全化判断比率'!B72="","",'各会計、関係団体の財政状況及び健全化判断比率'!B72)</f>
        <v>大阪府後期高齢者医療広域連合（一般会計）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14</v>
      </c>
      <c r="BX39" s="407"/>
      <c r="BY39" s="408" t="str">
        <f>IF('各会計、関係団体の財政状況及び健全化判断比率'!B73="","",'各会計、関係団体の財政状況及び健全化判断比率'!B73)</f>
        <v>大阪府後期高齢者医療広域連合（後期高齢者医療特別会計）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15</v>
      </c>
      <c r="BX40" s="407"/>
      <c r="BY40" s="408" t="str">
        <f>IF('各会計、関係団体の財政状況及び健全化判断比率'!B74="","",'各会計、関係団体の財政状況及び健全化判断比率'!B74)</f>
        <v>大阪広域水道企業団（水道事業会計）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16</v>
      </c>
      <c r="BX41" s="407"/>
      <c r="BY41" s="408" t="str">
        <f>IF('各会計、関係団体の財政状況及び健全化判断比率'!B75="","",'各会計、関係団体の財政状況及び健全化判断比率'!B75)</f>
        <v>大阪広域水道企業団（工業用水道事業会計）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404" t="s">
        <v>209</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210</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211</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212</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213</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214</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215</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0" t="s">
        <v>594</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6" t="s">
        <v>562</v>
      </c>
      <c r="D34" s="1216"/>
      <c r="E34" s="1217"/>
      <c r="F34" s="32">
        <v>13.32</v>
      </c>
      <c r="G34" s="33">
        <v>13.48</v>
      </c>
      <c r="H34" s="33">
        <v>13.1</v>
      </c>
      <c r="I34" s="33">
        <v>13.17</v>
      </c>
      <c r="J34" s="34">
        <v>12.8</v>
      </c>
      <c r="K34" s="22"/>
      <c r="L34" s="22"/>
      <c r="M34" s="22"/>
      <c r="N34" s="22"/>
      <c r="O34" s="22"/>
      <c r="P34" s="22"/>
    </row>
    <row r="35" spans="1:16" ht="39" customHeight="1" x14ac:dyDescent="0.15">
      <c r="A35" s="22"/>
      <c r="B35" s="35"/>
      <c r="C35" s="1210" t="s">
        <v>563</v>
      </c>
      <c r="D35" s="1211"/>
      <c r="E35" s="1212"/>
      <c r="F35" s="36">
        <v>2.16</v>
      </c>
      <c r="G35" s="37">
        <v>2.86</v>
      </c>
      <c r="H35" s="37">
        <v>2.66</v>
      </c>
      <c r="I35" s="37">
        <v>2.59</v>
      </c>
      <c r="J35" s="38">
        <v>2.61</v>
      </c>
      <c r="K35" s="22"/>
      <c r="L35" s="22"/>
      <c r="M35" s="22"/>
      <c r="N35" s="22"/>
      <c r="O35" s="22"/>
      <c r="P35" s="22"/>
    </row>
    <row r="36" spans="1:16" ht="39" customHeight="1" x14ac:dyDescent="0.15">
      <c r="A36" s="22"/>
      <c r="B36" s="35"/>
      <c r="C36" s="1210" t="s">
        <v>564</v>
      </c>
      <c r="D36" s="1211"/>
      <c r="E36" s="1212"/>
      <c r="F36" s="36">
        <v>3.54</v>
      </c>
      <c r="G36" s="37">
        <v>3.64</v>
      </c>
      <c r="H36" s="37">
        <v>3.97</v>
      </c>
      <c r="I36" s="37">
        <v>3.55</v>
      </c>
      <c r="J36" s="38">
        <v>2.25</v>
      </c>
      <c r="K36" s="22"/>
      <c r="L36" s="22"/>
      <c r="M36" s="22"/>
      <c r="N36" s="22"/>
      <c r="O36" s="22"/>
      <c r="P36" s="22"/>
    </row>
    <row r="37" spans="1:16" ht="39" customHeight="1" x14ac:dyDescent="0.15">
      <c r="A37" s="22"/>
      <c r="B37" s="35"/>
      <c r="C37" s="1210" t="s">
        <v>565</v>
      </c>
      <c r="D37" s="1211"/>
      <c r="E37" s="1212"/>
      <c r="F37" s="36">
        <v>1.97</v>
      </c>
      <c r="G37" s="37">
        <v>1.18</v>
      </c>
      <c r="H37" s="37">
        <v>0.91</v>
      </c>
      <c r="I37" s="37">
        <v>1.27</v>
      </c>
      <c r="J37" s="38">
        <v>0.93</v>
      </c>
      <c r="K37" s="22"/>
      <c r="L37" s="22"/>
      <c r="M37" s="22"/>
      <c r="N37" s="22"/>
      <c r="O37" s="22"/>
      <c r="P37" s="22"/>
    </row>
    <row r="38" spans="1:16" ht="39" customHeight="1" x14ac:dyDescent="0.15">
      <c r="A38" s="22"/>
      <c r="B38" s="35"/>
      <c r="C38" s="1210" t="s">
        <v>566</v>
      </c>
      <c r="D38" s="1211"/>
      <c r="E38" s="1212"/>
      <c r="F38" s="36">
        <v>0.36</v>
      </c>
      <c r="G38" s="37">
        <v>0.37</v>
      </c>
      <c r="H38" s="37">
        <v>0.37</v>
      </c>
      <c r="I38" s="37">
        <v>0.38</v>
      </c>
      <c r="J38" s="38">
        <v>0.37</v>
      </c>
      <c r="K38" s="22"/>
      <c r="L38" s="22"/>
      <c r="M38" s="22"/>
      <c r="N38" s="22"/>
      <c r="O38" s="22"/>
      <c r="P38" s="22"/>
    </row>
    <row r="39" spans="1:16" ht="39" customHeight="1" x14ac:dyDescent="0.15">
      <c r="A39" s="22"/>
      <c r="B39" s="35"/>
      <c r="C39" s="1210" t="s">
        <v>567</v>
      </c>
      <c r="D39" s="1211"/>
      <c r="E39" s="1212"/>
      <c r="F39" s="36">
        <v>1.1599999999999999</v>
      </c>
      <c r="G39" s="37">
        <v>0.64</v>
      </c>
      <c r="H39" s="37">
        <v>0.49</v>
      </c>
      <c r="I39" s="37">
        <v>0.75</v>
      </c>
      <c r="J39" s="38">
        <v>0.3</v>
      </c>
      <c r="K39" s="22"/>
      <c r="L39" s="22"/>
      <c r="M39" s="22"/>
      <c r="N39" s="22"/>
      <c r="O39" s="22"/>
      <c r="P39" s="22"/>
    </row>
    <row r="40" spans="1:16" ht="39" customHeight="1" x14ac:dyDescent="0.15">
      <c r="A40" s="22"/>
      <c r="B40" s="35"/>
      <c r="C40" s="1210" t="s">
        <v>568</v>
      </c>
      <c r="D40" s="1211"/>
      <c r="E40" s="1212"/>
      <c r="F40" s="36">
        <v>0</v>
      </c>
      <c r="G40" s="37">
        <v>0</v>
      </c>
      <c r="H40" s="37">
        <v>0</v>
      </c>
      <c r="I40" s="37">
        <v>0</v>
      </c>
      <c r="J40" s="38">
        <v>0</v>
      </c>
      <c r="K40" s="22"/>
      <c r="L40" s="22"/>
      <c r="M40" s="22"/>
      <c r="N40" s="22"/>
      <c r="O40" s="22"/>
      <c r="P40" s="22"/>
    </row>
    <row r="41" spans="1:16" ht="39" customHeight="1" x14ac:dyDescent="0.15">
      <c r="A41" s="22"/>
      <c r="B41" s="35"/>
      <c r="C41" s="1210" t="s">
        <v>569</v>
      </c>
      <c r="D41" s="1211"/>
      <c r="E41" s="1212"/>
      <c r="F41" s="36" t="s">
        <v>515</v>
      </c>
      <c r="G41" s="37" t="s">
        <v>515</v>
      </c>
      <c r="H41" s="37">
        <v>0</v>
      </c>
      <c r="I41" s="37">
        <v>0</v>
      </c>
      <c r="J41" s="38">
        <v>0</v>
      </c>
      <c r="K41" s="22"/>
      <c r="L41" s="22"/>
      <c r="M41" s="22"/>
      <c r="N41" s="22"/>
      <c r="O41" s="22"/>
      <c r="P41" s="22"/>
    </row>
    <row r="42" spans="1:16" ht="39" customHeight="1" x14ac:dyDescent="0.15">
      <c r="A42" s="22"/>
      <c r="B42" s="39"/>
      <c r="C42" s="1210" t="s">
        <v>570</v>
      </c>
      <c r="D42" s="1211"/>
      <c r="E42" s="1212"/>
      <c r="F42" s="36" t="s">
        <v>515</v>
      </c>
      <c r="G42" s="37" t="s">
        <v>515</v>
      </c>
      <c r="H42" s="37" t="s">
        <v>515</v>
      </c>
      <c r="I42" s="37" t="s">
        <v>515</v>
      </c>
      <c r="J42" s="38" t="s">
        <v>515</v>
      </c>
      <c r="K42" s="22"/>
      <c r="L42" s="22"/>
      <c r="M42" s="22"/>
      <c r="N42" s="22"/>
      <c r="O42" s="22"/>
      <c r="P42" s="22"/>
    </row>
    <row r="43" spans="1:16" ht="39" customHeight="1" thickBot="1" x14ac:dyDescent="0.2">
      <c r="A43" s="22"/>
      <c r="B43" s="40"/>
      <c r="C43" s="1213" t="s">
        <v>571</v>
      </c>
      <c r="D43" s="1214"/>
      <c r="E43" s="1215"/>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Hf6jORLd7SbAZYrOlMo0tM6gqi0jUWzy/eVbWO3kVrh2HjFfSB01SLzNYlv+eP/xNtRNk1izP6mmNf1ZGVelg==" saltValue="jb+1itMvPnmvuhG7SnsM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6359</v>
      </c>
      <c r="L45" s="60">
        <v>6587</v>
      </c>
      <c r="M45" s="60">
        <v>5989</v>
      </c>
      <c r="N45" s="60">
        <v>5644</v>
      </c>
      <c r="O45" s="61">
        <v>6178</v>
      </c>
      <c r="P45" s="48"/>
      <c r="Q45" s="48"/>
      <c r="R45" s="48"/>
      <c r="S45" s="48"/>
      <c r="T45" s="48"/>
      <c r="U45" s="48"/>
    </row>
    <row r="46" spans="1:21" ht="30.75" customHeight="1" x14ac:dyDescent="0.15">
      <c r="A46" s="48"/>
      <c r="B46" s="1238"/>
      <c r="C46" s="1239"/>
      <c r="D46" s="62"/>
      <c r="E46" s="1220" t="s">
        <v>13</v>
      </c>
      <c r="F46" s="1220"/>
      <c r="G46" s="1220"/>
      <c r="H46" s="1220"/>
      <c r="I46" s="1220"/>
      <c r="J46" s="1221"/>
      <c r="K46" s="63" t="s">
        <v>515</v>
      </c>
      <c r="L46" s="64" t="s">
        <v>515</v>
      </c>
      <c r="M46" s="64" t="s">
        <v>515</v>
      </c>
      <c r="N46" s="64" t="s">
        <v>515</v>
      </c>
      <c r="O46" s="65" t="s">
        <v>515</v>
      </c>
      <c r="P46" s="48"/>
      <c r="Q46" s="48"/>
      <c r="R46" s="48"/>
      <c r="S46" s="48"/>
      <c r="T46" s="48"/>
      <c r="U46" s="48"/>
    </row>
    <row r="47" spans="1:21" ht="30.75" customHeight="1" x14ac:dyDescent="0.15">
      <c r="A47" s="48"/>
      <c r="B47" s="1238"/>
      <c r="C47" s="1239"/>
      <c r="D47" s="62"/>
      <c r="E47" s="1220" t="s">
        <v>14</v>
      </c>
      <c r="F47" s="1220"/>
      <c r="G47" s="1220"/>
      <c r="H47" s="1220"/>
      <c r="I47" s="1220"/>
      <c r="J47" s="1221"/>
      <c r="K47" s="63" t="s">
        <v>515</v>
      </c>
      <c r="L47" s="64" t="s">
        <v>515</v>
      </c>
      <c r="M47" s="64" t="s">
        <v>515</v>
      </c>
      <c r="N47" s="64" t="s">
        <v>515</v>
      </c>
      <c r="O47" s="65" t="s">
        <v>515</v>
      </c>
      <c r="P47" s="48"/>
      <c r="Q47" s="48"/>
      <c r="R47" s="48"/>
      <c r="S47" s="48"/>
      <c r="T47" s="48"/>
      <c r="U47" s="48"/>
    </row>
    <row r="48" spans="1:21" ht="30.75" customHeight="1" x14ac:dyDescent="0.15">
      <c r="A48" s="48"/>
      <c r="B48" s="1238"/>
      <c r="C48" s="1239"/>
      <c r="D48" s="62"/>
      <c r="E48" s="1220" t="s">
        <v>15</v>
      </c>
      <c r="F48" s="1220"/>
      <c r="G48" s="1220"/>
      <c r="H48" s="1220"/>
      <c r="I48" s="1220"/>
      <c r="J48" s="1221"/>
      <c r="K48" s="63">
        <v>1207</v>
      </c>
      <c r="L48" s="64">
        <v>1159</v>
      </c>
      <c r="M48" s="64">
        <v>1123</v>
      </c>
      <c r="N48" s="64">
        <v>1058</v>
      </c>
      <c r="O48" s="65">
        <v>1028</v>
      </c>
      <c r="P48" s="48"/>
      <c r="Q48" s="48"/>
      <c r="R48" s="48"/>
      <c r="S48" s="48"/>
      <c r="T48" s="48"/>
      <c r="U48" s="48"/>
    </row>
    <row r="49" spans="1:21" ht="30.75" customHeight="1" x14ac:dyDescent="0.15">
      <c r="A49" s="48"/>
      <c r="B49" s="1238"/>
      <c r="C49" s="1239"/>
      <c r="D49" s="62"/>
      <c r="E49" s="1220" t="s">
        <v>16</v>
      </c>
      <c r="F49" s="1220"/>
      <c r="G49" s="1220"/>
      <c r="H49" s="1220"/>
      <c r="I49" s="1220"/>
      <c r="J49" s="1221"/>
      <c r="K49" s="63">
        <v>255</v>
      </c>
      <c r="L49" s="64">
        <v>276</v>
      </c>
      <c r="M49" s="64">
        <v>281</v>
      </c>
      <c r="N49" s="64">
        <v>261</v>
      </c>
      <c r="O49" s="65">
        <v>252</v>
      </c>
      <c r="P49" s="48"/>
      <c r="Q49" s="48"/>
      <c r="R49" s="48"/>
      <c r="S49" s="48"/>
      <c r="T49" s="48"/>
      <c r="U49" s="48"/>
    </row>
    <row r="50" spans="1:21" ht="30.75" customHeight="1" x14ac:dyDescent="0.15">
      <c r="A50" s="48"/>
      <c r="B50" s="1238"/>
      <c r="C50" s="1239"/>
      <c r="D50" s="62"/>
      <c r="E50" s="1220" t="s">
        <v>17</v>
      </c>
      <c r="F50" s="1220"/>
      <c r="G50" s="1220"/>
      <c r="H50" s="1220"/>
      <c r="I50" s="1220"/>
      <c r="J50" s="1221"/>
      <c r="K50" s="63" t="s">
        <v>515</v>
      </c>
      <c r="L50" s="64" t="s">
        <v>515</v>
      </c>
      <c r="M50" s="64" t="s">
        <v>515</v>
      </c>
      <c r="N50" s="64" t="s">
        <v>515</v>
      </c>
      <c r="O50" s="65" t="s">
        <v>515</v>
      </c>
      <c r="P50" s="48"/>
      <c r="Q50" s="48"/>
      <c r="R50" s="48"/>
      <c r="S50" s="48"/>
      <c r="T50" s="48"/>
      <c r="U50" s="48"/>
    </row>
    <row r="51" spans="1:21" ht="30.75" customHeight="1" x14ac:dyDescent="0.15">
      <c r="A51" s="48"/>
      <c r="B51" s="1240"/>
      <c r="C51" s="1241"/>
      <c r="D51" s="66"/>
      <c r="E51" s="1220" t="s">
        <v>18</v>
      </c>
      <c r="F51" s="1220"/>
      <c r="G51" s="1220"/>
      <c r="H51" s="1220"/>
      <c r="I51" s="1220"/>
      <c r="J51" s="1221"/>
      <c r="K51" s="63">
        <v>4</v>
      </c>
      <c r="L51" s="64">
        <v>2</v>
      </c>
      <c r="M51" s="64">
        <v>1</v>
      </c>
      <c r="N51" s="64">
        <v>1</v>
      </c>
      <c r="O51" s="65">
        <v>1</v>
      </c>
      <c r="P51" s="48"/>
      <c r="Q51" s="48"/>
      <c r="R51" s="48"/>
      <c r="S51" s="48"/>
      <c r="T51" s="48"/>
      <c r="U51" s="48"/>
    </row>
    <row r="52" spans="1:21" ht="30.75" customHeight="1" x14ac:dyDescent="0.15">
      <c r="A52" s="48"/>
      <c r="B52" s="1218" t="s">
        <v>19</v>
      </c>
      <c r="C52" s="1219"/>
      <c r="D52" s="66"/>
      <c r="E52" s="1220" t="s">
        <v>20</v>
      </c>
      <c r="F52" s="1220"/>
      <c r="G52" s="1220"/>
      <c r="H52" s="1220"/>
      <c r="I52" s="1220"/>
      <c r="J52" s="1221"/>
      <c r="K52" s="63">
        <v>7652</v>
      </c>
      <c r="L52" s="64">
        <v>7583</v>
      </c>
      <c r="M52" s="64">
        <v>7526</v>
      </c>
      <c r="N52" s="64">
        <v>7695</v>
      </c>
      <c r="O52" s="65">
        <v>7818</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173</v>
      </c>
      <c r="L53" s="69">
        <v>441</v>
      </c>
      <c r="M53" s="69">
        <v>-132</v>
      </c>
      <c r="N53" s="69">
        <v>-731</v>
      </c>
      <c r="O53" s="70">
        <v>-359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6" t="s">
        <v>25</v>
      </c>
      <c r="C57" s="1227"/>
      <c r="D57" s="1230" t="s">
        <v>26</v>
      </c>
      <c r="E57" s="1231"/>
      <c r="F57" s="1231"/>
      <c r="G57" s="1231"/>
      <c r="H57" s="1231"/>
      <c r="I57" s="1231"/>
      <c r="J57" s="1232"/>
      <c r="K57" s="83" t="s">
        <v>593</v>
      </c>
      <c r="L57" s="84" t="s">
        <v>515</v>
      </c>
      <c r="M57" s="84" t="s">
        <v>515</v>
      </c>
      <c r="N57" s="84" t="s">
        <v>515</v>
      </c>
      <c r="O57" s="85" t="s">
        <v>515</v>
      </c>
    </row>
    <row r="58" spans="1:21" ht="31.5" customHeight="1" thickBot="1" x14ac:dyDescent="0.2">
      <c r="B58" s="1228"/>
      <c r="C58" s="1229"/>
      <c r="D58" s="1233" t="s">
        <v>27</v>
      </c>
      <c r="E58" s="1234"/>
      <c r="F58" s="1234"/>
      <c r="G58" s="1234"/>
      <c r="H58" s="1234"/>
      <c r="I58" s="1234"/>
      <c r="J58" s="1235"/>
      <c r="K58" s="86" t="s">
        <v>515</v>
      </c>
      <c r="L58" s="87" t="s">
        <v>515</v>
      </c>
      <c r="M58" s="87" t="s">
        <v>515</v>
      </c>
      <c r="N58" s="87" t="s">
        <v>515</v>
      </c>
      <c r="O58" s="88" t="s">
        <v>515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uY+Ix2I/wfXMl0AnM297kocxUeVOrwicYLuwWoLZRTrQLzGosm1koh8hwvkJcN8wJLi6glWFvDjBRsgfP/N+g==" saltValue="+Xeq1APUUoWZt4Tpq1oTe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56" t="s">
        <v>30</v>
      </c>
      <c r="C41" s="1257"/>
      <c r="D41" s="102"/>
      <c r="E41" s="1258" t="s">
        <v>31</v>
      </c>
      <c r="F41" s="1258"/>
      <c r="G41" s="1258"/>
      <c r="H41" s="1259"/>
      <c r="I41" s="351">
        <v>63476</v>
      </c>
      <c r="J41" s="352">
        <v>62106</v>
      </c>
      <c r="K41" s="352">
        <v>61703</v>
      </c>
      <c r="L41" s="352">
        <v>62031</v>
      </c>
      <c r="M41" s="353">
        <v>59574</v>
      </c>
    </row>
    <row r="42" spans="2:13" ht="27.75" customHeight="1" x14ac:dyDescent="0.15">
      <c r="B42" s="1246"/>
      <c r="C42" s="1247"/>
      <c r="D42" s="103"/>
      <c r="E42" s="1250" t="s">
        <v>32</v>
      </c>
      <c r="F42" s="1250"/>
      <c r="G42" s="1250"/>
      <c r="H42" s="1251"/>
      <c r="I42" s="354" t="s">
        <v>515</v>
      </c>
      <c r="J42" s="355" t="s">
        <v>515</v>
      </c>
      <c r="K42" s="355" t="s">
        <v>515</v>
      </c>
      <c r="L42" s="355" t="s">
        <v>515</v>
      </c>
      <c r="M42" s="356" t="s">
        <v>515</v>
      </c>
    </row>
    <row r="43" spans="2:13" ht="27.75" customHeight="1" x14ac:dyDescent="0.15">
      <c r="B43" s="1246"/>
      <c r="C43" s="1247"/>
      <c r="D43" s="103"/>
      <c r="E43" s="1250" t="s">
        <v>33</v>
      </c>
      <c r="F43" s="1250"/>
      <c r="G43" s="1250"/>
      <c r="H43" s="1251"/>
      <c r="I43" s="354">
        <v>15537</v>
      </c>
      <c r="J43" s="355">
        <v>15098</v>
      </c>
      <c r="K43" s="355">
        <v>14193</v>
      </c>
      <c r="L43" s="355">
        <v>13166</v>
      </c>
      <c r="M43" s="356">
        <v>12320</v>
      </c>
    </row>
    <row r="44" spans="2:13" ht="27.75" customHeight="1" x14ac:dyDescent="0.15">
      <c r="B44" s="1246"/>
      <c r="C44" s="1247"/>
      <c r="D44" s="103"/>
      <c r="E44" s="1250" t="s">
        <v>34</v>
      </c>
      <c r="F44" s="1250"/>
      <c r="G44" s="1250"/>
      <c r="H44" s="1251"/>
      <c r="I44" s="354">
        <v>1829</v>
      </c>
      <c r="J44" s="355">
        <v>1607</v>
      </c>
      <c r="K44" s="355">
        <v>1413</v>
      </c>
      <c r="L44" s="355">
        <v>1234</v>
      </c>
      <c r="M44" s="356">
        <v>1008</v>
      </c>
    </row>
    <row r="45" spans="2:13" ht="27.75" customHeight="1" x14ac:dyDescent="0.15">
      <c r="B45" s="1246"/>
      <c r="C45" s="1247"/>
      <c r="D45" s="103"/>
      <c r="E45" s="1250" t="s">
        <v>35</v>
      </c>
      <c r="F45" s="1250"/>
      <c r="G45" s="1250"/>
      <c r="H45" s="1251"/>
      <c r="I45" s="354">
        <v>7609</v>
      </c>
      <c r="J45" s="355">
        <v>7407</v>
      </c>
      <c r="K45" s="355">
        <v>7184</v>
      </c>
      <c r="L45" s="355">
        <v>6692</v>
      </c>
      <c r="M45" s="356">
        <v>6308</v>
      </c>
    </row>
    <row r="46" spans="2:13" ht="27.75" customHeight="1" x14ac:dyDescent="0.15">
      <c r="B46" s="1246"/>
      <c r="C46" s="1247"/>
      <c r="D46" s="104"/>
      <c r="E46" s="1250" t="s">
        <v>36</v>
      </c>
      <c r="F46" s="1250"/>
      <c r="G46" s="1250"/>
      <c r="H46" s="1251"/>
      <c r="I46" s="354">
        <v>3</v>
      </c>
      <c r="J46" s="355">
        <v>4</v>
      </c>
      <c r="K46" s="355">
        <v>3</v>
      </c>
      <c r="L46" s="355">
        <v>3</v>
      </c>
      <c r="M46" s="356">
        <v>3</v>
      </c>
    </row>
    <row r="47" spans="2:13" ht="27.75" customHeight="1" x14ac:dyDescent="0.15">
      <c r="B47" s="1246"/>
      <c r="C47" s="1247"/>
      <c r="D47" s="105"/>
      <c r="E47" s="1260" t="s">
        <v>37</v>
      </c>
      <c r="F47" s="1261"/>
      <c r="G47" s="1261"/>
      <c r="H47" s="1262"/>
      <c r="I47" s="354" t="s">
        <v>515</v>
      </c>
      <c r="J47" s="355" t="s">
        <v>515</v>
      </c>
      <c r="K47" s="355" t="s">
        <v>515</v>
      </c>
      <c r="L47" s="355" t="s">
        <v>515</v>
      </c>
      <c r="M47" s="356" t="s">
        <v>515</v>
      </c>
    </row>
    <row r="48" spans="2:13" ht="27.75" customHeight="1" x14ac:dyDescent="0.15">
      <c r="B48" s="1246"/>
      <c r="C48" s="1247"/>
      <c r="D48" s="103"/>
      <c r="E48" s="1250" t="s">
        <v>38</v>
      </c>
      <c r="F48" s="1250"/>
      <c r="G48" s="1250"/>
      <c r="H48" s="1251"/>
      <c r="I48" s="354" t="s">
        <v>515</v>
      </c>
      <c r="J48" s="355" t="s">
        <v>515</v>
      </c>
      <c r="K48" s="355" t="s">
        <v>515</v>
      </c>
      <c r="L48" s="355" t="s">
        <v>515</v>
      </c>
      <c r="M48" s="356" t="s">
        <v>515</v>
      </c>
    </row>
    <row r="49" spans="2:13" ht="27.75" customHeight="1" x14ac:dyDescent="0.15">
      <c r="B49" s="1248"/>
      <c r="C49" s="1249"/>
      <c r="D49" s="103"/>
      <c r="E49" s="1250" t="s">
        <v>39</v>
      </c>
      <c r="F49" s="1250"/>
      <c r="G49" s="1250"/>
      <c r="H49" s="1251"/>
      <c r="I49" s="354" t="s">
        <v>515</v>
      </c>
      <c r="J49" s="355" t="s">
        <v>515</v>
      </c>
      <c r="K49" s="355" t="s">
        <v>515</v>
      </c>
      <c r="L49" s="355" t="s">
        <v>515</v>
      </c>
      <c r="M49" s="356" t="s">
        <v>515</v>
      </c>
    </row>
    <row r="50" spans="2:13" ht="27.75" customHeight="1" x14ac:dyDescent="0.15">
      <c r="B50" s="1244" t="s">
        <v>40</v>
      </c>
      <c r="C50" s="1245"/>
      <c r="D50" s="106"/>
      <c r="E50" s="1250" t="s">
        <v>41</v>
      </c>
      <c r="F50" s="1250"/>
      <c r="G50" s="1250"/>
      <c r="H50" s="1251"/>
      <c r="I50" s="354">
        <v>15218</v>
      </c>
      <c r="J50" s="355">
        <v>17679</v>
      </c>
      <c r="K50" s="355">
        <v>20954</v>
      </c>
      <c r="L50" s="355">
        <v>26471</v>
      </c>
      <c r="M50" s="356">
        <v>30685</v>
      </c>
    </row>
    <row r="51" spans="2:13" ht="27.75" customHeight="1" x14ac:dyDescent="0.15">
      <c r="B51" s="1246"/>
      <c r="C51" s="1247"/>
      <c r="D51" s="103"/>
      <c r="E51" s="1250" t="s">
        <v>42</v>
      </c>
      <c r="F51" s="1250"/>
      <c r="G51" s="1250"/>
      <c r="H51" s="1251"/>
      <c r="I51" s="354">
        <v>21302</v>
      </c>
      <c r="J51" s="355">
        <v>21045</v>
      </c>
      <c r="K51" s="355">
        <v>20672</v>
      </c>
      <c r="L51" s="355">
        <v>19847</v>
      </c>
      <c r="M51" s="356">
        <v>19128</v>
      </c>
    </row>
    <row r="52" spans="2:13" ht="27.75" customHeight="1" x14ac:dyDescent="0.15">
      <c r="B52" s="1248"/>
      <c r="C52" s="1249"/>
      <c r="D52" s="103"/>
      <c r="E52" s="1250" t="s">
        <v>43</v>
      </c>
      <c r="F52" s="1250"/>
      <c r="G52" s="1250"/>
      <c r="H52" s="1251"/>
      <c r="I52" s="354">
        <v>75372</v>
      </c>
      <c r="J52" s="355">
        <v>75486</v>
      </c>
      <c r="K52" s="355">
        <v>74818</v>
      </c>
      <c r="L52" s="355">
        <v>75016</v>
      </c>
      <c r="M52" s="356">
        <v>74389</v>
      </c>
    </row>
    <row r="53" spans="2:13" ht="27.75" customHeight="1" thickBot="1" x14ac:dyDescent="0.2">
      <c r="B53" s="1252" t="s">
        <v>44</v>
      </c>
      <c r="C53" s="1253"/>
      <c r="D53" s="107"/>
      <c r="E53" s="1254" t="s">
        <v>45</v>
      </c>
      <c r="F53" s="1254"/>
      <c r="G53" s="1254"/>
      <c r="H53" s="1255"/>
      <c r="I53" s="357">
        <v>-23438</v>
      </c>
      <c r="J53" s="358">
        <v>-27988</v>
      </c>
      <c r="K53" s="358">
        <v>-31947</v>
      </c>
      <c r="L53" s="358">
        <v>-38207</v>
      </c>
      <c r="M53" s="359">
        <v>-44989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RQu1QHASk25+sj4RZssEaLfcfi4RS3T65drVMmuR0Hw6uz3UNX1lJ6VSfoGfezK2z072f0Ycxn/WcEt+H/6TzQ==" saltValue="g433j1I4FkUskfc0HXHn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71" t="s">
        <v>48</v>
      </c>
      <c r="D55" s="1271"/>
      <c r="E55" s="1272"/>
      <c r="F55" s="119">
        <v>10141</v>
      </c>
      <c r="G55" s="119">
        <v>13888</v>
      </c>
      <c r="H55" s="120">
        <v>14077</v>
      </c>
    </row>
    <row r="56" spans="2:8" ht="52.5" customHeight="1" x14ac:dyDescent="0.15">
      <c r="B56" s="121"/>
      <c r="C56" s="1273" t="s">
        <v>49</v>
      </c>
      <c r="D56" s="1273"/>
      <c r="E56" s="1274"/>
      <c r="F56" s="122">
        <v>792</v>
      </c>
      <c r="G56" s="122">
        <v>1996</v>
      </c>
      <c r="H56" s="123">
        <v>1874</v>
      </c>
    </row>
    <row r="57" spans="2:8" ht="53.25" customHeight="1" x14ac:dyDescent="0.15">
      <c r="B57" s="121"/>
      <c r="C57" s="1275" t="s">
        <v>50</v>
      </c>
      <c r="D57" s="1275"/>
      <c r="E57" s="1276"/>
      <c r="F57" s="124">
        <v>7289</v>
      </c>
      <c r="G57" s="124">
        <v>8160</v>
      </c>
      <c r="H57" s="125">
        <v>12102</v>
      </c>
    </row>
    <row r="58" spans="2:8" ht="45.75" customHeight="1" x14ac:dyDescent="0.15">
      <c r="B58" s="126"/>
      <c r="C58" s="1263" t="s">
        <v>588</v>
      </c>
      <c r="D58" s="1264"/>
      <c r="E58" s="1265"/>
      <c r="F58" s="127">
        <v>3620</v>
      </c>
      <c r="G58" s="127">
        <v>4168</v>
      </c>
      <c r="H58" s="128">
        <v>7807</v>
      </c>
    </row>
    <row r="59" spans="2:8" ht="45.75" customHeight="1" x14ac:dyDescent="0.15">
      <c r="B59" s="126"/>
      <c r="C59" s="1263" t="s">
        <v>589</v>
      </c>
      <c r="D59" s="1264"/>
      <c r="E59" s="1265"/>
      <c r="F59" s="127">
        <v>745</v>
      </c>
      <c r="G59" s="127">
        <v>1058</v>
      </c>
      <c r="H59" s="128">
        <v>1415</v>
      </c>
    </row>
    <row r="60" spans="2:8" ht="45.75" customHeight="1" x14ac:dyDescent="0.15">
      <c r="B60" s="126"/>
      <c r="C60" s="1263" t="s">
        <v>590</v>
      </c>
      <c r="D60" s="1264"/>
      <c r="E60" s="1265"/>
      <c r="F60" s="127">
        <v>680</v>
      </c>
      <c r="G60" s="127">
        <v>680</v>
      </c>
      <c r="H60" s="128">
        <v>681</v>
      </c>
    </row>
    <row r="61" spans="2:8" ht="45.75" customHeight="1" x14ac:dyDescent="0.15">
      <c r="B61" s="126"/>
      <c r="C61" s="1263" t="s">
        <v>591</v>
      </c>
      <c r="D61" s="1264"/>
      <c r="E61" s="1265"/>
      <c r="F61" s="127">
        <v>531</v>
      </c>
      <c r="G61" s="127">
        <v>539</v>
      </c>
      <c r="H61" s="128">
        <v>543</v>
      </c>
    </row>
    <row r="62" spans="2:8" ht="45.75" customHeight="1" thickBot="1" x14ac:dyDescent="0.2">
      <c r="B62" s="129"/>
      <c r="C62" s="1266" t="s">
        <v>592</v>
      </c>
      <c r="D62" s="1267"/>
      <c r="E62" s="1268"/>
      <c r="F62" s="130">
        <v>400</v>
      </c>
      <c r="G62" s="130">
        <v>428</v>
      </c>
      <c r="H62" s="131">
        <v>435</v>
      </c>
    </row>
    <row r="63" spans="2:8" ht="52.5" customHeight="1" thickBot="1" x14ac:dyDescent="0.2">
      <c r="B63" s="132"/>
      <c r="C63" s="1269" t="s">
        <v>51</v>
      </c>
      <c r="D63" s="1269"/>
      <c r="E63" s="1270"/>
      <c r="F63" s="133">
        <v>18222</v>
      </c>
      <c r="G63" s="133">
        <v>24044</v>
      </c>
      <c r="H63" s="134">
        <v>28054</v>
      </c>
    </row>
    <row r="64" spans="2:8" x14ac:dyDescent="0.15"/>
  </sheetData>
  <sheetProtection algorithmName="SHA-512" hashValue="8QyTZxKBpSeqC774/UWfH6Jh6Alu+sgLB77bMO+lXwGF5ySBRrfe7M5/Qj3uxZ1iiS9CG+cgq861mA0laGcbgQ==" saltValue="enk1zoh/P8zhrHveXtjK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368" customWidth="1"/>
    <col min="2" max="107" width="2.5" style="368" customWidth="1"/>
    <col min="108" max="108" width="6.125" style="370" customWidth="1"/>
    <col min="109" max="109" width="5.875" style="369" customWidth="1"/>
    <col min="110" max="16384" width="8.625" style="368" hidden="1"/>
  </cols>
  <sheetData>
    <row r="1" spans="1:109" ht="42.75" customHeight="1" x14ac:dyDescent="0.15">
      <c r="A1" s="403"/>
      <c r="B1" s="402"/>
      <c r="DD1" s="368"/>
      <c r="DE1" s="368"/>
    </row>
    <row r="2" spans="1:109" ht="25.5" customHeight="1" x14ac:dyDescent="0.15">
      <c r="A2" s="401"/>
      <c r="C2" s="401"/>
      <c r="O2" s="401"/>
      <c r="P2" s="401"/>
      <c r="Q2" s="401"/>
      <c r="R2" s="401"/>
      <c r="S2" s="401"/>
      <c r="T2" s="401"/>
      <c r="U2" s="401"/>
      <c r="V2" s="401"/>
      <c r="W2" s="401"/>
      <c r="X2" s="401"/>
      <c r="Y2" s="401"/>
      <c r="Z2" s="401"/>
      <c r="AA2" s="401"/>
      <c r="AB2" s="401"/>
      <c r="AC2" s="401"/>
      <c r="AD2" s="401"/>
      <c r="AE2" s="401"/>
      <c r="AF2" s="401"/>
      <c r="AG2" s="401"/>
      <c r="AH2" s="401"/>
      <c r="AI2" s="401"/>
      <c r="AU2" s="401"/>
      <c r="BG2" s="401"/>
      <c r="BS2" s="401"/>
      <c r="CE2" s="401"/>
      <c r="CQ2" s="401"/>
      <c r="DD2" s="368"/>
      <c r="DE2" s="368"/>
    </row>
    <row r="3" spans="1:109" ht="25.5" customHeight="1" x14ac:dyDescent="0.15">
      <c r="A3" s="401"/>
      <c r="C3" s="401"/>
      <c r="O3" s="401"/>
      <c r="P3" s="401"/>
      <c r="Q3" s="401"/>
      <c r="R3" s="401"/>
      <c r="S3" s="401"/>
      <c r="T3" s="401"/>
      <c r="U3" s="401"/>
      <c r="V3" s="401"/>
      <c r="W3" s="401"/>
      <c r="X3" s="401"/>
      <c r="Y3" s="401"/>
      <c r="Z3" s="401"/>
      <c r="AA3" s="401"/>
      <c r="AB3" s="401"/>
      <c r="AC3" s="401"/>
      <c r="AD3" s="401"/>
      <c r="AE3" s="401"/>
      <c r="AF3" s="401"/>
      <c r="AG3" s="401"/>
      <c r="AH3" s="401"/>
      <c r="AI3" s="401"/>
      <c r="AU3" s="401"/>
      <c r="BG3" s="401"/>
      <c r="BS3" s="401"/>
      <c r="CE3" s="401"/>
      <c r="CQ3" s="401"/>
      <c r="DD3" s="368"/>
      <c r="DE3" s="368"/>
    </row>
    <row r="4" spans="1:109" s="255" customFormat="1" ht="13.5" x14ac:dyDescent="0.15">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row>
    <row r="5" spans="1:109" s="255" customFormat="1" ht="13.5" x14ac:dyDescent="0.15">
      <c r="A5" s="401"/>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401"/>
      <c r="CM5" s="401"/>
      <c r="CN5" s="401"/>
      <c r="CO5" s="401"/>
      <c r="CP5" s="401"/>
      <c r="CQ5" s="401"/>
      <c r="CR5" s="401"/>
      <c r="CS5" s="401"/>
      <c r="CT5" s="401"/>
      <c r="CU5" s="401"/>
      <c r="CV5" s="401"/>
      <c r="CW5" s="401"/>
      <c r="CX5" s="401"/>
      <c r="CY5" s="401"/>
      <c r="CZ5" s="401"/>
      <c r="DA5" s="401"/>
      <c r="DB5" s="401"/>
      <c r="DC5" s="401"/>
      <c r="DD5" s="401"/>
      <c r="DE5" s="401"/>
    </row>
    <row r="6" spans="1:109" s="255" customFormat="1" ht="13.5" x14ac:dyDescent="0.15">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1"/>
      <c r="CL6" s="401"/>
      <c r="CM6" s="401"/>
      <c r="CN6" s="401"/>
      <c r="CO6" s="401"/>
      <c r="CP6" s="401"/>
      <c r="CQ6" s="401"/>
      <c r="CR6" s="401"/>
      <c r="CS6" s="401"/>
      <c r="CT6" s="401"/>
      <c r="CU6" s="401"/>
      <c r="CV6" s="401"/>
      <c r="CW6" s="401"/>
      <c r="CX6" s="401"/>
      <c r="CY6" s="401"/>
      <c r="CZ6" s="401"/>
      <c r="DA6" s="401"/>
      <c r="DB6" s="401"/>
      <c r="DC6" s="401"/>
      <c r="DD6" s="401"/>
      <c r="DE6" s="401"/>
    </row>
    <row r="7" spans="1:109" s="255" customFormat="1" ht="13.5" x14ac:dyDescent="0.15">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c r="CA7" s="401"/>
      <c r="CB7" s="401"/>
      <c r="CC7" s="401"/>
      <c r="CD7" s="401"/>
      <c r="CE7" s="401"/>
      <c r="CF7" s="401"/>
      <c r="CG7" s="401"/>
      <c r="CH7" s="401"/>
      <c r="CI7" s="401"/>
      <c r="CJ7" s="401"/>
      <c r="CK7" s="401"/>
      <c r="CL7" s="401"/>
      <c r="CM7" s="401"/>
      <c r="CN7" s="401"/>
      <c r="CO7" s="401"/>
      <c r="CP7" s="401"/>
      <c r="CQ7" s="401"/>
      <c r="CR7" s="401"/>
      <c r="CS7" s="401"/>
      <c r="CT7" s="401"/>
      <c r="CU7" s="401"/>
      <c r="CV7" s="401"/>
      <c r="CW7" s="401"/>
      <c r="CX7" s="401"/>
      <c r="CY7" s="401"/>
      <c r="CZ7" s="401"/>
      <c r="DA7" s="401"/>
      <c r="DB7" s="401"/>
      <c r="DC7" s="401"/>
      <c r="DD7" s="401"/>
      <c r="DE7" s="401"/>
    </row>
    <row r="8" spans="1:109" s="255" customFormat="1" ht="13.5" x14ac:dyDescent="0.15">
      <c r="A8" s="401"/>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row>
    <row r="9" spans="1:109" s="255" customFormat="1" ht="13.5" x14ac:dyDescent="0.15">
      <c r="A9" s="401"/>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O9" s="401"/>
      <c r="CP9" s="401"/>
      <c r="CQ9" s="401"/>
      <c r="CR9" s="401"/>
      <c r="CS9" s="401"/>
      <c r="CT9" s="401"/>
      <c r="CU9" s="401"/>
      <c r="CV9" s="401"/>
      <c r="CW9" s="401"/>
      <c r="CX9" s="401"/>
      <c r="CY9" s="401"/>
      <c r="CZ9" s="401"/>
      <c r="DA9" s="401"/>
      <c r="DB9" s="401"/>
      <c r="DC9" s="401"/>
      <c r="DD9" s="401"/>
      <c r="DE9" s="401"/>
    </row>
    <row r="10" spans="1:109" s="255" customFormat="1" ht="13.5" x14ac:dyDescent="0.15">
      <c r="A10" s="401"/>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CA10" s="401"/>
      <c r="CB10" s="401"/>
      <c r="CC10" s="401"/>
      <c r="CD10" s="401"/>
      <c r="CE10" s="401"/>
      <c r="CF10" s="401"/>
      <c r="CG10" s="401"/>
      <c r="CH10" s="401"/>
      <c r="CI10" s="401"/>
      <c r="CJ10" s="401"/>
      <c r="CK10" s="401"/>
      <c r="CL10" s="401"/>
      <c r="CM10" s="401"/>
      <c r="CN10" s="401"/>
      <c r="CO10" s="401"/>
      <c r="CP10" s="401"/>
      <c r="CQ10" s="401"/>
      <c r="CR10" s="401"/>
      <c r="CS10" s="401"/>
      <c r="CT10" s="401"/>
      <c r="CU10" s="401"/>
      <c r="CV10" s="401"/>
      <c r="CW10" s="401"/>
      <c r="CX10" s="401"/>
      <c r="CY10" s="401"/>
      <c r="CZ10" s="401"/>
      <c r="DA10" s="401"/>
      <c r="DB10" s="401"/>
      <c r="DC10" s="401"/>
      <c r="DD10" s="401"/>
      <c r="DE10" s="401"/>
    </row>
    <row r="11" spans="1:109" s="255" customFormat="1" ht="13.5" x14ac:dyDescent="0.15">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row>
    <row r="12" spans="1:109" s="255" customFormat="1" ht="13.5" x14ac:dyDescent="0.15">
      <c r="A12" s="401"/>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row>
    <row r="13" spans="1:109" s="255" customFormat="1" ht="13.5" x14ac:dyDescent="0.15">
      <c r="A13" s="401"/>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1"/>
      <c r="BX13" s="401"/>
      <c r="BY13" s="401"/>
      <c r="BZ13" s="401"/>
      <c r="CA13" s="401"/>
      <c r="CB13" s="401"/>
      <c r="CC13" s="401"/>
      <c r="CD13" s="401"/>
      <c r="CE13" s="401"/>
      <c r="CF13" s="401"/>
      <c r="CG13" s="401"/>
      <c r="CH13" s="401"/>
      <c r="CI13" s="401"/>
      <c r="CJ13" s="401"/>
      <c r="CK13" s="401"/>
      <c r="CL13" s="401"/>
      <c r="CM13" s="401"/>
      <c r="CN13" s="401"/>
      <c r="CO13" s="401"/>
      <c r="CP13" s="401"/>
      <c r="CQ13" s="401"/>
      <c r="CR13" s="401"/>
      <c r="CS13" s="401"/>
      <c r="CT13" s="401"/>
      <c r="CU13" s="401"/>
      <c r="CV13" s="401"/>
      <c r="CW13" s="401"/>
      <c r="CX13" s="401"/>
      <c r="CY13" s="401"/>
      <c r="CZ13" s="401"/>
      <c r="DA13" s="401"/>
      <c r="DB13" s="401"/>
      <c r="DC13" s="401"/>
      <c r="DD13" s="401"/>
      <c r="DE13" s="401"/>
    </row>
    <row r="14" spans="1:109" s="255" customFormat="1" ht="13.5" x14ac:dyDescent="0.15">
      <c r="A14" s="401"/>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CA14" s="401"/>
      <c r="CB14" s="401"/>
      <c r="CC14" s="401"/>
      <c r="CD14" s="401"/>
      <c r="CE14" s="401"/>
      <c r="CF14" s="401"/>
      <c r="CG14" s="401"/>
      <c r="CH14" s="401"/>
      <c r="CI14" s="401"/>
      <c r="CJ14" s="401"/>
      <c r="CK14" s="401"/>
      <c r="CL14" s="401"/>
      <c r="CM14" s="401"/>
      <c r="CN14" s="401"/>
      <c r="CO14" s="401"/>
      <c r="CP14" s="401"/>
      <c r="CQ14" s="401"/>
      <c r="CR14" s="401"/>
      <c r="CS14" s="401"/>
      <c r="CT14" s="401"/>
      <c r="CU14" s="401"/>
      <c r="CV14" s="401"/>
      <c r="CW14" s="401"/>
      <c r="CX14" s="401"/>
      <c r="CY14" s="401"/>
      <c r="CZ14" s="401"/>
      <c r="DA14" s="401"/>
      <c r="DB14" s="401"/>
      <c r="DC14" s="401"/>
      <c r="DD14" s="401"/>
      <c r="DE14" s="401"/>
    </row>
    <row r="15" spans="1:109" s="255" customFormat="1" ht="13.5" x14ac:dyDescent="0.15">
      <c r="A15" s="368"/>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401"/>
      <c r="CO15" s="401"/>
      <c r="CP15" s="401"/>
      <c r="CQ15" s="401"/>
      <c r="CR15" s="401"/>
      <c r="CS15" s="401"/>
      <c r="CT15" s="401"/>
      <c r="CU15" s="401"/>
      <c r="CV15" s="401"/>
      <c r="CW15" s="401"/>
      <c r="CX15" s="401"/>
      <c r="CY15" s="401"/>
      <c r="CZ15" s="401"/>
      <c r="DA15" s="401"/>
      <c r="DB15" s="401"/>
      <c r="DC15" s="401"/>
      <c r="DD15" s="401"/>
      <c r="DE15" s="401"/>
    </row>
    <row r="16" spans="1:109" s="255" customFormat="1" ht="13.5" x14ac:dyDescent="0.15">
      <c r="A16" s="368"/>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c r="BW16" s="401"/>
      <c r="BX16" s="401"/>
      <c r="BY16" s="401"/>
      <c r="BZ16" s="401"/>
      <c r="CA16" s="401"/>
      <c r="CB16" s="401"/>
      <c r="CC16" s="401"/>
      <c r="CD16" s="401"/>
      <c r="CE16" s="401"/>
      <c r="CF16" s="401"/>
      <c r="CG16" s="401"/>
      <c r="CH16" s="401"/>
      <c r="CI16" s="401"/>
      <c r="CJ16" s="401"/>
      <c r="CK16" s="401"/>
      <c r="CL16" s="401"/>
      <c r="CM16" s="401"/>
      <c r="CN16" s="401"/>
      <c r="CO16" s="401"/>
      <c r="CP16" s="401"/>
      <c r="CQ16" s="401"/>
      <c r="CR16" s="401"/>
      <c r="CS16" s="401"/>
      <c r="CT16" s="401"/>
      <c r="CU16" s="401"/>
      <c r="CV16" s="401"/>
      <c r="CW16" s="401"/>
      <c r="CX16" s="401"/>
      <c r="CY16" s="401"/>
      <c r="CZ16" s="401"/>
      <c r="DA16" s="401"/>
      <c r="DB16" s="401"/>
      <c r="DC16" s="401"/>
      <c r="DD16" s="401"/>
      <c r="DE16" s="401"/>
    </row>
    <row r="17" spans="1:109" s="255" customFormat="1" ht="13.5" x14ac:dyDescent="0.15">
      <c r="A17" s="368"/>
      <c r="B17" s="401"/>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c r="BL17" s="401"/>
      <c r="BM17" s="401"/>
      <c r="BN17" s="401"/>
      <c r="BO17" s="401"/>
      <c r="BP17" s="401"/>
      <c r="BQ17" s="401"/>
      <c r="BR17" s="401"/>
      <c r="BS17" s="401"/>
      <c r="BT17" s="401"/>
      <c r="BU17" s="401"/>
      <c r="BV17" s="401"/>
      <c r="BW17" s="401"/>
      <c r="BX17" s="401"/>
      <c r="BY17" s="401"/>
      <c r="BZ17" s="401"/>
      <c r="CA17" s="401"/>
      <c r="CB17" s="401"/>
      <c r="CC17" s="401"/>
      <c r="CD17" s="401"/>
      <c r="CE17" s="401"/>
      <c r="CF17" s="401"/>
      <c r="CG17" s="401"/>
      <c r="CH17" s="401"/>
      <c r="CI17" s="401"/>
      <c r="CJ17" s="401"/>
      <c r="CK17" s="401"/>
      <c r="CL17" s="401"/>
      <c r="CM17" s="401"/>
      <c r="CN17" s="401"/>
      <c r="CO17" s="401"/>
      <c r="CP17" s="401"/>
      <c r="CQ17" s="401"/>
      <c r="CR17" s="401"/>
      <c r="CS17" s="401"/>
      <c r="CT17" s="401"/>
      <c r="CU17" s="401"/>
      <c r="CV17" s="401"/>
      <c r="CW17" s="401"/>
      <c r="CX17" s="401"/>
      <c r="CY17" s="401"/>
      <c r="CZ17" s="401"/>
      <c r="DA17" s="401"/>
      <c r="DB17" s="401"/>
      <c r="DC17" s="401"/>
      <c r="DD17" s="401"/>
      <c r="DE17" s="401"/>
    </row>
    <row r="18" spans="1:109" s="255" customFormat="1" ht="13.5" x14ac:dyDescent="0.15">
      <c r="A18" s="368"/>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401"/>
      <c r="BM18" s="401"/>
      <c r="BN18" s="401"/>
      <c r="BO18" s="401"/>
      <c r="BP18" s="401"/>
      <c r="BQ18" s="401"/>
      <c r="BR18" s="401"/>
      <c r="BS18" s="401"/>
      <c r="BT18" s="401"/>
      <c r="BU18" s="401"/>
      <c r="BV18" s="401"/>
      <c r="BW18" s="401"/>
      <c r="BX18" s="401"/>
      <c r="BY18" s="401"/>
      <c r="BZ18" s="401"/>
      <c r="CA18" s="401"/>
      <c r="CB18" s="401"/>
      <c r="CC18" s="401"/>
      <c r="CD18" s="401"/>
      <c r="CE18" s="401"/>
      <c r="CF18" s="401"/>
      <c r="CG18" s="401"/>
      <c r="CH18" s="401"/>
      <c r="CI18" s="401"/>
      <c r="CJ18" s="401"/>
      <c r="CK18" s="401"/>
      <c r="CL18" s="401"/>
      <c r="CM18" s="401"/>
      <c r="CN18" s="401"/>
      <c r="CO18" s="401"/>
      <c r="CP18" s="401"/>
      <c r="CQ18" s="401"/>
      <c r="CR18" s="401"/>
      <c r="CS18" s="401"/>
      <c r="CT18" s="401"/>
      <c r="CU18" s="401"/>
      <c r="CV18" s="401"/>
      <c r="CW18" s="401"/>
      <c r="CX18" s="401"/>
      <c r="CY18" s="401"/>
      <c r="CZ18" s="401"/>
      <c r="DA18" s="401"/>
      <c r="DB18" s="401"/>
      <c r="DC18" s="401"/>
      <c r="DD18" s="401"/>
      <c r="DE18" s="401"/>
    </row>
    <row r="19" spans="1:109" ht="13.5" x14ac:dyDescent="0.15">
      <c r="DD19" s="368"/>
      <c r="DE19" s="368"/>
    </row>
    <row r="20" spans="1:109" ht="13.5" x14ac:dyDescent="0.15">
      <c r="DD20" s="368"/>
      <c r="DE20" s="368"/>
    </row>
    <row r="21" spans="1:109" ht="17.25" customHeight="1" x14ac:dyDescent="0.15">
      <c r="B21" s="400"/>
      <c r="C21" s="397"/>
      <c r="D21" s="397"/>
      <c r="E21" s="397"/>
      <c r="F21" s="397"/>
      <c r="G21" s="397"/>
      <c r="H21" s="397"/>
      <c r="I21" s="397"/>
      <c r="J21" s="397"/>
      <c r="K21" s="397"/>
      <c r="L21" s="397"/>
      <c r="M21" s="397"/>
      <c r="N21" s="399"/>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9"/>
      <c r="AU21" s="397"/>
      <c r="AV21" s="397"/>
      <c r="AW21" s="397"/>
      <c r="AX21" s="397"/>
      <c r="AY21" s="397"/>
      <c r="AZ21" s="397"/>
      <c r="BA21" s="397"/>
      <c r="BB21" s="397"/>
      <c r="BC21" s="397"/>
      <c r="BD21" s="397"/>
      <c r="BE21" s="397"/>
      <c r="BF21" s="399"/>
      <c r="BG21" s="397"/>
      <c r="BH21" s="397"/>
      <c r="BI21" s="397"/>
      <c r="BJ21" s="397"/>
      <c r="BK21" s="397"/>
      <c r="BL21" s="397"/>
      <c r="BM21" s="397"/>
      <c r="BN21" s="397"/>
      <c r="BO21" s="397"/>
      <c r="BP21" s="397"/>
      <c r="BQ21" s="397"/>
      <c r="BR21" s="399"/>
      <c r="BS21" s="397"/>
      <c r="BT21" s="397"/>
      <c r="BU21" s="397"/>
      <c r="BV21" s="397"/>
      <c r="BW21" s="397"/>
      <c r="BX21" s="397"/>
      <c r="BY21" s="397"/>
      <c r="BZ21" s="397"/>
      <c r="CA21" s="397"/>
      <c r="CB21" s="397"/>
      <c r="CC21" s="397"/>
      <c r="CD21" s="399"/>
      <c r="CE21" s="397"/>
      <c r="CF21" s="397"/>
      <c r="CG21" s="397"/>
      <c r="CH21" s="397"/>
      <c r="CI21" s="397"/>
      <c r="CJ21" s="397"/>
      <c r="CK21" s="397"/>
      <c r="CL21" s="397"/>
      <c r="CM21" s="397"/>
      <c r="CN21" s="397"/>
      <c r="CO21" s="397"/>
      <c r="CP21" s="399"/>
      <c r="CQ21" s="397"/>
      <c r="CR21" s="397"/>
      <c r="CS21" s="397"/>
      <c r="CT21" s="397"/>
      <c r="CU21" s="397"/>
      <c r="CV21" s="397"/>
      <c r="CW21" s="397"/>
      <c r="CX21" s="397"/>
      <c r="CY21" s="397"/>
      <c r="CZ21" s="397"/>
      <c r="DA21" s="397"/>
      <c r="DB21" s="399"/>
      <c r="DC21" s="397"/>
      <c r="DD21" s="396"/>
      <c r="DE21" s="368"/>
    </row>
    <row r="22" spans="1:109" ht="17.25" customHeight="1" x14ac:dyDescent="0.15">
      <c r="B22" s="369"/>
    </row>
    <row r="23" spans="1:109" ht="13.5" x14ac:dyDescent="0.15">
      <c r="B23" s="369"/>
    </row>
    <row r="24" spans="1:109" ht="13.5" x14ac:dyDescent="0.15">
      <c r="B24" s="369"/>
    </row>
    <row r="25" spans="1:109" ht="13.5" x14ac:dyDescent="0.15">
      <c r="B25" s="369"/>
    </row>
    <row r="26" spans="1:109" ht="13.5" x14ac:dyDescent="0.15">
      <c r="B26" s="369"/>
    </row>
    <row r="27" spans="1:109" ht="13.5" x14ac:dyDescent="0.15">
      <c r="B27" s="369"/>
    </row>
    <row r="28" spans="1:109" ht="13.5" x14ac:dyDescent="0.15">
      <c r="B28" s="369"/>
    </row>
    <row r="29" spans="1:109" ht="13.5" x14ac:dyDescent="0.15">
      <c r="B29" s="369"/>
    </row>
    <row r="30" spans="1:109" ht="13.5" x14ac:dyDescent="0.15">
      <c r="B30" s="369"/>
    </row>
    <row r="31" spans="1:109" ht="13.5" x14ac:dyDescent="0.15">
      <c r="B31" s="369"/>
    </row>
    <row r="32" spans="1:109" ht="13.5" x14ac:dyDescent="0.15">
      <c r="B32" s="369"/>
    </row>
    <row r="33" spans="2:109" ht="13.5" x14ac:dyDescent="0.15">
      <c r="B33" s="369"/>
    </row>
    <row r="34" spans="2:109" ht="13.5" x14ac:dyDescent="0.15">
      <c r="B34" s="369"/>
    </row>
    <row r="35" spans="2:109" ht="13.5" x14ac:dyDescent="0.15">
      <c r="B35" s="369"/>
    </row>
    <row r="36" spans="2:109" ht="13.5" x14ac:dyDescent="0.15">
      <c r="B36" s="369"/>
    </row>
    <row r="37" spans="2:109" ht="13.5" x14ac:dyDescent="0.15">
      <c r="B37" s="369"/>
    </row>
    <row r="38" spans="2:109" ht="13.5" x14ac:dyDescent="0.15">
      <c r="B38" s="369"/>
    </row>
    <row r="39" spans="2:109" ht="13.5" x14ac:dyDescent="0.15">
      <c r="B39" s="373"/>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1"/>
    </row>
    <row r="40" spans="2:109" ht="13.5" x14ac:dyDescent="0.15">
      <c r="B40" s="388"/>
      <c r="DD40" s="388"/>
      <c r="DE40" s="368"/>
    </row>
    <row r="41" spans="2:109" ht="17.25" x14ac:dyDescent="0.15">
      <c r="B41" s="398" t="s">
        <v>605</v>
      </c>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397"/>
      <c r="BM41" s="397"/>
      <c r="BN41" s="397"/>
      <c r="BO41" s="397"/>
      <c r="BP41" s="397"/>
      <c r="BQ41" s="397"/>
      <c r="BR41" s="397"/>
      <c r="BS41" s="397"/>
      <c r="BT41" s="397"/>
      <c r="BU41" s="397"/>
      <c r="BV41" s="397"/>
      <c r="BW41" s="397"/>
      <c r="BX41" s="397"/>
      <c r="BY41" s="397"/>
      <c r="BZ41" s="397"/>
      <c r="CA41" s="397"/>
      <c r="CB41" s="397"/>
      <c r="CC41" s="397"/>
      <c r="CD41" s="397"/>
      <c r="CE41" s="397"/>
      <c r="CF41" s="397"/>
      <c r="CG41" s="397"/>
      <c r="CH41" s="397"/>
      <c r="CI41" s="397"/>
      <c r="CJ41" s="397"/>
      <c r="CK41" s="397"/>
      <c r="CL41" s="397"/>
      <c r="CM41" s="397"/>
      <c r="CN41" s="397"/>
      <c r="CO41" s="397"/>
      <c r="CP41" s="397"/>
      <c r="CQ41" s="397"/>
      <c r="CR41" s="397"/>
      <c r="CS41" s="397"/>
      <c r="CT41" s="397"/>
      <c r="CU41" s="397"/>
      <c r="CV41" s="397"/>
      <c r="CW41" s="397"/>
      <c r="CX41" s="397"/>
      <c r="CY41" s="397"/>
      <c r="CZ41" s="397"/>
      <c r="DA41" s="397"/>
      <c r="DB41" s="397"/>
      <c r="DC41" s="397"/>
      <c r="DD41" s="396"/>
    </row>
    <row r="42" spans="2:109" ht="13.5" x14ac:dyDescent="0.15">
      <c r="B42" s="369"/>
      <c r="G42" s="384"/>
      <c r="I42" s="383"/>
      <c r="J42" s="383"/>
      <c r="K42" s="383"/>
      <c r="AM42" s="384"/>
      <c r="AN42" s="384" t="s">
        <v>601</v>
      </c>
      <c r="AP42" s="383"/>
      <c r="AQ42" s="383"/>
      <c r="AR42" s="383"/>
      <c r="AY42" s="384"/>
      <c r="BA42" s="383"/>
      <c r="BB42" s="383"/>
      <c r="BC42" s="383"/>
      <c r="BK42" s="384"/>
      <c r="BM42" s="383"/>
      <c r="BN42" s="383"/>
      <c r="BO42" s="383"/>
      <c r="BW42" s="384"/>
      <c r="BY42" s="383"/>
      <c r="BZ42" s="383"/>
      <c r="CA42" s="383"/>
      <c r="CI42" s="384"/>
      <c r="CK42" s="383"/>
      <c r="CL42" s="383"/>
      <c r="CM42" s="383"/>
      <c r="CU42" s="384"/>
      <c r="CW42" s="383"/>
      <c r="CX42" s="383"/>
      <c r="CY42" s="383"/>
    </row>
    <row r="43" spans="2:109" ht="13.5" customHeight="1" x14ac:dyDescent="0.15">
      <c r="B43" s="369"/>
      <c r="AN43" s="1281" t="s">
        <v>604</v>
      </c>
      <c r="AO43" s="1282"/>
      <c r="AP43" s="1282"/>
      <c r="AQ43" s="1282"/>
      <c r="AR43" s="1282"/>
      <c r="AS43" s="1282"/>
      <c r="AT43" s="1282"/>
      <c r="AU43" s="1282"/>
      <c r="AV43" s="1282"/>
      <c r="AW43" s="1282"/>
      <c r="AX43" s="1282"/>
      <c r="AY43" s="1282"/>
      <c r="AZ43" s="1282"/>
      <c r="BA43" s="1282"/>
      <c r="BB43" s="1282"/>
      <c r="BC43" s="1282"/>
      <c r="BD43" s="1282"/>
      <c r="BE43" s="1282"/>
      <c r="BF43" s="1282"/>
      <c r="BG43" s="1282"/>
      <c r="BH43" s="1282"/>
      <c r="BI43" s="1282"/>
      <c r="BJ43" s="1282"/>
      <c r="BK43" s="1282"/>
      <c r="BL43" s="1282"/>
      <c r="BM43" s="1282"/>
      <c r="BN43" s="1282"/>
      <c r="BO43" s="1282"/>
      <c r="BP43" s="1282"/>
      <c r="BQ43" s="1282"/>
      <c r="BR43" s="1282"/>
      <c r="BS43" s="1282"/>
      <c r="BT43" s="1282"/>
      <c r="BU43" s="1282"/>
      <c r="BV43" s="1282"/>
      <c r="BW43" s="1282"/>
      <c r="BX43" s="1282"/>
      <c r="BY43" s="1282"/>
      <c r="BZ43" s="1282"/>
      <c r="CA43" s="1282"/>
      <c r="CB43" s="1282"/>
      <c r="CC43" s="1282"/>
      <c r="CD43" s="1282"/>
      <c r="CE43" s="1282"/>
      <c r="CF43" s="1282"/>
      <c r="CG43" s="1282"/>
      <c r="CH43" s="1282"/>
      <c r="CI43" s="1282"/>
      <c r="CJ43" s="1282"/>
      <c r="CK43" s="1282"/>
      <c r="CL43" s="1282"/>
      <c r="CM43" s="1282"/>
      <c r="CN43" s="1282"/>
      <c r="CO43" s="1282"/>
      <c r="CP43" s="1282"/>
      <c r="CQ43" s="1282"/>
      <c r="CR43" s="1282"/>
      <c r="CS43" s="1282"/>
      <c r="CT43" s="1282"/>
      <c r="CU43" s="1282"/>
      <c r="CV43" s="1282"/>
      <c r="CW43" s="1282"/>
      <c r="CX43" s="1282"/>
      <c r="CY43" s="1282"/>
      <c r="CZ43" s="1282"/>
      <c r="DA43" s="1282"/>
      <c r="DB43" s="1282"/>
      <c r="DC43" s="1283"/>
    </row>
    <row r="44" spans="2:109" ht="13.5" x14ac:dyDescent="0.15">
      <c r="B44" s="369"/>
      <c r="AN44" s="1284"/>
      <c r="AO44" s="1285"/>
      <c r="AP44" s="1285"/>
      <c r="AQ44" s="1285"/>
      <c r="AR44" s="1285"/>
      <c r="AS44" s="1285"/>
      <c r="AT44" s="1285"/>
      <c r="AU44" s="1285"/>
      <c r="AV44" s="1285"/>
      <c r="AW44" s="1285"/>
      <c r="AX44" s="1285"/>
      <c r="AY44" s="1285"/>
      <c r="AZ44" s="1285"/>
      <c r="BA44" s="1285"/>
      <c r="BB44" s="1285"/>
      <c r="BC44" s="1285"/>
      <c r="BD44" s="1285"/>
      <c r="BE44" s="1285"/>
      <c r="BF44" s="1285"/>
      <c r="BG44" s="1285"/>
      <c r="BH44" s="1285"/>
      <c r="BI44" s="1285"/>
      <c r="BJ44" s="1285"/>
      <c r="BK44" s="1285"/>
      <c r="BL44" s="1285"/>
      <c r="BM44" s="1285"/>
      <c r="BN44" s="1285"/>
      <c r="BO44" s="1285"/>
      <c r="BP44" s="1285"/>
      <c r="BQ44" s="1285"/>
      <c r="BR44" s="1285"/>
      <c r="BS44" s="1285"/>
      <c r="BT44" s="1285"/>
      <c r="BU44" s="1285"/>
      <c r="BV44" s="1285"/>
      <c r="BW44" s="1285"/>
      <c r="BX44" s="1285"/>
      <c r="BY44" s="1285"/>
      <c r="BZ44" s="1285"/>
      <c r="CA44" s="1285"/>
      <c r="CB44" s="1285"/>
      <c r="CC44" s="1285"/>
      <c r="CD44" s="1285"/>
      <c r="CE44" s="1285"/>
      <c r="CF44" s="1285"/>
      <c r="CG44" s="1285"/>
      <c r="CH44" s="1285"/>
      <c r="CI44" s="1285"/>
      <c r="CJ44" s="1285"/>
      <c r="CK44" s="1285"/>
      <c r="CL44" s="1285"/>
      <c r="CM44" s="1285"/>
      <c r="CN44" s="1285"/>
      <c r="CO44" s="1285"/>
      <c r="CP44" s="1285"/>
      <c r="CQ44" s="1285"/>
      <c r="CR44" s="1285"/>
      <c r="CS44" s="1285"/>
      <c r="CT44" s="1285"/>
      <c r="CU44" s="1285"/>
      <c r="CV44" s="1285"/>
      <c r="CW44" s="1285"/>
      <c r="CX44" s="1285"/>
      <c r="CY44" s="1285"/>
      <c r="CZ44" s="1285"/>
      <c r="DA44" s="1285"/>
      <c r="DB44" s="1285"/>
      <c r="DC44" s="1286"/>
    </row>
    <row r="45" spans="2:109" ht="13.5" x14ac:dyDescent="0.15">
      <c r="B45" s="369"/>
      <c r="AN45" s="1284"/>
      <c r="AO45" s="1285"/>
      <c r="AP45" s="1285"/>
      <c r="AQ45" s="1285"/>
      <c r="AR45" s="1285"/>
      <c r="AS45" s="1285"/>
      <c r="AT45" s="1285"/>
      <c r="AU45" s="1285"/>
      <c r="AV45" s="1285"/>
      <c r="AW45" s="1285"/>
      <c r="AX45" s="1285"/>
      <c r="AY45" s="1285"/>
      <c r="AZ45" s="1285"/>
      <c r="BA45" s="1285"/>
      <c r="BB45" s="1285"/>
      <c r="BC45" s="1285"/>
      <c r="BD45" s="1285"/>
      <c r="BE45" s="1285"/>
      <c r="BF45" s="1285"/>
      <c r="BG45" s="1285"/>
      <c r="BH45" s="1285"/>
      <c r="BI45" s="1285"/>
      <c r="BJ45" s="1285"/>
      <c r="BK45" s="1285"/>
      <c r="BL45" s="1285"/>
      <c r="BM45" s="1285"/>
      <c r="BN45" s="1285"/>
      <c r="BO45" s="1285"/>
      <c r="BP45" s="1285"/>
      <c r="BQ45" s="1285"/>
      <c r="BR45" s="1285"/>
      <c r="BS45" s="1285"/>
      <c r="BT45" s="1285"/>
      <c r="BU45" s="1285"/>
      <c r="BV45" s="1285"/>
      <c r="BW45" s="1285"/>
      <c r="BX45" s="1285"/>
      <c r="BY45" s="1285"/>
      <c r="BZ45" s="1285"/>
      <c r="CA45" s="1285"/>
      <c r="CB45" s="1285"/>
      <c r="CC45" s="1285"/>
      <c r="CD45" s="1285"/>
      <c r="CE45" s="1285"/>
      <c r="CF45" s="1285"/>
      <c r="CG45" s="1285"/>
      <c r="CH45" s="1285"/>
      <c r="CI45" s="1285"/>
      <c r="CJ45" s="1285"/>
      <c r="CK45" s="1285"/>
      <c r="CL45" s="1285"/>
      <c r="CM45" s="1285"/>
      <c r="CN45" s="1285"/>
      <c r="CO45" s="1285"/>
      <c r="CP45" s="1285"/>
      <c r="CQ45" s="1285"/>
      <c r="CR45" s="1285"/>
      <c r="CS45" s="1285"/>
      <c r="CT45" s="1285"/>
      <c r="CU45" s="1285"/>
      <c r="CV45" s="1285"/>
      <c r="CW45" s="1285"/>
      <c r="CX45" s="1285"/>
      <c r="CY45" s="1285"/>
      <c r="CZ45" s="1285"/>
      <c r="DA45" s="1285"/>
      <c r="DB45" s="1285"/>
      <c r="DC45" s="1286"/>
    </row>
    <row r="46" spans="2:109" ht="13.5" x14ac:dyDescent="0.15">
      <c r="B46" s="369"/>
      <c r="AN46" s="1284"/>
      <c r="AO46" s="1285"/>
      <c r="AP46" s="1285"/>
      <c r="AQ46" s="1285"/>
      <c r="AR46" s="1285"/>
      <c r="AS46" s="1285"/>
      <c r="AT46" s="1285"/>
      <c r="AU46" s="1285"/>
      <c r="AV46" s="1285"/>
      <c r="AW46" s="1285"/>
      <c r="AX46" s="1285"/>
      <c r="AY46" s="1285"/>
      <c r="AZ46" s="1285"/>
      <c r="BA46" s="1285"/>
      <c r="BB46" s="1285"/>
      <c r="BC46" s="1285"/>
      <c r="BD46" s="1285"/>
      <c r="BE46" s="1285"/>
      <c r="BF46" s="1285"/>
      <c r="BG46" s="1285"/>
      <c r="BH46" s="1285"/>
      <c r="BI46" s="1285"/>
      <c r="BJ46" s="1285"/>
      <c r="BK46" s="1285"/>
      <c r="BL46" s="1285"/>
      <c r="BM46" s="1285"/>
      <c r="BN46" s="1285"/>
      <c r="BO46" s="1285"/>
      <c r="BP46" s="1285"/>
      <c r="BQ46" s="1285"/>
      <c r="BR46" s="1285"/>
      <c r="BS46" s="1285"/>
      <c r="BT46" s="1285"/>
      <c r="BU46" s="1285"/>
      <c r="BV46" s="1285"/>
      <c r="BW46" s="1285"/>
      <c r="BX46" s="1285"/>
      <c r="BY46" s="1285"/>
      <c r="BZ46" s="1285"/>
      <c r="CA46" s="1285"/>
      <c r="CB46" s="1285"/>
      <c r="CC46" s="1285"/>
      <c r="CD46" s="1285"/>
      <c r="CE46" s="1285"/>
      <c r="CF46" s="1285"/>
      <c r="CG46" s="1285"/>
      <c r="CH46" s="1285"/>
      <c r="CI46" s="1285"/>
      <c r="CJ46" s="1285"/>
      <c r="CK46" s="1285"/>
      <c r="CL46" s="1285"/>
      <c r="CM46" s="1285"/>
      <c r="CN46" s="1285"/>
      <c r="CO46" s="1285"/>
      <c r="CP46" s="1285"/>
      <c r="CQ46" s="1285"/>
      <c r="CR46" s="1285"/>
      <c r="CS46" s="1285"/>
      <c r="CT46" s="1285"/>
      <c r="CU46" s="1285"/>
      <c r="CV46" s="1285"/>
      <c r="CW46" s="1285"/>
      <c r="CX46" s="1285"/>
      <c r="CY46" s="1285"/>
      <c r="CZ46" s="1285"/>
      <c r="DA46" s="1285"/>
      <c r="DB46" s="1285"/>
      <c r="DC46" s="1286"/>
    </row>
    <row r="47" spans="2:109" ht="13.5" x14ac:dyDescent="0.15">
      <c r="B47" s="369"/>
      <c r="AN47" s="1287"/>
      <c r="AO47" s="1288"/>
      <c r="AP47" s="1288"/>
      <c r="AQ47" s="1288"/>
      <c r="AR47" s="1288"/>
      <c r="AS47" s="1288"/>
      <c r="AT47" s="1288"/>
      <c r="AU47" s="1288"/>
      <c r="AV47" s="1288"/>
      <c r="AW47" s="1288"/>
      <c r="AX47" s="1288"/>
      <c r="AY47" s="1288"/>
      <c r="AZ47" s="1288"/>
      <c r="BA47" s="1288"/>
      <c r="BB47" s="1288"/>
      <c r="BC47" s="1288"/>
      <c r="BD47" s="1288"/>
      <c r="BE47" s="1288"/>
      <c r="BF47" s="1288"/>
      <c r="BG47" s="1288"/>
      <c r="BH47" s="1288"/>
      <c r="BI47" s="1288"/>
      <c r="BJ47" s="1288"/>
      <c r="BK47" s="1288"/>
      <c r="BL47" s="1288"/>
      <c r="BM47" s="1288"/>
      <c r="BN47" s="1288"/>
      <c r="BO47" s="1288"/>
      <c r="BP47" s="1288"/>
      <c r="BQ47" s="1288"/>
      <c r="BR47" s="1288"/>
      <c r="BS47" s="1288"/>
      <c r="BT47" s="1288"/>
      <c r="BU47" s="1288"/>
      <c r="BV47" s="1288"/>
      <c r="BW47" s="1288"/>
      <c r="BX47" s="1288"/>
      <c r="BY47" s="1288"/>
      <c r="BZ47" s="1288"/>
      <c r="CA47" s="1288"/>
      <c r="CB47" s="1288"/>
      <c r="CC47" s="1288"/>
      <c r="CD47" s="1288"/>
      <c r="CE47" s="1288"/>
      <c r="CF47" s="1288"/>
      <c r="CG47" s="1288"/>
      <c r="CH47" s="1288"/>
      <c r="CI47" s="1288"/>
      <c r="CJ47" s="1288"/>
      <c r="CK47" s="1288"/>
      <c r="CL47" s="1288"/>
      <c r="CM47" s="1288"/>
      <c r="CN47" s="1288"/>
      <c r="CO47" s="1288"/>
      <c r="CP47" s="1288"/>
      <c r="CQ47" s="1288"/>
      <c r="CR47" s="1288"/>
      <c r="CS47" s="1288"/>
      <c r="CT47" s="1288"/>
      <c r="CU47" s="1288"/>
      <c r="CV47" s="1288"/>
      <c r="CW47" s="1288"/>
      <c r="CX47" s="1288"/>
      <c r="CY47" s="1288"/>
      <c r="CZ47" s="1288"/>
      <c r="DA47" s="1288"/>
      <c r="DB47" s="1288"/>
      <c r="DC47" s="1289"/>
    </row>
    <row r="48" spans="2:109" ht="13.5" x14ac:dyDescent="0.15">
      <c r="B48" s="369"/>
      <c r="H48" s="375"/>
      <c r="I48" s="375"/>
      <c r="J48" s="375"/>
      <c r="AN48" s="375"/>
      <c r="AO48" s="375"/>
      <c r="AP48" s="375"/>
      <c r="AZ48" s="375"/>
      <c r="BA48" s="375"/>
      <c r="BB48" s="375"/>
      <c r="BL48" s="375"/>
      <c r="BM48" s="375"/>
      <c r="BN48" s="375"/>
      <c r="BX48" s="375"/>
      <c r="BY48" s="375"/>
      <c r="BZ48" s="375"/>
      <c r="CJ48" s="375"/>
      <c r="CK48" s="375"/>
      <c r="CL48" s="375"/>
      <c r="CV48" s="375"/>
      <c r="CW48" s="375"/>
      <c r="CX48" s="375"/>
    </row>
    <row r="49" spans="1:109" ht="13.5" x14ac:dyDescent="0.15">
      <c r="B49" s="369"/>
      <c r="AN49" s="368" t="s">
        <v>599</v>
      </c>
    </row>
    <row r="50" spans="1:109" ht="13.5" x14ac:dyDescent="0.15">
      <c r="B50" s="369"/>
      <c r="G50" s="1290"/>
      <c r="H50" s="1290"/>
      <c r="I50" s="1290"/>
      <c r="J50" s="1290"/>
      <c r="K50" s="377"/>
      <c r="L50" s="377"/>
      <c r="M50" s="376"/>
      <c r="N50" s="376"/>
      <c r="AN50" s="1292"/>
      <c r="AO50" s="1293"/>
      <c r="AP50" s="1293"/>
      <c r="AQ50" s="1293"/>
      <c r="AR50" s="1293"/>
      <c r="AS50" s="1293"/>
      <c r="AT50" s="1293"/>
      <c r="AU50" s="1293"/>
      <c r="AV50" s="1293"/>
      <c r="AW50" s="1293"/>
      <c r="AX50" s="1293"/>
      <c r="AY50" s="1293"/>
      <c r="AZ50" s="1293"/>
      <c r="BA50" s="1293"/>
      <c r="BB50" s="1293"/>
      <c r="BC50" s="1293"/>
      <c r="BD50" s="1293"/>
      <c r="BE50" s="1293"/>
      <c r="BF50" s="1293"/>
      <c r="BG50" s="1293"/>
      <c r="BH50" s="1293"/>
      <c r="BI50" s="1293"/>
      <c r="BJ50" s="1293"/>
      <c r="BK50" s="1293"/>
      <c r="BL50" s="1293"/>
      <c r="BM50" s="1293"/>
      <c r="BN50" s="1293"/>
      <c r="BO50" s="1294"/>
      <c r="BP50" s="1295" t="s">
        <v>556</v>
      </c>
      <c r="BQ50" s="1295"/>
      <c r="BR50" s="1295"/>
      <c r="BS50" s="1295"/>
      <c r="BT50" s="1295"/>
      <c r="BU50" s="1295"/>
      <c r="BV50" s="1295"/>
      <c r="BW50" s="1295"/>
      <c r="BX50" s="1295" t="s">
        <v>557</v>
      </c>
      <c r="BY50" s="1295"/>
      <c r="BZ50" s="1295"/>
      <c r="CA50" s="1295"/>
      <c r="CB50" s="1295"/>
      <c r="CC50" s="1295"/>
      <c r="CD50" s="1295"/>
      <c r="CE50" s="1295"/>
      <c r="CF50" s="1295" t="s">
        <v>558</v>
      </c>
      <c r="CG50" s="1295"/>
      <c r="CH50" s="1295"/>
      <c r="CI50" s="1295"/>
      <c r="CJ50" s="1295"/>
      <c r="CK50" s="1295"/>
      <c r="CL50" s="1295"/>
      <c r="CM50" s="1295"/>
      <c r="CN50" s="1295" t="s">
        <v>559</v>
      </c>
      <c r="CO50" s="1295"/>
      <c r="CP50" s="1295"/>
      <c r="CQ50" s="1295"/>
      <c r="CR50" s="1295"/>
      <c r="CS50" s="1295"/>
      <c r="CT50" s="1295"/>
      <c r="CU50" s="1295"/>
      <c r="CV50" s="1295" t="s">
        <v>560</v>
      </c>
      <c r="CW50" s="1295"/>
      <c r="CX50" s="1295"/>
      <c r="CY50" s="1295"/>
      <c r="CZ50" s="1295"/>
      <c r="DA50" s="1295"/>
      <c r="DB50" s="1295"/>
      <c r="DC50" s="1295"/>
    </row>
    <row r="51" spans="1:109" ht="13.5" customHeight="1" x14ac:dyDescent="0.15">
      <c r="B51" s="369"/>
      <c r="G51" s="1296"/>
      <c r="H51" s="1296"/>
      <c r="I51" s="1291"/>
      <c r="J51" s="1291"/>
      <c r="K51" s="1279"/>
      <c r="L51" s="1279"/>
      <c r="M51" s="1279"/>
      <c r="N51" s="1279"/>
      <c r="AM51" s="375"/>
      <c r="AN51" s="1280" t="s">
        <v>598</v>
      </c>
      <c r="AO51" s="1280"/>
      <c r="AP51" s="1280"/>
      <c r="AQ51" s="1280"/>
      <c r="AR51" s="1280"/>
      <c r="AS51" s="1280"/>
      <c r="AT51" s="1280"/>
      <c r="AU51" s="1280"/>
      <c r="AV51" s="1280"/>
      <c r="AW51" s="1280"/>
      <c r="AX51" s="1280"/>
      <c r="AY51" s="1280"/>
      <c r="AZ51" s="1280"/>
      <c r="BA51" s="1280"/>
      <c r="BB51" s="1280" t="s">
        <v>596</v>
      </c>
      <c r="BC51" s="1280"/>
      <c r="BD51" s="1280"/>
      <c r="BE51" s="1280"/>
      <c r="BF51" s="1280"/>
      <c r="BG51" s="1280"/>
      <c r="BH51" s="1280"/>
      <c r="BI51" s="1280"/>
      <c r="BJ51" s="1280"/>
      <c r="BK51" s="1280"/>
      <c r="BL51" s="1280"/>
      <c r="BM51" s="1280"/>
      <c r="BN51" s="1280"/>
      <c r="BO51" s="1280"/>
      <c r="BP51" s="1277"/>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ht="13.5" x14ac:dyDescent="0.15">
      <c r="B52" s="369"/>
      <c r="G52" s="1296"/>
      <c r="H52" s="1296"/>
      <c r="I52" s="1291"/>
      <c r="J52" s="1291"/>
      <c r="K52" s="1279"/>
      <c r="L52" s="1279"/>
      <c r="M52" s="1279"/>
      <c r="N52" s="1279"/>
      <c r="AM52" s="37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x14ac:dyDescent="0.15">
      <c r="A53" s="383"/>
      <c r="B53" s="369"/>
      <c r="G53" s="1296"/>
      <c r="H53" s="1296"/>
      <c r="I53" s="1290"/>
      <c r="J53" s="1290"/>
      <c r="K53" s="1279"/>
      <c r="L53" s="1279"/>
      <c r="M53" s="1279"/>
      <c r="N53" s="1279"/>
      <c r="AM53" s="375"/>
      <c r="AN53" s="1280"/>
      <c r="AO53" s="1280"/>
      <c r="AP53" s="1280"/>
      <c r="AQ53" s="1280"/>
      <c r="AR53" s="1280"/>
      <c r="AS53" s="1280"/>
      <c r="AT53" s="1280"/>
      <c r="AU53" s="1280"/>
      <c r="AV53" s="1280"/>
      <c r="AW53" s="1280"/>
      <c r="AX53" s="1280"/>
      <c r="AY53" s="1280"/>
      <c r="AZ53" s="1280"/>
      <c r="BA53" s="1280"/>
      <c r="BB53" s="1280" t="s">
        <v>603</v>
      </c>
      <c r="BC53" s="1280"/>
      <c r="BD53" s="1280"/>
      <c r="BE53" s="1280"/>
      <c r="BF53" s="1280"/>
      <c r="BG53" s="1280"/>
      <c r="BH53" s="1280"/>
      <c r="BI53" s="1280"/>
      <c r="BJ53" s="1280"/>
      <c r="BK53" s="1280"/>
      <c r="BL53" s="1280"/>
      <c r="BM53" s="1280"/>
      <c r="BN53" s="1280"/>
      <c r="BO53" s="1280"/>
      <c r="BP53" s="1277">
        <v>64.099999999999994</v>
      </c>
      <c r="BQ53" s="1277"/>
      <c r="BR53" s="1277"/>
      <c r="BS53" s="1277"/>
      <c r="BT53" s="1277"/>
      <c r="BU53" s="1277"/>
      <c r="BV53" s="1277"/>
      <c r="BW53" s="1277"/>
      <c r="BX53" s="1277">
        <v>65.7</v>
      </c>
      <c r="BY53" s="1277"/>
      <c r="BZ53" s="1277"/>
      <c r="CA53" s="1277"/>
      <c r="CB53" s="1277"/>
      <c r="CC53" s="1277"/>
      <c r="CD53" s="1277"/>
      <c r="CE53" s="1277"/>
      <c r="CF53" s="1277">
        <v>67.3</v>
      </c>
      <c r="CG53" s="1277"/>
      <c r="CH53" s="1277"/>
      <c r="CI53" s="1277"/>
      <c r="CJ53" s="1277"/>
      <c r="CK53" s="1277"/>
      <c r="CL53" s="1277"/>
      <c r="CM53" s="1277"/>
      <c r="CN53" s="1277">
        <v>68.8</v>
      </c>
      <c r="CO53" s="1277"/>
      <c r="CP53" s="1277"/>
      <c r="CQ53" s="1277"/>
      <c r="CR53" s="1277"/>
      <c r="CS53" s="1277"/>
      <c r="CT53" s="1277"/>
      <c r="CU53" s="1277"/>
      <c r="CV53" s="1277">
        <v>69.8</v>
      </c>
      <c r="CW53" s="1277"/>
      <c r="CX53" s="1277"/>
      <c r="CY53" s="1277"/>
      <c r="CZ53" s="1277"/>
      <c r="DA53" s="1277"/>
      <c r="DB53" s="1277"/>
      <c r="DC53" s="1277"/>
    </row>
    <row r="54" spans="1:109" ht="13.5" x14ac:dyDescent="0.15">
      <c r="A54" s="383"/>
      <c r="B54" s="369"/>
      <c r="G54" s="1296"/>
      <c r="H54" s="1296"/>
      <c r="I54" s="1290"/>
      <c r="J54" s="1290"/>
      <c r="K54" s="1279"/>
      <c r="L54" s="1279"/>
      <c r="M54" s="1279"/>
      <c r="N54" s="1279"/>
      <c r="AM54" s="37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x14ac:dyDescent="0.15">
      <c r="A55" s="383"/>
      <c r="B55" s="369"/>
      <c r="G55" s="1290"/>
      <c r="H55" s="1290"/>
      <c r="I55" s="1290"/>
      <c r="J55" s="1290"/>
      <c r="K55" s="1279"/>
      <c r="L55" s="1279"/>
      <c r="M55" s="1279"/>
      <c r="N55" s="1279"/>
      <c r="AN55" s="1295" t="s">
        <v>597</v>
      </c>
      <c r="AO55" s="1295"/>
      <c r="AP55" s="1295"/>
      <c r="AQ55" s="1295"/>
      <c r="AR55" s="1295"/>
      <c r="AS55" s="1295"/>
      <c r="AT55" s="1295"/>
      <c r="AU55" s="1295"/>
      <c r="AV55" s="1295"/>
      <c r="AW55" s="1295"/>
      <c r="AX55" s="1295"/>
      <c r="AY55" s="1295"/>
      <c r="AZ55" s="1295"/>
      <c r="BA55" s="1295"/>
      <c r="BB55" s="1280" t="s">
        <v>596</v>
      </c>
      <c r="BC55" s="1280"/>
      <c r="BD55" s="1280"/>
      <c r="BE55" s="1280"/>
      <c r="BF55" s="1280"/>
      <c r="BG55" s="1280"/>
      <c r="BH55" s="1280"/>
      <c r="BI55" s="1280"/>
      <c r="BJ55" s="1280"/>
      <c r="BK55" s="1280"/>
      <c r="BL55" s="1280"/>
      <c r="BM55" s="1280"/>
      <c r="BN55" s="1280"/>
      <c r="BO55" s="1280"/>
      <c r="BP55" s="1277">
        <v>30</v>
      </c>
      <c r="BQ55" s="1277"/>
      <c r="BR55" s="1277"/>
      <c r="BS55" s="1277"/>
      <c r="BT55" s="1277"/>
      <c r="BU55" s="1277"/>
      <c r="BV55" s="1277"/>
      <c r="BW55" s="1277"/>
      <c r="BX55" s="1277">
        <v>23.1</v>
      </c>
      <c r="BY55" s="1277"/>
      <c r="BZ55" s="1277"/>
      <c r="CA55" s="1277"/>
      <c r="CB55" s="1277"/>
      <c r="CC55" s="1277"/>
      <c r="CD55" s="1277"/>
      <c r="CE55" s="1277"/>
      <c r="CF55" s="1277">
        <v>33.9</v>
      </c>
      <c r="CG55" s="1277"/>
      <c r="CH55" s="1277"/>
      <c r="CI55" s="1277"/>
      <c r="CJ55" s="1277"/>
      <c r="CK55" s="1277"/>
      <c r="CL55" s="1277"/>
      <c r="CM55" s="1277"/>
      <c r="CN55" s="1277">
        <v>31.5</v>
      </c>
      <c r="CO55" s="1277"/>
      <c r="CP55" s="1277"/>
      <c r="CQ55" s="1277"/>
      <c r="CR55" s="1277"/>
      <c r="CS55" s="1277"/>
      <c r="CT55" s="1277"/>
      <c r="CU55" s="1277"/>
      <c r="CV55" s="1277">
        <v>23.4</v>
      </c>
      <c r="CW55" s="1277"/>
      <c r="CX55" s="1277"/>
      <c r="CY55" s="1277"/>
      <c r="CZ55" s="1277"/>
      <c r="DA55" s="1277"/>
      <c r="DB55" s="1277"/>
      <c r="DC55" s="1277"/>
    </row>
    <row r="56" spans="1:109" ht="13.5" x14ac:dyDescent="0.15">
      <c r="A56" s="383"/>
      <c r="B56" s="369"/>
      <c r="G56" s="1290"/>
      <c r="H56" s="1290"/>
      <c r="I56" s="1290"/>
      <c r="J56" s="1290"/>
      <c r="K56" s="1279"/>
      <c r="L56" s="1279"/>
      <c r="M56" s="1279"/>
      <c r="N56" s="1279"/>
      <c r="AN56" s="1295"/>
      <c r="AO56" s="1295"/>
      <c r="AP56" s="1295"/>
      <c r="AQ56" s="1295"/>
      <c r="AR56" s="1295"/>
      <c r="AS56" s="1295"/>
      <c r="AT56" s="1295"/>
      <c r="AU56" s="1295"/>
      <c r="AV56" s="1295"/>
      <c r="AW56" s="1295"/>
      <c r="AX56" s="1295"/>
      <c r="AY56" s="1295"/>
      <c r="AZ56" s="1295"/>
      <c r="BA56" s="1295"/>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3" customFormat="1" ht="13.5" x14ac:dyDescent="0.15">
      <c r="B57" s="389"/>
      <c r="G57" s="1290"/>
      <c r="H57" s="1290"/>
      <c r="I57" s="1278"/>
      <c r="J57" s="1278"/>
      <c r="K57" s="1279"/>
      <c r="L57" s="1279"/>
      <c r="M57" s="1279"/>
      <c r="N57" s="1279"/>
      <c r="AM57" s="368"/>
      <c r="AN57" s="1295"/>
      <c r="AO57" s="1295"/>
      <c r="AP57" s="1295"/>
      <c r="AQ57" s="1295"/>
      <c r="AR57" s="1295"/>
      <c r="AS57" s="1295"/>
      <c r="AT57" s="1295"/>
      <c r="AU57" s="1295"/>
      <c r="AV57" s="1295"/>
      <c r="AW57" s="1295"/>
      <c r="AX57" s="1295"/>
      <c r="AY57" s="1295"/>
      <c r="AZ57" s="1295"/>
      <c r="BA57" s="1295"/>
      <c r="BB57" s="1280" t="s">
        <v>603</v>
      </c>
      <c r="BC57" s="1280"/>
      <c r="BD57" s="1280"/>
      <c r="BE57" s="1280"/>
      <c r="BF57" s="1280"/>
      <c r="BG57" s="1280"/>
      <c r="BH57" s="1280"/>
      <c r="BI57" s="1280"/>
      <c r="BJ57" s="1280"/>
      <c r="BK57" s="1280"/>
      <c r="BL57" s="1280"/>
      <c r="BM57" s="1280"/>
      <c r="BN57" s="1280"/>
      <c r="BO57" s="1280"/>
      <c r="BP57" s="1277">
        <v>58.3</v>
      </c>
      <c r="BQ57" s="1277"/>
      <c r="BR57" s="1277"/>
      <c r="BS57" s="1277"/>
      <c r="BT57" s="1277"/>
      <c r="BU57" s="1277"/>
      <c r="BV57" s="1277"/>
      <c r="BW57" s="1277"/>
      <c r="BX57" s="1277">
        <v>60.4</v>
      </c>
      <c r="BY57" s="1277"/>
      <c r="BZ57" s="1277"/>
      <c r="CA57" s="1277"/>
      <c r="CB57" s="1277"/>
      <c r="CC57" s="1277"/>
      <c r="CD57" s="1277"/>
      <c r="CE57" s="1277"/>
      <c r="CF57" s="1277">
        <v>61.9</v>
      </c>
      <c r="CG57" s="1277"/>
      <c r="CH57" s="1277"/>
      <c r="CI57" s="1277"/>
      <c r="CJ57" s="1277"/>
      <c r="CK57" s="1277"/>
      <c r="CL57" s="1277"/>
      <c r="CM57" s="1277"/>
      <c r="CN57" s="1277">
        <v>62.7</v>
      </c>
      <c r="CO57" s="1277"/>
      <c r="CP57" s="1277"/>
      <c r="CQ57" s="1277"/>
      <c r="CR57" s="1277"/>
      <c r="CS57" s="1277"/>
      <c r="CT57" s="1277"/>
      <c r="CU57" s="1277"/>
      <c r="CV57" s="1277">
        <v>63.9</v>
      </c>
      <c r="CW57" s="1277"/>
      <c r="CX57" s="1277"/>
      <c r="CY57" s="1277"/>
      <c r="CZ57" s="1277"/>
      <c r="DA57" s="1277"/>
      <c r="DB57" s="1277"/>
      <c r="DC57" s="1277"/>
      <c r="DD57" s="394"/>
      <c r="DE57" s="389"/>
    </row>
    <row r="58" spans="1:109" s="383" customFormat="1" ht="13.5" x14ac:dyDescent="0.15">
      <c r="A58" s="368"/>
      <c r="B58" s="389"/>
      <c r="G58" s="1290"/>
      <c r="H58" s="1290"/>
      <c r="I58" s="1278"/>
      <c r="J58" s="1278"/>
      <c r="K58" s="1279"/>
      <c r="L58" s="1279"/>
      <c r="M58" s="1279"/>
      <c r="N58" s="1279"/>
      <c r="AM58" s="368"/>
      <c r="AN58" s="1295"/>
      <c r="AO58" s="1295"/>
      <c r="AP58" s="1295"/>
      <c r="AQ58" s="1295"/>
      <c r="AR58" s="1295"/>
      <c r="AS58" s="1295"/>
      <c r="AT58" s="1295"/>
      <c r="AU58" s="1295"/>
      <c r="AV58" s="1295"/>
      <c r="AW58" s="1295"/>
      <c r="AX58" s="1295"/>
      <c r="AY58" s="1295"/>
      <c r="AZ58" s="1295"/>
      <c r="BA58" s="1295"/>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4"/>
      <c r="DE58" s="389"/>
    </row>
    <row r="59" spans="1:109" s="383" customFormat="1" ht="13.5" x14ac:dyDescent="0.15">
      <c r="A59" s="368"/>
      <c r="B59" s="389"/>
      <c r="K59" s="395"/>
      <c r="L59" s="395"/>
      <c r="M59" s="395"/>
      <c r="N59" s="395"/>
      <c r="AQ59" s="395"/>
      <c r="AR59" s="395"/>
      <c r="AS59" s="395"/>
      <c r="AT59" s="395"/>
      <c r="BC59" s="395"/>
      <c r="BD59" s="395"/>
      <c r="BE59" s="395"/>
      <c r="BF59" s="395"/>
      <c r="BO59" s="395"/>
      <c r="BP59" s="395"/>
      <c r="BQ59" s="395"/>
      <c r="BR59" s="395"/>
      <c r="CA59" s="395"/>
      <c r="CB59" s="395"/>
      <c r="CC59" s="395"/>
      <c r="CD59" s="395"/>
      <c r="CM59" s="395"/>
      <c r="CN59" s="395"/>
      <c r="CO59" s="395"/>
      <c r="CP59" s="395"/>
      <c r="CY59" s="395"/>
      <c r="CZ59" s="395"/>
      <c r="DA59" s="395"/>
      <c r="DB59" s="395"/>
      <c r="DC59" s="395"/>
      <c r="DD59" s="394"/>
      <c r="DE59" s="389"/>
    </row>
    <row r="60" spans="1:109" s="383" customFormat="1" ht="13.5" x14ac:dyDescent="0.15">
      <c r="A60" s="368"/>
      <c r="B60" s="389"/>
      <c r="K60" s="395"/>
      <c r="L60" s="395"/>
      <c r="M60" s="395"/>
      <c r="N60" s="395"/>
      <c r="AQ60" s="395"/>
      <c r="AR60" s="395"/>
      <c r="AS60" s="395"/>
      <c r="AT60" s="395"/>
      <c r="BC60" s="395"/>
      <c r="BD60" s="395"/>
      <c r="BE60" s="395"/>
      <c r="BF60" s="395"/>
      <c r="BO60" s="395"/>
      <c r="BP60" s="395"/>
      <c r="BQ60" s="395"/>
      <c r="BR60" s="395"/>
      <c r="CA60" s="395"/>
      <c r="CB60" s="395"/>
      <c r="CC60" s="395"/>
      <c r="CD60" s="395"/>
      <c r="CM60" s="395"/>
      <c r="CN60" s="395"/>
      <c r="CO60" s="395"/>
      <c r="CP60" s="395"/>
      <c r="CY60" s="395"/>
      <c r="CZ60" s="395"/>
      <c r="DA60" s="395"/>
      <c r="DB60" s="395"/>
      <c r="DC60" s="395"/>
      <c r="DD60" s="394"/>
      <c r="DE60" s="389"/>
    </row>
    <row r="61" spans="1:109" s="383" customFormat="1" ht="13.5" x14ac:dyDescent="0.15">
      <c r="A61" s="368"/>
      <c r="B61" s="393"/>
      <c r="C61" s="392"/>
      <c r="D61" s="392"/>
      <c r="E61" s="392"/>
      <c r="F61" s="392"/>
      <c r="G61" s="392"/>
      <c r="H61" s="392"/>
      <c r="I61" s="392"/>
      <c r="J61" s="392"/>
      <c r="K61" s="392"/>
      <c r="L61" s="392"/>
      <c r="M61" s="391"/>
      <c r="N61" s="391"/>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1"/>
      <c r="AT61" s="391"/>
      <c r="AU61" s="392"/>
      <c r="AV61" s="392"/>
      <c r="AW61" s="392"/>
      <c r="AX61" s="392"/>
      <c r="AY61" s="392"/>
      <c r="AZ61" s="392"/>
      <c r="BA61" s="392"/>
      <c r="BB61" s="392"/>
      <c r="BC61" s="392"/>
      <c r="BD61" s="392"/>
      <c r="BE61" s="391"/>
      <c r="BF61" s="391"/>
      <c r="BG61" s="392"/>
      <c r="BH61" s="392"/>
      <c r="BI61" s="392"/>
      <c r="BJ61" s="392"/>
      <c r="BK61" s="392"/>
      <c r="BL61" s="392"/>
      <c r="BM61" s="392"/>
      <c r="BN61" s="392"/>
      <c r="BO61" s="392"/>
      <c r="BP61" s="392"/>
      <c r="BQ61" s="391"/>
      <c r="BR61" s="391"/>
      <c r="BS61" s="392"/>
      <c r="BT61" s="392"/>
      <c r="BU61" s="392"/>
      <c r="BV61" s="392"/>
      <c r="BW61" s="392"/>
      <c r="BX61" s="392"/>
      <c r="BY61" s="392"/>
      <c r="BZ61" s="392"/>
      <c r="CA61" s="392"/>
      <c r="CB61" s="392"/>
      <c r="CC61" s="391"/>
      <c r="CD61" s="391"/>
      <c r="CE61" s="392"/>
      <c r="CF61" s="392"/>
      <c r="CG61" s="392"/>
      <c r="CH61" s="392"/>
      <c r="CI61" s="392"/>
      <c r="CJ61" s="392"/>
      <c r="CK61" s="392"/>
      <c r="CL61" s="392"/>
      <c r="CM61" s="392"/>
      <c r="CN61" s="392"/>
      <c r="CO61" s="391"/>
      <c r="CP61" s="391"/>
      <c r="CQ61" s="392"/>
      <c r="CR61" s="392"/>
      <c r="CS61" s="392"/>
      <c r="CT61" s="392"/>
      <c r="CU61" s="392"/>
      <c r="CV61" s="392"/>
      <c r="CW61" s="392"/>
      <c r="CX61" s="392"/>
      <c r="CY61" s="392"/>
      <c r="CZ61" s="392"/>
      <c r="DA61" s="391"/>
      <c r="DB61" s="391"/>
      <c r="DC61" s="391"/>
      <c r="DD61" s="390"/>
      <c r="DE61" s="389"/>
    </row>
    <row r="62" spans="1:109" ht="13.5" x14ac:dyDescent="0.15">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c r="CA62" s="388"/>
      <c r="CB62" s="388"/>
      <c r="CC62" s="388"/>
      <c r="CD62" s="388"/>
      <c r="CE62" s="388"/>
      <c r="CF62" s="388"/>
      <c r="CG62" s="388"/>
      <c r="CH62" s="388"/>
      <c r="CI62" s="388"/>
      <c r="CJ62" s="388"/>
      <c r="CK62" s="388"/>
      <c r="CL62" s="388"/>
      <c r="CM62" s="388"/>
      <c r="CN62" s="388"/>
      <c r="CO62" s="388"/>
      <c r="CP62" s="388"/>
      <c r="CQ62" s="388"/>
      <c r="CR62" s="388"/>
      <c r="CS62" s="388"/>
      <c r="CT62" s="388"/>
      <c r="CU62" s="388"/>
      <c r="CV62" s="388"/>
      <c r="CW62" s="388"/>
      <c r="CX62" s="388"/>
      <c r="CY62" s="388"/>
      <c r="CZ62" s="388"/>
      <c r="DA62" s="388"/>
      <c r="DB62" s="388"/>
      <c r="DC62" s="388"/>
      <c r="DD62" s="388"/>
      <c r="DE62" s="368"/>
    </row>
    <row r="63" spans="1:109" ht="17.25" x14ac:dyDescent="0.15">
      <c r="B63" s="387" t="s">
        <v>602</v>
      </c>
    </row>
    <row r="64" spans="1:109" ht="13.5" x14ac:dyDescent="0.15">
      <c r="B64" s="369"/>
      <c r="G64" s="384"/>
      <c r="I64" s="386"/>
      <c r="J64" s="386"/>
      <c r="K64" s="386"/>
      <c r="L64" s="386"/>
      <c r="M64" s="386"/>
      <c r="N64" s="385"/>
      <c r="AM64" s="384"/>
      <c r="AN64" s="384" t="s">
        <v>601</v>
      </c>
      <c r="AP64" s="383"/>
      <c r="AQ64" s="383"/>
      <c r="AR64" s="383"/>
      <c r="AY64" s="384"/>
      <c r="BA64" s="383"/>
      <c r="BB64" s="383"/>
      <c r="BC64" s="383"/>
      <c r="BK64" s="384"/>
      <c r="BM64" s="383"/>
      <c r="BN64" s="383"/>
      <c r="BO64" s="383"/>
      <c r="BW64" s="384"/>
      <c r="BY64" s="383"/>
      <c r="BZ64" s="383"/>
      <c r="CA64" s="383"/>
      <c r="CI64" s="384"/>
      <c r="CK64" s="383"/>
      <c r="CL64" s="383"/>
      <c r="CM64" s="383"/>
      <c r="CU64" s="384"/>
      <c r="CW64" s="383"/>
      <c r="CX64" s="383"/>
      <c r="CY64" s="383"/>
    </row>
    <row r="65" spans="2:107" ht="13.15" customHeight="1" x14ac:dyDescent="0.15">
      <c r="B65" s="369"/>
      <c r="AN65" s="1281" t="s">
        <v>600</v>
      </c>
      <c r="AO65" s="1282"/>
      <c r="AP65" s="1282"/>
      <c r="AQ65" s="1282"/>
      <c r="AR65" s="1282"/>
      <c r="AS65" s="1282"/>
      <c r="AT65" s="1282"/>
      <c r="AU65" s="1282"/>
      <c r="AV65" s="1282"/>
      <c r="AW65" s="1282"/>
      <c r="AX65" s="1282"/>
      <c r="AY65" s="1282"/>
      <c r="AZ65" s="1282"/>
      <c r="BA65" s="1282"/>
      <c r="BB65" s="1282"/>
      <c r="BC65" s="1282"/>
      <c r="BD65" s="1282"/>
      <c r="BE65" s="1282"/>
      <c r="BF65" s="1282"/>
      <c r="BG65" s="1282"/>
      <c r="BH65" s="1282"/>
      <c r="BI65" s="1282"/>
      <c r="BJ65" s="1282"/>
      <c r="BK65" s="1282"/>
      <c r="BL65" s="1282"/>
      <c r="BM65" s="1282"/>
      <c r="BN65" s="1282"/>
      <c r="BO65" s="1282"/>
      <c r="BP65" s="1282"/>
      <c r="BQ65" s="1282"/>
      <c r="BR65" s="1282"/>
      <c r="BS65" s="1282"/>
      <c r="BT65" s="1282"/>
      <c r="BU65" s="1282"/>
      <c r="BV65" s="1282"/>
      <c r="BW65" s="1282"/>
      <c r="BX65" s="1282"/>
      <c r="BY65" s="1282"/>
      <c r="BZ65" s="1282"/>
      <c r="CA65" s="1282"/>
      <c r="CB65" s="1282"/>
      <c r="CC65" s="1282"/>
      <c r="CD65" s="1282"/>
      <c r="CE65" s="1282"/>
      <c r="CF65" s="1282"/>
      <c r="CG65" s="1282"/>
      <c r="CH65" s="1282"/>
      <c r="CI65" s="1282"/>
      <c r="CJ65" s="1282"/>
      <c r="CK65" s="1282"/>
      <c r="CL65" s="1282"/>
      <c r="CM65" s="1282"/>
      <c r="CN65" s="1282"/>
      <c r="CO65" s="1282"/>
      <c r="CP65" s="1282"/>
      <c r="CQ65" s="1282"/>
      <c r="CR65" s="1282"/>
      <c r="CS65" s="1282"/>
      <c r="CT65" s="1282"/>
      <c r="CU65" s="1282"/>
      <c r="CV65" s="1282"/>
      <c r="CW65" s="1282"/>
      <c r="CX65" s="1282"/>
      <c r="CY65" s="1282"/>
      <c r="CZ65" s="1282"/>
      <c r="DA65" s="1282"/>
      <c r="DB65" s="1282"/>
      <c r="DC65" s="1283"/>
    </row>
    <row r="66" spans="2:107" ht="13.5" x14ac:dyDescent="0.15">
      <c r="B66" s="369"/>
      <c r="AN66" s="1284"/>
      <c r="AO66" s="1285"/>
      <c r="AP66" s="1285"/>
      <c r="AQ66" s="1285"/>
      <c r="AR66" s="1285"/>
      <c r="AS66" s="1285"/>
      <c r="AT66" s="1285"/>
      <c r="AU66" s="1285"/>
      <c r="AV66" s="1285"/>
      <c r="AW66" s="1285"/>
      <c r="AX66" s="1285"/>
      <c r="AY66" s="1285"/>
      <c r="AZ66" s="1285"/>
      <c r="BA66" s="1285"/>
      <c r="BB66" s="1285"/>
      <c r="BC66" s="1285"/>
      <c r="BD66" s="1285"/>
      <c r="BE66" s="1285"/>
      <c r="BF66" s="1285"/>
      <c r="BG66" s="1285"/>
      <c r="BH66" s="1285"/>
      <c r="BI66" s="1285"/>
      <c r="BJ66" s="1285"/>
      <c r="BK66" s="1285"/>
      <c r="BL66" s="1285"/>
      <c r="BM66" s="1285"/>
      <c r="BN66" s="1285"/>
      <c r="BO66" s="1285"/>
      <c r="BP66" s="1285"/>
      <c r="BQ66" s="1285"/>
      <c r="BR66" s="1285"/>
      <c r="BS66" s="1285"/>
      <c r="BT66" s="1285"/>
      <c r="BU66" s="1285"/>
      <c r="BV66" s="1285"/>
      <c r="BW66" s="1285"/>
      <c r="BX66" s="1285"/>
      <c r="BY66" s="1285"/>
      <c r="BZ66" s="1285"/>
      <c r="CA66" s="1285"/>
      <c r="CB66" s="1285"/>
      <c r="CC66" s="1285"/>
      <c r="CD66" s="1285"/>
      <c r="CE66" s="1285"/>
      <c r="CF66" s="1285"/>
      <c r="CG66" s="1285"/>
      <c r="CH66" s="1285"/>
      <c r="CI66" s="1285"/>
      <c r="CJ66" s="1285"/>
      <c r="CK66" s="1285"/>
      <c r="CL66" s="1285"/>
      <c r="CM66" s="1285"/>
      <c r="CN66" s="1285"/>
      <c r="CO66" s="1285"/>
      <c r="CP66" s="1285"/>
      <c r="CQ66" s="1285"/>
      <c r="CR66" s="1285"/>
      <c r="CS66" s="1285"/>
      <c r="CT66" s="1285"/>
      <c r="CU66" s="1285"/>
      <c r="CV66" s="1285"/>
      <c r="CW66" s="1285"/>
      <c r="CX66" s="1285"/>
      <c r="CY66" s="1285"/>
      <c r="CZ66" s="1285"/>
      <c r="DA66" s="1285"/>
      <c r="DB66" s="1285"/>
      <c r="DC66" s="1286"/>
    </row>
    <row r="67" spans="2:107" ht="13.5" x14ac:dyDescent="0.15">
      <c r="B67" s="369"/>
      <c r="AN67" s="1284"/>
      <c r="AO67" s="1285"/>
      <c r="AP67" s="1285"/>
      <c r="AQ67" s="1285"/>
      <c r="AR67" s="1285"/>
      <c r="AS67" s="1285"/>
      <c r="AT67" s="1285"/>
      <c r="AU67" s="1285"/>
      <c r="AV67" s="1285"/>
      <c r="AW67" s="1285"/>
      <c r="AX67" s="1285"/>
      <c r="AY67" s="1285"/>
      <c r="AZ67" s="1285"/>
      <c r="BA67" s="1285"/>
      <c r="BB67" s="1285"/>
      <c r="BC67" s="1285"/>
      <c r="BD67" s="1285"/>
      <c r="BE67" s="1285"/>
      <c r="BF67" s="1285"/>
      <c r="BG67" s="1285"/>
      <c r="BH67" s="1285"/>
      <c r="BI67" s="1285"/>
      <c r="BJ67" s="1285"/>
      <c r="BK67" s="1285"/>
      <c r="BL67" s="1285"/>
      <c r="BM67" s="1285"/>
      <c r="BN67" s="1285"/>
      <c r="BO67" s="1285"/>
      <c r="BP67" s="1285"/>
      <c r="BQ67" s="1285"/>
      <c r="BR67" s="1285"/>
      <c r="BS67" s="1285"/>
      <c r="BT67" s="1285"/>
      <c r="BU67" s="1285"/>
      <c r="BV67" s="1285"/>
      <c r="BW67" s="1285"/>
      <c r="BX67" s="1285"/>
      <c r="BY67" s="1285"/>
      <c r="BZ67" s="1285"/>
      <c r="CA67" s="1285"/>
      <c r="CB67" s="1285"/>
      <c r="CC67" s="1285"/>
      <c r="CD67" s="1285"/>
      <c r="CE67" s="1285"/>
      <c r="CF67" s="1285"/>
      <c r="CG67" s="1285"/>
      <c r="CH67" s="1285"/>
      <c r="CI67" s="1285"/>
      <c r="CJ67" s="1285"/>
      <c r="CK67" s="1285"/>
      <c r="CL67" s="1285"/>
      <c r="CM67" s="1285"/>
      <c r="CN67" s="1285"/>
      <c r="CO67" s="1285"/>
      <c r="CP67" s="1285"/>
      <c r="CQ67" s="1285"/>
      <c r="CR67" s="1285"/>
      <c r="CS67" s="1285"/>
      <c r="CT67" s="1285"/>
      <c r="CU67" s="1285"/>
      <c r="CV67" s="1285"/>
      <c r="CW67" s="1285"/>
      <c r="CX67" s="1285"/>
      <c r="CY67" s="1285"/>
      <c r="CZ67" s="1285"/>
      <c r="DA67" s="1285"/>
      <c r="DB67" s="1285"/>
      <c r="DC67" s="1286"/>
    </row>
    <row r="68" spans="2:107" ht="13.5" x14ac:dyDescent="0.15">
      <c r="B68" s="369"/>
      <c r="AN68" s="1284"/>
      <c r="AO68" s="1285"/>
      <c r="AP68" s="1285"/>
      <c r="AQ68" s="1285"/>
      <c r="AR68" s="1285"/>
      <c r="AS68" s="1285"/>
      <c r="AT68" s="1285"/>
      <c r="AU68" s="1285"/>
      <c r="AV68" s="1285"/>
      <c r="AW68" s="1285"/>
      <c r="AX68" s="1285"/>
      <c r="AY68" s="1285"/>
      <c r="AZ68" s="1285"/>
      <c r="BA68" s="1285"/>
      <c r="BB68" s="1285"/>
      <c r="BC68" s="1285"/>
      <c r="BD68" s="1285"/>
      <c r="BE68" s="1285"/>
      <c r="BF68" s="1285"/>
      <c r="BG68" s="1285"/>
      <c r="BH68" s="1285"/>
      <c r="BI68" s="1285"/>
      <c r="BJ68" s="1285"/>
      <c r="BK68" s="1285"/>
      <c r="BL68" s="1285"/>
      <c r="BM68" s="1285"/>
      <c r="BN68" s="1285"/>
      <c r="BO68" s="1285"/>
      <c r="BP68" s="1285"/>
      <c r="BQ68" s="1285"/>
      <c r="BR68" s="1285"/>
      <c r="BS68" s="1285"/>
      <c r="BT68" s="1285"/>
      <c r="BU68" s="1285"/>
      <c r="BV68" s="1285"/>
      <c r="BW68" s="1285"/>
      <c r="BX68" s="1285"/>
      <c r="BY68" s="1285"/>
      <c r="BZ68" s="1285"/>
      <c r="CA68" s="1285"/>
      <c r="CB68" s="1285"/>
      <c r="CC68" s="1285"/>
      <c r="CD68" s="1285"/>
      <c r="CE68" s="1285"/>
      <c r="CF68" s="1285"/>
      <c r="CG68" s="1285"/>
      <c r="CH68" s="1285"/>
      <c r="CI68" s="1285"/>
      <c r="CJ68" s="1285"/>
      <c r="CK68" s="1285"/>
      <c r="CL68" s="1285"/>
      <c r="CM68" s="1285"/>
      <c r="CN68" s="1285"/>
      <c r="CO68" s="1285"/>
      <c r="CP68" s="1285"/>
      <c r="CQ68" s="1285"/>
      <c r="CR68" s="1285"/>
      <c r="CS68" s="1285"/>
      <c r="CT68" s="1285"/>
      <c r="CU68" s="1285"/>
      <c r="CV68" s="1285"/>
      <c r="CW68" s="1285"/>
      <c r="CX68" s="1285"/>
      <c r="CY68" s="1285"/>
      <c r="CZ68" s="1285"/>
      <c r="DA68" s="1285"/>
      <c r="DB68" s="1285"/>
      <c r="DC68" s="1286"/>
    </row>
    <row r="69" spans="2:107" ht="13.5" x14ac:dyDescent="0.15">
      <c r="B69" s="369"/>
      <c r="AN69" s="1287"/>
      <c r="AO69" s="1288"/>
      <c r="AP69" s="1288"/>
      <c r="AQ69" s="1288"/>
      <c r="AR69" s="1288"/>
      <c r="AS69" s="1288"/>
      <c r="AT69" s="1288"/>
      <c r="AU69" s="1288"/>
      <c r="AV69" s="1288"/>
      <c r="AW69" s="1288"/>
      <c r="AX69" s="1288"/>
      <c r="AY69" s="1288"/>
      <c r="AZ69" s="1288"/>
      <c r="BA69" s="1288"/>
      <c r="BB69" s="1288"/>
      <c r="BC69" s="1288"/>
      <c r="BD69" s="1288"/>
      <c r="BE69" s="1288"/>
      <c r="BF69" s="1288"/>
      <c r="BG69" s="1288"/>
      <c r="BH69" s="1288"/>
      <c r="BI69" s="1288"/>
      <c r="BJ69" s="1288"/>
      <c r="BK69" s="1288"/>
      <c r="BL69" s="1288"/>
      <c r="BM69" s="1288"/>
      <c r="BN69" s="1288"/>
      <c r="BO69" s="1288"/>
      <c r="BP69" s="1288"/>
      <c r="BQ69" s="1288"/>
      <c r="BR69" s="1288"/>
      <c r="BS69" s="1288"/>
      <c r="BT69" s="1288"/>
      <c r="BU69" s="1288"/>
      <c r="BV69" s="1288"/>
      <c r="BW69" s="1288"/>
      <c r="BX69" s="1288"/>
      <c r="BY69" s="1288"/>
      <c r="BZ69" s="1288"/>
      <c r="CA69" s="1288"/>
      <c r="CB69" s="1288"/>
      <c r="CC69" s="1288"/>
      <c r="CD69" s="1288"/>
      <c r="CE69" s="1288"/>
      <c r="CF69" s="1288"/>
      <c r="CG69" s="1288"/>
      <c r="CH69" s="1288"/>
      <c r="CI69" s="1288"/>
      <c r="CJ69" s="1288"/>
      <c r="CK69" s="1288"/>
      <c r="CL69" s="1288"/>
      <c r="CM69" s="1288"/>
      <c r="CN69" s="1288"/>
      <c r="CO69" s="1288"/>
      <c r="CP69" s="1288"/>
      <c r="CQ69" s="1288"/>
      <c r="CR69" s="1288"/>
      <c r="CS69" s="1288"/>
      <c r="CT69" s="1288"/>
      <c r="CU69" s="1288"/>
      <c r="CV69" s="1288"/>
      <c r="CW69" s="1288"/>
      <c r="CX69" s="1288"/>
      <c r="CY69" s="1288"/>
      <c r="CZ69" s="1288"/>
      <c r="DA69" s="1288"/>
      <c r="DB69" s="1288"/>
      <c r="DC69" s="1289"/>
    </row>
    <row r="70" spans="2:107" ht="13.5" x14ac:dyDescent="0.15">
      <c r="B70" s="369"/>
      <c r="H70" s="382"/>
      <c r="I70" s="382"/>
      <c r="J70" s="380"/>
      <c r="K70" s="380"/>
      <c r="L70" s="379"/>
      <c r="M70" s="380"/>
      <c r="N70" s="379"/>
      <c r="AN70" s="375"/>
      <c r="AO70" s="375"/>
      <c r="AP70" s="375"/>
      <c r="AZ70" s="375"/>
      <c r="BA70" s="375"/>
      <c r="BB70" s="375"/>
      <c r="BL70" s="375"/>
      <c r="BM70" s="375"/>
      <c r="BN70" s="375"/>
      <c r="BX70" s="375"/>
      <c r="BY70" s="375"/>
      <c r="BZ70" s="375"/>
      <c r="CJ70" s="375"/>
      <c r="CK70" s="375"/>
      <c r="CL70" s="375"/>
      <c r="CV70" s="375"/>
      <c r="CW70" s="375"/>
      <c r="CX70" s="375"/>
    </row>
    <row r="71" spans="2:107" ht="13.5" x14ac:dyDescent="0.15">
      <c r="B71" s="369"/>
      <c r="G71" s="378"/>
      <c r="I71" s="381"/>
      <c r="J71" s="380"/>
      <c r="K71" s="380"/>
      <c r="L71" s="379"/>
      <c r="M71" s="380"/>
      <c r="N71" s="379"/>
      <c r="AM71" s="378"/>
      <c r="AN71" s="368" t="s">
        <v>599</v>
      </c>
    </row>
    <row r="72" spans="2:107" ht="13.5" x14ac:dyDescent="0.15">
      <c r="B72" s="369"/>
      <c r="G72" s="1290"/>
      <c r="H72" s="1290"/>
      <c r="I72" s="1290"/>
      <c r="J72" s="1290"/>
      <c r="K72" s="377"/>
      <c r="L72" s="377"/>
      <c r="M72" s="376"/>
      <c r="N72" s="376"/>
      <c r="AN72" s="1292"/>
      <c r="AO72" s="1293"/>
      <c r="AP72" s="1293"/>
      <c r="AQ72" s="1293"/>
      <c r="AR72" s="1293"/>
      <c r="AS72" s="1293"/>
      <c r="AT72" s="1293"/>
      <c r="AU72" s="1293"/>
      <c r="AV72" s="1293"/>
      <c r="AW72" s="1293"/>
      <c r="AX72" s="1293"/>
      <c r="AY72" s="1293"/>
      <c r="AZ72" s="1293"/>
      <c r="BA72" s="1293"/>
      <c r="BB72" s="1293"/>
      <c r="BC72" s="1293"/>
      <c r="BD72" s="1293"/>
      <c r="BE72" s="1293"/>
      <c r="BF72" s="1293"/>
      <c r="BG72" s="1293"/>
      <c r="BH72" s="1293"/>
      <c r="BI72" s="1293"/>
      <c r="BJ72" s="1293"/>
      <c r="BK72" s="1293"/>
      <c r="BL72" s="1293"/>
      <c r="BM72" s="1293"/>
      <c r="BN72" s="1293"/>
      <c r="BO72" s="1294"/>
      <c r="BP72" s="1295" t="s">
        <v>556</v>
      </c>
      <c r="BQ72" s="1295"/>
      <c r="BR72" s="1295"/>
      <c r="BS72" s="1295"/>
      <c r="BT72" s="1295"/>
      <c r="BU72" s="1295"/>
      <c r="BV72" s="1295"/>
      <c r="BW72" s="1295"/>
      <c r="BX72" s="1295" t="s">
        <v>557</v>
      </c>
      <c r="BY72" s="1295"/>
      <c r="BZ72" s="1295"/>
      <c r="CA72" s="1295"/>
      <c r="CB72" s="1295"/>
      <c r="CC72" s="1295"/>
      <c r="CD72" s="1295"/>
      <c r="CE72" s="1295"/>
      <c r="CF72" s="1295" t="s">
        <v>558</v>
      </c>
      <c r="CG72" s="1295"/>
      <c r="CH72" s="1295"/>
      <c r="CI72" s="1295"/>
      <c r="CJ72" s="1295"/>
      <c r="CK72" s="1295"/>
      <c r="CL72" s="1295"/>
      <c r="CM72" s="1295"/>
      <c r="CN72" s="1295" t="s">
        <v>559</v>
      </c>
      <c r="CO72" s="1295"/>
      <c r="CP72" s="1295"/>
      <c r="CQ72" s="1295"/>
      <c r="CR72" s="1295"/>
      <c r="CS72" s="1295"/>
      <c r="CT72" s="1295"/>
      <c r="CU72" s="1295"/>
      <c r="CV72" s="1295" t="s">
        <v>560</v>
      </c>
      <c r="CW72" s="1295"/>
      <c r="CX72" s="1295"/>
      <c r="CY72" s="1295"/>
      <c r="CZ72" s="1295"/>
      <c r="DA72" s="1295"/>
      <c r="DB72" s="1295"/>
      <c r="DC72" s="1295"/>
    </row>
    <row r="73" spans="2:107" ht="13.5" x14ac:dyDescent="0.15">
      <c r="B73" s="369"/>
      <c r="G73" s="1296"/>
      <c r="H73" s="1296"/>
      <c r="I73" s="1296"/>
      <c r="J73" s="1296"/>
      <c r="K73" s="1297"/>
      <c r="L73" s="1297"/>
      <c r="M73" s="1297"/>
      <c r="N73" s="1297"/>
      <c r="AM73" s="375"/>
      <c r="AN73" s="1280" t="s">
        <v>598</v>
      </c>
      <c r="AO73" s="1280"/>
      <c r="AP73" s="1280"/>
      <c r="AQ73" s="1280"/>
      <c r="AR73" s="1280"/>
      <c r="AS73" s="1280"/>
      <c r="AT73" s="1280"/>
      <c r="AU73" s="1280"/>
      <c r="AV73" s="1280"/>
      <c r="AW73" s="1280"/>
      <c r="AX73" s="1280"/>
      <c r="AY73" s="1280"/>
      <c r="AZ73" s="1280"/>
      <c r="BA73" s="1280"/>
      <c r="BB73" s="1280" t="s">
        <v>596</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5" x14ac:dyDescent="0.15">
      <c r="B74" s="369"/>
      <c r="G74" s="1296"/>
      <c r="H74" s="1296"/>
      <c r="I74" s="1296"/>
      <c r="J74" s="1296"/>
      <c r="K74" s="1297"/>
      <c r="L74" s="1297"/>
      <c r="M74" s="1297"/>
      <c r="N74" s="1297"/>
      <c r="AM74" s="37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x14ac:dyDescent="0.15">
      <c r="B75" s="369"/>
      <c r="G75" s="1296"/>
      <c r="H75" s="1296"/>
      <c r="I75" s="1290"/>
      <c r="J75" s="1290"/>
      <c r="K75" s="1279"/>
      <c r="L75" s="1279"/>
      <c r="M75" s="1279"/>
      <c r="N75" s="1279"/>
      <c r="AM75" s="375"/>
      <c r="AN75" s="1280"/>
      <c r="AO75" s="1280"/>
      <c r="AP75" s="1280"/>
      <c r="AQ75" s="1280"/>
      <c r="AR75" s="1280"/>
      <c r="AS75" s="1280"/>
      <c r="AT75" s="1280"/>
      <c r="AU75" s="1280"/>
      <c r="AV75" s="1280"/>
      <c r="AW75" s="1280"/>
      <c r="AX75" s="1280"/>
      <c r="AY75" s="1280"/>
      <c r="AZ75" s="1280"/>
      <c r="BA75" s="1280"/>
      <c r="BB75" s="1280" t="s">
        <v>595</v>
      </c>
      <c r="BC75" s="1280"/>
      <c r="BD75" s="1280"/>
      <c r="BE75" s="1280"/>
      <c r="BF75" s="1280"/>
      <c r="BG75" s="1280"/>
      <c r="BH75" s="1280"/>
      <c r="BI75" s="1280"/>
      <c r="BJ75" s="1280"/>
      <c r="BK75" s="1280"/>
      <c r="BL75" s="1280"/>
      <c r="BM75" s="1280"/>
      <c r="BN75" s="1280"/>
      <c r="BO75" s="1280"/>
      <c r="BP75" s="1277">
        <v>1.7</v>
      </c>
      <c r="BQ75" s="1277"/>
      <c r="BR75" s="1277"/>
      <c r="BS75" s="1277"/>
      <c r="BT75" s="1277"/>
      <c r="BU75" s="1277"/>
      <c r="BV75" s="1277"/>
      <c r="BW75" s="1277"/>
      <c r="BX75" s="1277">
        <v>1.8</v>
      </c>
      <c r="BY75" s="1277"/>
      <c r="BZ75" s="1277"/>
      <c r="CA75" s="1277"/>
      <c r="CB75" s="1277"/>
      <c r="CC75" s="1277"/>
      <c r="CD75" s="1277"/>
      <c r="CE75" s="1277"/>
      <c r="CF75" s="1277">
        <v>0.4</v>
      </c>
      <c r="CG75" s="1277"/>
      <c r="CH75" s="1277"/>
      <c r="CI75" s="1277"/>
      <c r="CJ75" s="1277"/>
      <c r="CK75" s="1277"/>
      <c r="CL75" s="1277"/>
      <c r="CM75" s="1277"/>
      <c r="CN75" s="1277">
        <v>-0.3</v>
      </c>
      <c r="CO75" s="1277"/>
      <c r="CP75" s="1277"/>
      <c r="CQ75" s="1277"/>
      <c r="CR75" s="1277"/>
      <c r="CS75" s="1277"/>
      <c r="CT75" s="1277"/>
      <c r="CU75" s="1277"/>
      <c r="CV75" s="1277">
        <v>-0.9</v>
      </c>
      <c r="CW75" s="1277"/>
      <c r="CX75" s="1277"/>
      <c r="CY75" s="1277"/>
      <c r="CZ75" s="1277"/>
      <c r="DA75" s="1277"/>
      <c r="DB75" s="1277"/>
      <c r="DC75" s="1277"/>
    </row>
    <row r="76" spans="2:107" ht="13.5" x14ac:dyDescent="0.15">
      <c r="B76" s="369"/>
      <c r="G76" s="1296"/>
      <c r="H76" s="1296"/>
      <c r="I76" s="1290"/>
      <c r="J76" s="1290"/>
      <c r="K76" s="1279"/>
      <c r="L76" s="1279"/>
      <c r="M76" s="1279"/>
      <c r="N76" s="1279"/>
      <c r="AM76" s="37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x14ac:dyDescent="0.15">
      <c r="B77" s="369"/>
      <c r="G77" s="1290"/>
      <c r="H77" s="1290"/>
      <c r="I77" s="1290"/>
      <c r="J77" s="1290"/>
      <c r="K77" s="1297"/>
      <c r="L77" s="1297"/>
      <c r="M77" s="1297"/>
      <c r="N77" s="1297"/>
      <c r="AN77" s="1295" t="s">
        <v>597</v>
      </c>
      <c r="AO77" s="1295"/>
      <c r="AP77" s="1295"/>
      <c r="AQ77" s="1295"/>
      <c r="AR77" s="1295"/>
      <c r="AS77" s="1295"/>
      <c r="AT77" s="1295"/>
      <c r="AU77" s="1295"/>
      <c r="AV77" s="1295"/>
      <c r="AW77" s="1295"/>
      <c r="AX77" s="1295"/>
      <c r="AY77" s="1295"/>
      <c r="AZ77" s="1295"/>
      <c r="BA77" s="1295"/>
      <c r="BB77" s="1280" t="s">
        <v>596</v>
      </c>
      <c r="BC77" s="1280"/>
      <c r="BD77" s="1280"/>
      <c r="BE77" s="1280"/>
      <c r="BF77" s="1280"/>
      <c r="BG77" s="1280"/>
      <c r="BH77" s="1280"/>
      <c r="BI77" s="1280"/>
      <c r="BJ77" s="1280"/>
      <c r="BK77" s="1280"/>
      <c r="BL77" s="1280"/>
      <c r="BM77" s="1280"/>
      <c r="BN77" s="1280"/>
      <c r="BO77" s="1280"/>
      <c r="BP77" s="1277">
        <v>30</v>
      </c>
      <c r="BQ77" s="1277"/>
      <c r="BR77" s="1277"/>
      <c r="BS77" s="1277"/>
      <c r="BT77" s="1277"/>
      <c r="BU77" s="1277"/>
      <c r="BV77" s="1277"/>
      <c r="BW77" s="1277"/>
      <c r="BX77" s="1277">
        <v>23.1</v>
      </c>
      <c r="BY77" s="1277"/>
      <c r="BZ77" s="1277"/>
      <c r="CA77" s="1277"/>
      <c r="CB77" s="1277"/>
      <c r="CC77" s="1277"/>
      <c r="CD77" s="1277"/>
      <c r="CE77" s="1277"/>
      <c r="CF77" s="1277">
        <v>33.9</v>
      </c>
      <c r="CG77" s="1277"/>
      <c r="CH77" s="1277"/>
      <c r="CI77" s="1277"/>
      <c r="CJ77" s="1277"/>
      <c r="CK77" s="1277"/>
      <c r="CL77" s="1277"/>
      <c r="CM77" s="1277"/>
      <c r="CN77" s="1277">
        <v>31.5</v>
      </c>
      <c r="CO77" s="1277"/>
      <c r="CP77" s="1277"/>
      <c r="CQ77" s="1277"/>
      <c r="CR77" s="1277"/>
      <c r="CS77" s="1277"/>
      <c r="CT77" s="1277"/>
      <c r="CU77" s="1277"/>
      <c r="CV77" s="1277">
        <v>23.4</v>
      </c>
      <c r="CW77" s="1277"/>
      <c r="CX77" s="1277"/>
      <c r="CY77" s="1277"/>
      <c r="CZ77" s="1277"/>
      <c r="DA77" s="1277"/>
      <c r="DB77" s="1277"/>
      <c r="DC77" s="1277"/>
    </row>
    <row r="78" spans="2:107" ht="13.5" x14ac:dyDescent="0.15">
      <c r="B78" s="369"/>
      <c r="G78" s="1290"/>
      <c r="H78" s="1290"/>
      <c r="I78" s="1290"/>
      <c r="J78" s="1290"/>
      <c r="K78" s="1297"/>
      <c r="L78" s="1297"/>
      <c r="M78" s="1297"/>
      <c r="N78" s="1297"/>
      <c r="AN78" s="1295"/>
      <c r="AO78" s="1295"/>
      <c r="AP78" s="1295"/>
      <c r="AQ78" s="1295"/>
      <c r="AR78" s="1295"/>
      <c r="AS78" s="1295"/>
      <c r="AT78" s="1295"/>
      <c r="AU78" s="1295"/>
      <c r="AV78" s="1295"/>
      <c r="AW78" s="1295"/>
      <c r="AX78" s="1295"/>
      <c r="AY78" s="1295"/>
      <c r="AZ78" s="1295"/>
      <c r="BA78" s="1295"/>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x14ac:dyDescent="0.15">
      <c r="B79" s="369"/>
      <c r="G79" s="1290"/>
      <c r="H79" s="1290"/>
      <c r="I79" s="1278"/>
      <c r="J79" s="1278"/>
      <c r="K79" s="1298"/>
      <c r="L79" s="1298"/>
      <c r="M79" s="1298"/>
      <c r="N79" s="1298"/>
      <c r="AN79" s="1295"/>
      <c r="AO79" s="1295"/>
      <c r="AP79" s="1295"/>
      <c r="AQ79" s="1295"/>
      <c r="AR79" s="1295"/>
      <c r="AS79" s="1295"/>
      <c r="AT79" s="1295"/>
      <c r="AU79" s="1295"/>
      <c r="AV79" s="1295"/>
      <c r="AW79" s="1295"/>
      <c r="AX79" s="1295"/>
      <c r="AY79" s="1295"/>
      <c r="AZ79" s="1295"/>
      <c r="BA79" s="1295"/>
      <c r="BB79" s="1280" t="s">
        <v>595</v>
      </c>
      <c r="BC79" s="1280"/>
      <c r="BD79" s="1280"/>
      <c r="BE79" s="1280"/>
      <c r="BF79" s="1280"/>
      <c r="BG79" s="1280"/>
      <c r="BH79" s="1280"/>
      <c r="BI79" s="1280"/>
      <c r="BJ79" s="1280"/>
      <c r="BK79" s="1280"/>
      <c r="BL79" s="1280"/>
      <c r="BM79" s="1280"/>
      <c r="BN79" s="1280"/>
      <c r="BO79" s="1280"/>
      <c r="BP79" s="1277">
        <v>5</v>
      </c>
      <c r="BQ79" s="1277"/>
      <c r="BR79" s="1277"/>
      <c r="BS79" s="1277"/>
      <c r="BT79" s="1277"/>
      <c r="BU79" s="1277"/>
      <c r="BV79" s="1277"/>
      <c r="BW79" s="1277"/>
      <c r="BX79" s="1277">
        <v>4.2</v>
      </c>
      <c r="BY79" s="1277"/>
      <c r="BZ79" s="1277"/>
      <c r="CA79" s="1277"/>
      <c r="CB79" s="1277"/>
      <c r="CC79" s="1277"/>
      <c r="CD79" s="1277"/>
      <c r="CE79" s="1277"/>
      <c r="CF79" s="1277">
        <v>5.7</v>
      </c>
      <c r="CG79" s="1277"/>
      <c r="CH79" s="1277"/>
      <c r="CI79" s="1277"/>
      <c r="CJ79" s="1277"/>
      <c r="CK79" s="1277"/>
      <c r="CL79" s="1277"/>
      <c r="CM79" s="1277"/>
      <c r="CN79" s="1277">
        <v>5.4</v>
      </c>
      <c r="CO79" s="1277"/>
      <c r="CP79" s="1277"/>
      <c r="CQ79" s="1277"/>
      <c r="CR79" s="1277"/>
      <c r="CS79" s="1277"/>
      <c r="CT79" s="1277"/>
      <c r="CU79" s="1277"/>
      <c r="CV79" s="1277">
        <v>5.2</v>
      </c>
      <c r="CW79" s="1277"/>
      <c r="CX79" s="1277"/>
      <c r="CY79" s="1277"/>
      <c r="CZ79" s="1277"/>
      <c r="DA79" s="1277"/>
      <c r="DB79" s="1277"/>
      <c r="DC79" s="1277"/>
    </row>
    <row r="80" spans="2:107" ht="13.5" x14ac:dyDescent="0.15">
      <c r="B80" s="369"/>
      <c r="G80" s="1290"/>
      <c r="H80" s="1290"/>
      <c r="I80" s="1278"/>
      <c r="J80" s="1278"/>
      <c r="K80" s="1298"/>
      <c r="L80" s="1298"/>
      <c r="M80" s="1298"/>
      <c r="N80" s="1298"/>
      <c r="AN80" s="1295"/>
      <c r="AO80" s="1295"/>
      <c r="AP80" s="1295"/>
      <c r="AQ80" s="1295"/>
      <c r="AR80" s="1295"/>
      <c r="AS80" s="1295"/>
      <c r="AT80" s="1295"/>
      <c r="AU80" s="1295"/>
      <c r="AV80" s="1295"/>
      <c r="AW80" s="1295"/>
      <c r="AX80" s="1295"/>
      <c r="AY80" s="1295"/>
      <c r="AZ80" s="1295"/>
      <c r="BA80" s="1295"/>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x14ac:dyDescent="0.15">
      <c r="B81" s="369"/>
    </row>
    <row r="82" spans="2:109" ht="17.25" x14ac:dyDescent="0.15">
      <c r="B82" s="369"/>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ht="13.5" x14ac:dyDescent="0.15">
      <c r="B83" s="373"/>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1"/>
    </row>
    <row r="84" spans="2:109" ht="13.5" x14ac:dyDescent="0.15">
      <c r="DD84" s="368"/>
      <c r="DE84" s="368"/>
    </row>
    <row r="85" spans="2:109" ht="13.5" x14ac:dyDescent="0.15">
      <c r="DD85" s="368"/>
      <c r="DE85" s="368"/>
    </row>
  </sheetData>
  <sheetProtection algorithmName="SHA-512" hashValue="nILjkrira+qDXv4rJp+VNRBntPTRmAcE+On4H0HgXXFiyhS0w6ha9zt542AKc2DiDoVpbk3dnntx4aT9okbB2g==" saltValue="mfR/EhEGO3ZNKR2XGJ1iaA==" spinCount="100000" sheet="1" objects="1" scenarios="1" formatCells="0"/>
  <dataConsolidate/>
  <mergeCells count="112">
    <mergeCell ref="BX75:CE76"/>
    <mergeCell ref="CF75:CM76"/>
    <mergeCell ref="CN75:CU76"/>
    <mergeCell ref="G77:H80"/>
    <mergeCell ref="I77:J78"/>
    <mergeCell ref="K77:K78"/>
    <mergeCell ref="L77:L78"/>
    <mergeCell ref="M77:M78"/>
    <mergeCell ref="CN79:CU80"/>
    <mergeCell ref="CV79:DC80"/>
    <mergeCell ref="CN77:CU78"/>
    <mergeCell ref="CV77:DC78"/>
    <mergeCell ref="CF77:CM78"/>
    <mergeCell ref="CF79:CM80"/>
    <mergeCell ref="CV72:DC72"/>
    <mergeCell ref="G73:H76"/>
    <mergeCell ref="I73:J74"/>
    <mergeCell ref="K73:K74"/>
    <mergeCell ref="L73:L74"/>
    <mergeCell ref="M73:M74"/>
    <mergeCell ref="N73:N74"/>
    <mergeCell ref="AN73:BA76"/>
    <mergeCell ref="BP79:BW80"/>
    <mergeCell ref="BX79:CE80"/>
    <mergeCell ref="N77:N78"/>
    <mergeCell ref="AN77:BA80"/>
    <mergeCell ref="BB77:BO78"/>
    <mergeCell ref="BP77:BW78"/>
    <mergeCell ref="BX77:CE78"/>
    <mergeCell ref="I79:J80"/>
    <mergeCell ref="K79:K80"/>
    <mergeCell ref="L79:L80"/>
    <mergeCell ref="M79:M80"/>
    <mergeCell ref="N79:N80"/>
    <mergeCell ref="BB79:BO80"/>
    <mergeCell ref="CV75:DC76"/>
    <mergeCell ref="CF72:CM72"/>
    <mergeCell ref="CN72:CU72"/>
    <mergeCell ref="BX73:CE74"/>
    <mergeCell ref="CF73:CM74"/>
    <mergeCell ref="CN73:CU74"/>
    <mergeCell ref="CV73:DC74"/>
    <mergeCell ref="BB73:BO74"/>
    <mergeCell ref="BP73:BW74"/>
    <mergeCell ref="G72:J72"/>
    <mergeCell ref="AN72:BO72"/>
    <mergeCell ref="BP72:BW72"/>
    <mergeCell ref="BX72:CE72"/>
    <mergeCell ref="N55:N56"/>
    <mergeCell ref="AN55:BA58"/>
    <mergeCell ref="BB55:BO56"/>
    <mergeCell ref="BP55:BW56"/>
    <mergeCell ref="G51:H54"/>
    <mergeCell ref="BP57:BW58"/>
    <mergeCell ref="BP51:BW52"/>
    <mergeCell ref="I75:J76"/>
    <mergeCell ref="K75:K76"/>
    <mergeCell ref="L75:L76"/>
    <mergeCell ref="M75:M76"/>
    <mergeCell ref="G55:H58"/>
    <mergeCell ref="I55:J56"/>
    <mergeCell ref="K55:K56"/>
    <mergeCell ref="L55:L56"/>
    <mergeCell ref="M55:M56"/>
    <mergeCell ref="N75:N76"/>
    <mergeCell ref="BB75:BO76"/>
    <mergeCell ref="BP75:BW76"/>
    <mergeCell ref="CN50:CU50"/>
    <mergeCell ref="BX57:CE58"/>
    <mergeCell ref="CF57:CM58"/>
    <mergeCell ref="CN57:CU58"/>
    <mergeCell ref="CV57:DC58"/>
    <mergeCell ref="BX55:CE56"/>
    <mergeCell ref="AN43:DC47"/>
    <mergeCell ref="CV50:DC50"/>
    <mergeCell ref="CF55:CM56"/>
    <mergeCell ref="CN55:CU56"/>
    <mergeCell ref="CV55:DC56"/>
    <mergeCell ref="CV53:DC54"/>
    <mergeCell ref="N51:N52"/>
    <mergeCell ref="CF53:CM54"/>
    <mergeCell ref="AN51:BA54"/>
    <mergeCell ref="BB51:BO52"/>
    <mergeCell ref="G50:J50"/>
    <mergeCell ref="AN50:BO50"/>
    <mergeCell ref="BP50:BW50"/>
    <mergeCell ref="BX50:CE50"/>
    <mergeCell ref="CF50:CM50"/>
    <mergeCell ref="BX51:CE52"/>
    <mergeCell ref="CF51:CM52"/>
    <mergeCell ref="I57:J58"/>
    <mergeCell ref="K57:K58"/>
    <mergeCell ref="L57:L58"/>
    <mergeCell ref="M57:M58"/>
    <mergeCell ref="N57:N58"/>
    <mergeCell ref="BB57:BO58"/>
    <mergeCell ref="AN65:DC69"/>
    <mergeCell ref="CV51:DC52"/>
    <mergeCell ref="I53:J54"/>
    <mergeCell ref="K53:K54"/>
    <mergeCell ref="L53:L54"/>
    <mergeCell ref="M53:M54"/>
    <mergeCell ref="N53:N54"/>
    <mergeCell ref="BB53:BO54"/>
    <mergeCell ref="BP53:BW54"/>
    <mergeCell ref="BX53:CE54"/>
    <mergeCell ref="CN51:CU52"/>
    <mergeCell ref="CN53:CU54"/>
    <mergeCell ref="I51:J52"/>
    <mergeCell ref="K51:K52"/>
    <mergeCell ref="L51:L52"/>
    <mergeCell ref="M51:M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503</v>
      </c>
    </row>
  </sheetData>
  <sheetProtection algorithmName="SHA-512" hashValue="OR0zxOIx+ncbkBSN32+xvgcfkzTZ6OGv2GqbEegPkqumeI3+P6m0iNdWz6fLJfHBBK5UK9tQcXUtvDIs4a7Xiw==" saltValue="8dFoxra7TG+qGOATkeEZ+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503</v>
      </c>
    </row>
  </sheetData>
  <sheetProtection algorithmName="SHA-512" hashValue="qPxH0uPeYqcjXyZUEJLgsEbmUIlqlcJHEa1z5voDS1Q/p6UuzEeTMc7mrnQf3/zA/XkIkX4UAzxJR5c5sVQPFQ==" saltValue="ddEkHQ05IwZ3byDu9/m2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553</v>
      </c>
      <c r="G2" s="148"/>
      <c r="H2" s="149"/>
    </row>
    <row r="3" spans="1:8" x14ac:dyDescent="0.15">
      <c r="A3" s="145" t="s">
        <v>546</v>
      </c>
      <c r="B3" s="150"/>
      <c r="C3" s="151"/>
      <c r="D3" s="152">
        <v>53937</v>
      </c>
      <c r="E3" s="153"/>
      <c r="F3" s="154">
        <v>45426</v>
      </c>
      <c r="G3" s="155"/>
      <c r="H3" s="156"/>
    </row>
    <row r="4" spans="1:8" x14ac:dyDescent="0.15">
      <c r="A4" s="157"/>
      <c r="B4" s="158"/>
      <c r="C4" s="159"/>
      <c r="D4" s="160">
        <v>15370</v>
      </c>
      <c r="E4" s="161"/>
      <c r="F4" s="162">
        <v>24508</v>
      </c>
      <c r="G4" s="163"/>
      <c r="H4" s="164"/>
    </row>
    <row r="5" spans="1:8" x14ac:dyDescent="0.15">
      <c r="A5" s="145" t="s">
        <v>548</v>
      </c>
      <c r="B5" s="150"/>
      <c r="C5" s="151"/>
      <c r="D5" s="152">
        <v>28473</v>
      </c>
      <c r="E5" s="153"/>
      <c r="F5" s="154">
        <v>45022</v>
      </c>
      <c r="G5" s="155"/>
      <c r="H5" s="156"/>
    </row>
    <row r="6" spans="1:8" x14ac:dyDescent="0.15">
      <c r="A6" s="157"/>
      <c r="B6" s="158"/>
      <c r="C6" s="159"/>
      <c r="D6" s="160">
        <v>7837</v>
      </c>
      <c r="E6" s="161"/>
      <c r="F6" s="162">
        <v>25247</v>
      </c>
      <c r="G6" s="163"/>
      <c r="H6" s="164"/>
    </row>
    <row r="7" spans="1:8" x14ac:dyDescent="0.15">
      <c r="A7" s="145" t="s">
        <v>549</v>
      </c>
      <c r="B7" s="150"/>
      <c r="C7" s="151"/>
      <c r="D7" s="152">
        <v>37513</v>
      </c>
      <c r="E7" s="153"/>
      <c r="F7" s="154">
        <v>51849</v>
      </c>
      <c r="G7" s="155"/>
      <c r="H7" s="156"/>
    </row>
    <row r="8" spans="1:8" x14ac:dyDescent="0.15">
      <c r="A8" s="157"/>
      <c r="B8" s="158"/>
      <c r="C8" s="159"/>
      <c r="D8" s="160">
        <v>8975</v>
      </c>
      <c r="E8" s="161"/>
      <c r="F8" s="162">
        <v>26326</v>
      </c>
      <c r="G8" s="163"/>
      <c r="H8" s="164"/>
    </row>
    <row r="9" spans="1:8" x14ac:dyDescent="0.15">
      <c r="A9" s="145" t="s">
        <v>550</v>
      </c>
      <c r="B9" s="150"/>
      <c r="C9" s="151"/>
      <c r="D9" s="152">
        <v>42052</v>
      </c>
      <c r="E9" s="153"/>
      <c r="F9" s="154">
        <v>52191</v>
      </c>
      <c r="G9" s="155"/>
      <c r="H9" s="156"/>
    </row>
    <row r="10" spans="1:8" x14ac:dyDescent="0.15">
      <c r="A10" s="157"/>
      <c r="B10" s="158"/>
      <c r="C10" s="159"/>
      <c r="D10" s="160">
        <v>16075</v>
      </c>
      <c r="E10" s="161"/>
      <c r="F10" s="162">
        <v>26807</v>
      </c>
      <c r="G10" s="163"/>
      <c r="H10" s="164"/>
    </row>
    <row r="11" spans="1:8" x14ac:dyDescent="0.15">
      <c r="A11" s="145" t="s">
        <v>551</v>
      </c>
      <c r="B11" s="150"/>
      <c r="C11" s="151"/>
      <c r="D11" s="152">
        <v>40501</v>
      </c>
      <c r="E11" s="153"/>
      <c r="F11" s="154">
        <v>48105</v>
      </c>
      <c r="G11" s="155"/>
      <c r="H11" s="156"/>
    </row>
    <row r="12" spans="1:8" x14ac:dyDescent="0.15">
      <c r="A12" s="157"/>
      <c r="B12" s="158"/>
      <c r="C12" s="165"/>
      <c r="D12" s="160">
        <v>16775</v>
      </c>
      <c r="E12" s="161"/>
      <c r="F12" s="162">
        <v>24072</v>
      </c>
      <c r="G12" s="163"/>
      <c r="H12" s="164"/>
    </row>
    <row r="13" spans="1:8" x14ac:dyDescent="0.15">
      <c r="A13" s="145"/>
      <c r="B13" s="150"/>
      <c r="C13" s="166"/>
      <c r="D13" s="167">
        <v>40495</v>
      </c>
      <c r="E13" s="168"/>
      <c r="F13" s="169">
        <v>48519</v>
      </c>
      <c r="G13" s="170"/>
      <c r="H13" s="156"/>
    </row>
    <row r="14" spans="1:8" x14ac:dyDescent="0.15">
      <c r="A14" s="157"/>
      <c r="B14" s="158"/>
      <c r="C14" s="159"/>
      <c r="D14" s="160">
        <v>13006</v>
      </c>
      <c r="E14" s="161"/>
      <c r="F14" s="162">
        <v>25392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3.54</v>
      </c>
      <c r="C19" s="171">
        <f>ROUND(VALUE(SUBSTITUTE(実質収支比率等に係る経年分析!G$48,"▲","-")),2)</f>
        <v>3.64</v>
      </c>
      <c r="D19" s="171">
        <f>ROUND(VALUE(SUBSTITUTE(実質収支比率等に係る経年分析!H$48,"▲","-")),2)</f>
        <v>3.97</v>
      </c>
      <c r="E19" s="171">
        <f>ROUND(VALUE(SUBSTITUTE(実質収支比率等に係る経年分析!I$48,"▲","-")),2)</f>
        <v>3.56</v>
      </c>
      <c r="F19" s="171">
        <f>ROUND(VALUE(SUBSTITUTE(実質収支比率等に係る経年分析!J$48,"▲","-")),2)</f>
        <v>2.25</v>
      </c>
    </row>
    <row r="20" spans="1:11" x14ac:dyDescent="0.15">
      <c r="A20" s="171" t="s">
        <v>55</v>
      </c>
      <c r="B20" s="171">
        <f>ROUND(VALUE(SUBSTITUTE(実質収支比率等に係る経年分析!F$47,"▲","-")),2)</f>
        <v>14.45</v>
      </c>
      <c r="C20" s="171">
        <f>ROUND(VALUE(SUBSTITUTE(実質収支比率等に係る経年分析!G$47,"▲","-")),2)</f>
        <v>15.8</v>
      </c>
      <c r="D20" s="171">
        <f>ROUND(VALUE(SUBSTITUTE(実質収支比率等に係る経年分析!H$47,"▲","-")),2)</f>
        <v>21.63</v>
      </c>
      <c r="E20" s="171">
        <f>ROUND(VALUE(SUBSTITUTE(実質収支比率等に係る経年分析!I$47,"▲","-")),2)</f>
        <v>28.84</v>
      </c>
      <c r="F20" s="171">
        <f>ROUND(VALUE(SUBSTITUTE(実質収支比率等に係る経年分析!J$47,"▲","-")),2)</f>
        <v>27.93</v>
      </c>
    </row>
    <row r="21" spans="1:11" x14ac:dyDescent="0.15">
      <c r="A21" s="171" t="s">
        <v>56</v>
      </c>
      <c r="B21" s="171">
        <f>IF(ISNUMBER(VALUE(SUBSTITUTE(実質収支比率等に係る経年分析!F$49,"▲","-"))),ROUND(VALUE(SUBSTITUTE(実質収支比率等に係る経年分析!F$49,"▲","-")),2),NA())</f>
        <v>2.41</v>
      </c>
      <c r="C21" s="171">
        <f>IF(ISNUMBER(VALUE(SUBSTITUTE(実質収支比率等に係る経年分析!G$49,"▲","-"))),ROUND(VALUE(SUBSTITUTE(実質収支比率等に係る経年分析!G$49,"▲","-")),2),NA())</f>
        <v>1.46</v>
      </c>
      <c r="D21" s="171">
        <f>IF(ISNUMBER(VALUE(SUBSTITUTE(実質収支比率等に係る経年分析!H$49,"▲","-"))),ROUND(VALUE(SUBSTITUTE(実質収支比率等に係る経年分析!H$49,"▲","-")),2),NA())</f>
        <v>6.74</v>
      </c>
      <c r="E21" s="171">
        <f>IF(ISNUMBER(VALUE(SUBSTITUTE(実質収支比率等に係る経年分析!I$49,"▲","-"))),ROUND(VALUE(SUBSTITUTE(実質収支比率等に係る経年分析!I$49,"▲","-")),2),NA())</f>
        <v>7.47</v>
      </c>
      <c r="F21" s="171">
        <f>IF(ISNUMBER(VALUE(SUBSTITUTE(実質収支比率等に係る経年分析!J$49,"▲","-"))),ROUND(VALUE(SUBSTITUTE(実質収支比率等に係る経年分析!J$49,"▲","-")),2),NA())</f>
        <v>-0.77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母子父子寡婦福祉資金貸付金特別会計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公共用地先行取得事業特別会計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1.1599999999999999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0.64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0.75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0.37</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1.97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0.93</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3.54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3.64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3.97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3.55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2.25</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2.16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2.86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2.66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2.59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2.61</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13.32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13.48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13.17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7652</v>
      </c>
      <c r="E42" s="173"/>
      <c r="F42" s="173"/>
      <c r="G42" s="173">
        <f>'実質公債費比率（分子）の構造'!L$52</f>
        <v>7583</v>
      </c>
      <c r="H42" s="173"/>
      <c r="I42" s="173"/>
      <c r="J42" s="173">
        <f>'実質公債費比率（分子）の構造'!M$52</f>
        <v>7526</v>
      </c>
      <c r="K42" s="173"/>
      <c r="L42" s="173"/>
      <c r="M42" s="173">
        <f>'実質公債費比率（分子）の構造'!N$52</f>
        <v>7695</v>
      </c>
      <c r="N42" s="173"/>
      <c r="O42" s="173"/>
      <c r="P42" s="173">
        <f>'実質公債費比率（分子）の構造'!O$52</f>
        <v>7818</v>
      </c>
    </row>
    <row r="43" spans="1:16" x14ac:dyDescent="0.15">
      <c r="A43" s="173" t="s">
        <v>64</v>
      </c>
      <c r="B43" s="173">
        <f>'実質公債費比率（分子）の構造'!K$51</f>
        <v>4</v>
      </c>
      <c r="C43" s="173"/>
      <c r="D43" s="173"/>
      <c r="E43" s="173">
        <f>'実質公債費比率（分子）の構造'!L$51</f>
        <v>2</v>
      </c>
      <c r="F43" s="173"/>
      <c r="G43" s="173"/>
      <c r="H43" s="173">
        <f>'実質公債費比率（分子）の構造'!M$51</f>
        <v>1</v>
      </c>
      <c r="I43" s="173"/>
      <c r="J43" s="173"/>
      <c r="K43" s="173">
        <f>'実質公債費比率（分子）の構造'!N$51</f>
        <v>1</v>
      </c>
      <c r="L43" s="173"/>
      <c r="M43" s="173"/>
      <c r="N43" s="173">
        <f>'実質公債費比率（分子）の構造'!O$51</f>
        <v>1</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255</v>
      </c>
      <c r="C45" s="173"/>
      <c r="D45" s="173"/>
      <c r="E45" s="173">
        <f>'実質公債費比率（分子）の構造'!L$49</f>
        <v>276</v>
      </c>
      <c r="F45" s="173"/>
      <c r="G45" s="173"/>
      <c r="H45" s="173">
        <f>'実質公債費比率（分子）の構造'!M$49</f>
        <v>281</v>
      </c>
      <c r="I45" s="173"/>
      <c r="J45" s="173"/>
      <c r="K45" s="173">
        <f>'実質公債費比率（分子）の構造'!N$49</f>
        <v>261</v>
      </c>
      <c r="L45" s="173"/>
      <c r="M45" s="173"/>
      <c r="N45" s="173">
        <f>'実質公債費比率（分子）の構造'!O$49</f>
        <v>252</v>
      </c>
      <c r="O45" s="173"/>
      <c r="P45" s="173"/>
    </row>
    <row r="46" spans="1:16" x14ac:dyDescent="0.15">
      <c r="A46" s="173" t="s">
        <v>67</v>
      </c>
      <c r="B46" s="173">
        <f>'実質公債費比率（分子）の構造'!K$48</f>
        <v>1207</v>
      </c>
      <c r="C46" s="173"/>
      <c r="D46" s="173"/>
      <c r="E46" s="173">
        <f>'実質公債費比率（分子）の構造'!L$48</f>
        <v>1159</v>
      </c>
      <c r="F46" s="173"/>
      <c r="G46" s="173"/>
      <c r="H46" s="173">
        <f>'実質公債費比率（分子）の構造'!M$48</f>
        <v>1123</v>
      </c>
      <c r="I46" s="173"/>
      <c r="J46" s="173"/>
      <c r="K46" s="173">
        <f>'実質公債費比率（分子）の構造'!N$48</f>
        <v>1058</v>
      </c>
      <c r="L46" s="173"/>
      <c r="M46" s="173"/>
      <c r="N46" s="173">
        <f>'実質公債費比率（分子）の構造'!O$48</f>
        <v>1028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6359</v>
      </c>
      <c r="C49" s="173"/>
      <c r="D49" s="173"/>
      <c r="E49" s="173">
        <f>'実質公債費比率（分子）の構造'!L$45</f>
        <v>6587</v>
      </c>
      <c r="F49" s="173"/>
      <c r="G49" s="173"/>
      <c r="H49" s="173">
        <f>'実質公債費比率（分子）の構造'!M$45</f>
        <v>5989</v>
      </c>
      <c r="I49" s="173"/>
      <c r="J49" s="173"/>
      <c r="K49" s="173">
        <f>'実質公債費比率（分子）の構造'!N$45</f>
        <v>5644</v>
      </c>
      <c r="L49" s="173"/>
      <c r="M49" s="173"/>
      <c r="N49" s="173">
        <f>'実質公債費比率（分子）の構造'!O$45</f>
        <v>6178</v>
      </c>
      <c r="O49" s="173"/>
      <c r="P49" s="173"/>
    </row>
    <row r="50" spans="1:16" x14ac:dyDescent="0.15">
      <c r="A50" s="173" t="s">
        <v>71</v>
      </c>
      <c r="B50" s="173" t="e">
        <f>NA()</f>
        <v>#N/A</v>
      </c>
      <c r="C50" s="173">
        <f>IF(ISNUMBER('実質公債費比率（分子）の構造'!K$53),'実質公債費比率（分子）の構造'!K$53,NA())</f>
        <v>173</v>
      </c>
      <c r="D50" s="173" t="e">
        <f>NA()</f>
        <v>#N/A</v>
      </c>
      <c r="E50" s="173" t="e">
        <f>NA()</f>
        <v>#N/A</v>
      </c>
      <c r="F50" s="173">
        <f>IF(ISNUMBER('実質公債費比率（分子）の構造'!L$53),'実質公債費比率（分子）の構造'!L$53,NA())</f>
        <v>441</v>
      </c>
      <c r="G50" s="173" t="e">
        <f>NA()</f>
        <v>#N/A</v>
      </c>
      <c r="H50" s="173" t="e">
        <f>NA()</f>
        <v>#N/A</v>
      </c>
      <c r="I50" s="173">
        <f>IF(ISNUMBER('実質公債費比率（分子）の構造'!M$53),'実質公債費比率（分子）の構造'!M$53,NA())</f>
        <v>-132</v>
      </c>
      <c r="J50" s="173" t="e">
        <f>NA()</f>
        <v>#N/A</v>
      </c>
      <c r="K50" s="173" t="e">
        <f>NA()</f>
        <v>#N/A</v>
      </c>
      <c r="L50" s="173">
        <f>IF(ISNUMBER('実質公債費比率（分子）の構造'!N$53),'実質公債費比率（分子）の構造'!N$53,NA())</f>
        <v>-731</v>
      </c>
      <c r="M50" s="173" t="e">
        <f>NA()</f>
        <v>#N/A</v>
      </c>
      <c r="N50" s="173" t="e">
        <f>NA()</f>
        <v>#N/A</v>
      </c>
      <c r="O50" s="173">
        <f>IF(ISNUMBER('実質公債費比率（分子）の構造'!O$53),'実質公債費比率（分子）の構造'!O$53,NA())</f>
        <v>-359</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75372</v>
      </c>
      <c r="E56" s="172"/>
      <c r="F56" s="172"/>
      <c r="G56" s="172">
        <f>'将来負担比率（分子）の構造'!J$52</f>
        <v>75486</v>
      </c>
      <c r="H56" s="172"/>
      <c r="I56" s="172"/>
      <c r="J56" s="172">
        <f>'将来負担比率（分子）の構造'!K$52</f>
        <v>74818</v>
      </c>
      <c r="K56" s="172"/>
      <c r="L56" s="172"/>
      <c r="M56" s="172">
        <f>'将来負担比率（分子）の構造'!L$52</f>
        <v>75016</v>
      </c>
      <c r="N56" s="172"/>
      <c r="O56" s="172"/>
      <c r="P56" s="172">
        <f>'将来負担比率（分子）の構造'!M$52</f>
        <v>74389</v>
      </c>
    </row>
    <row r="57" spans="1:16" x14ac:dyDescent="0.15">
      <c r="A57" s="172" t="s">
        <v>42</v>
      </c>
      <c r="B57" s="172"/>
      <c r="C57" s="172"/>
      <c r="D57" s="172">
        <f>'将来負担比率（分子）の構造'!I$51</f>
        <v>21302</v>
      </c>
      <c r="E57" s="172"/>
      <c r="F57" s="172"/>
      <c r="G57" s="172">
        <f>'将来負担比率（分子）の構造'!J$51</f>
        <v>21045</v>
      </c>
      <c r="H57" s="172"/>
      <c r="I57" s="172"/>
      <c r="J57" s="172">
        <f>'将来負担比率（分子）の構造'!K$51</f>
        <v>20672</v>
      </c>
      <c r="K57" s="172"/>
      <c r="L57" s="172"/>
      <c r="M57" s="172">
        <f>'将来負担比率（分子）の構造'!L$51</f>
        <v>19847</v>
      </c>
      <c r="N57" s="172"/>
      <c r="O57" s="172"/>
      <c r="P57" s="172">
        <f>'将来負担比率（分子）の構造'!M$51</f>
        <v>19128</v>
      </c>
    </row>
    <row r="58" spans="1:16" x14ac:dyDescent="0.15">
      <c r="A58" s="172" t="s">
        <v>41</v>
      </c>
      <c r="B58" s="172"/>
      <c r="C58" s="172"/>
      <c r="D58" s="172">
        <f>'将来負担比率（分子）の構造'!I$50</f>
        <v>15218</v>
      </c>
      <c r="E58" s="172"/>
      <c r="F58" s="172"/>
      <c r="G58" s="172">
        <f>'将来負担比率（分子）の構造'!J$50</f>
        <v>17679</v>
      </c>
      <c r="H58" s="172"/>
      <c r="I58" s="172"/>
      <c r="J58" s="172">
        <f>'将来負担比率（分子）の構造'!K$50</f>
        <v>20954</v>
      </c>
      <c r="K58" s="172"/>
      <c r="L58" s="172"/>
      <c r="M58" s="172">
        <f>'将来負担比率（分子）の構造'!L$50</f>
        <v>26471</v>
      </c>
      <c r="N58" s="172"/>
      <c r="O58" s="172"/>
      <c r="P58" s="172">
        <f>'将来負担比率（分子）の構造'!M$50</f>
        <v>30685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3</v>
      </c>
      <c r="C61" s="172"/>
      <c r="D61" s="172"/>
      <c r="E61" s="172">
        <f>'将来負担比率（分子）の構造'!J$46</f>
        <v>4</v>
      </c>
      <c r="F61" s="172"/>
      <c r="G61" s="172"/>
      <c r="H61" s="172">
        <f>'将来負担比率（分子）の構造'!K$46</f>
        <v>3</v>
      </c>
      <c r="I61" s="172"/>
      <c r="J61" s="172"/>
      <c r="K61" s="172">
        <f>'将来負担比率（分子）の構造'!L$46</f>
        <v>3</v>
      </c>
      <c r="L61" s="172"/>
      <c r="M61" s="172"/>
      <c r="N61" s="172">
        <f>'将来負担比率（分子）の構造'!M$46</f>
        <v>3</v>
      </c>
      <c r="O61" s="172"/>
      <c r="P61" s="172"/>
    </row>
    <row r="62" spans="1:16" x14ac:dyDescent="0.15">
      <c r="A62" s="172" t="s">
        <v>35</v>
      </c>
      <c r="B62" s="172">
        <f>'将来負担比率（分子）の構造'!I$45</f>
        <v>7609</v>
      </c>
      <c r="C62" s="172"/>
      <c r="D62" s="172"/>
      <c r="E62" s="172">
        <f>'将来負担比率（分子）の構造'!J$45</f>
        <v>7407</v>
      </c>
      <c r="F62" s="172"/>
      <c r="G62" s="172"/>
      <c r="H62" s="172">
        <f>'将来負担比率（分子）の構造'!K$45</f>
        <v>7184</v>
      </c>
      <c r="I62" s="172"/>
      <c r="J62" s="172"/>
      <c r="K62" s="172">
        <f>'将来負担比率（分子）の構造'!L$45</f>
        <v>6692</v>
      </c>
      <c r="L62" s="172"/>
      <c r="M62" s="172"/>
      <c r="N62" s="172">
        <f>'将来負担比率（分子）の構造'!M$45</f>
        <v>6308</v>
      </c>
      <c r="O62" s="172"/>
      <c r="P62" s="172"/>
    </row>
    <row r="63" spans="1:16" x14ac:dyDescent="0.15">
      <c r="A63" s="172" t="s">
        <v>34</v>
      </c>
      <c r="B63" s="172">
        <f>'将来負担比率（分子）の構造'!I$44</f>
        <v>1829</v>
      </c>
      <c r="C63" s="172"/>
      <c r="D63" s="172"/>
      <c r="E63" s="172">
        <f>'将来負担比率（分子）の構造'!J$44</f>
        <v>1607</v>
      </c>
      <c r="F63" s="172"/>
      <c r="G63" s="172"/>
      <c r="H63" s="172">
        <f>'将来負担比率（分子）の構造'!K$44</f>
        <v>1413</v>
      </c>
      <c r="I63" s="172"/>
      <c r="J63" s="172"/>
      <c r="K63" s="172">
        <f>'将来負担比率（分子）の構造'!L$44</f>
        <v>1234</v>
      </c>
      <c r="L63" s="172"/>
      <c r="M63" s="172"/>
      <c r="N63" s="172">
        <f>'将来負担比率（分子）の構造'!M$44</f>
        <v>1008</v>
      </c>
      <c r="O63" s="172"/>
      <c r="P63" s="172"/>
    </row>
    <row r="64" spans="1:16" x14ac:dyDescent="0.15">
      <c r="A64" s="172" t="s">
        <v>33</v>
      </c>
      <c r="B64" s="172">
        <f>'将来負担比率（分子）の構造'!I$43</f>
        <v>15537</v>
      </c>
      <c r="C64" s="172"/>
      <c r="D64" s="172"/>
      <c r="E64" s="172">
        <f>'将来負担比率（分子）の構造'!J$43</f>
        <v>15098</v>
      </c>
      <c r="F64" s="172"/>
      <c r="G64" s="172"/>
      <c r="H64" s="172">
        <f>'将来負担比率（分子）の構造'!K$43</f>
        <v>14193</v>
      </c>
      <c r="I64" s="172"/>
      <c r="J64" s="172"/>
      <c r="K64" s="172">
        <f>'将来負担比率（分子）の構造'!L$43</f>
        <v>13166</v>
      </c>
      <c r="L64" s="172"/>
      <c r="M64" s="172"/>
      <c r="N64" s="172">
        <f>'将来負担比率（分子）の構造'!M$43</f>
        <v>12320</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63476</v>
      </c>
      <c r="C66" s="172"/>
      <c r="D66" s="172"/>
      <c r="E66" s="172">
        <f>'将来負担比率（分子）の構造'!J$41</f>
        <v>62106</v>
      </c>
      <c r="F66" s="172"/>
      <c r="G66" s="172"/>
      <c r="H66" s="172">
        <f>'将来負担比率（分子）の構造'!K$41</f>
        <v>61703</v>
      </c>
      <c r="I66" s="172"/>
      <c r="J66" s="172"/>
      <c r="K66" s="172">
        <f>'将来負担比率（分子）の構造'!L$41</f>
        <v>62031</v>
      </c>
      <c r="L66" s="172"/>
      <c r="M66" s="172"/>
      <c r="N66" s="172">
        <f>'将来負担比率（分子）の構造'!M$41</f>
        <v>59574</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10141</v>
      </c>
      <c r="C72" s="176">
        <f>基金残高に係る経年分析!G55</f>
        <v>13888</v>
      </c>
      <c r="D72" s="176">
        <f>基金残高に係る経年分析!H55</f>
        <v>14077</v>
      </c>
    </row>
    <row r="73" spans="1:16" x14ac:dyDescent="0.15">
      <c r="A73" s="175" t="s">
        <v>78</v>
      </c>
      <c r="B73" s="176">
        <f>基金残高に係る経年分析!F56</f>
        <v>792</v>
      </c>
      <c r="C73" s="176">
        <f>基金残高に係る経年分析!G56</f>
        <v>1996</v>
      </c>
      <c r="D73" s="176">
        <f>基金残高に係る経年分析!H56</f>
        <v>1874</v>
      </c>
    </row>
    <row r="74" spans="1:16" x14ac:dyDescent="0.15">
      <c r="A74" s="175" t="s">
        <v>79</v>
      </c>
      <c r="B74" s="176">
        <f>基金残高に係る経年分析!F57</f>
        <v>7289</v>
      </c>
      <c r="C74" s="176">
        <f>基金残高に係る経年分析!G57</f>
        <v>8160</v>
      </c>
      <c r="D74" s="176">
        <f>基金残高に係る経年分析!H57</f>
        <v>12102</v>
      </c>
    </row>
  </sheetData>
  <sheetProtection algorithmName="SHA-512" hashValue="WDfUhJ8o4DqiCc/BTogY/sHQz9bAa+8Z16CSdGLFgbheGZQj99vG+kVbj1O70uWAqtbvtApnnHN0H3FWlTsXSA==" saltValue="0U5hAw/zae2GeoY42gwG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216</v>
      </c>
      <c r="DI1" s="643"/>
      <c r="DJ1" s="643"/>
      <c r="DK1" s="643"/>
      <c r="DL1" s="643"/>
      <c r="DM1" s="643"/>
      <c r="DN1" s="644"/>
      <c r="DO1" s="212"/>
      <c r="DP1" s="642" t="s">
        <v>217</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220</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221</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222</v>
      </c>
      <c r="S4" s="646"/>
      <c r="T4" s="646"/>
      <c r="U4" s="646"/>
      <c r="V4" s="646"/>
      <c r="W4" s="646"/>
      <c r="X4" s="646"/>
      <c r="Y4" s="647"/>
      <c r="Z4" s="645" t="s">
        <v>223</v>
      </c>
      <c r="AA4" s="646"/>
      <c r="AB4" s="646"/>
      <c r="AC4" s="647"/>
      <c r="AD4" s="645" t="s">
        <v>224</v>
      </c>
      <c r="AE4" s="646"/>
      <c r="AF4" s="646"/>
      <c r="AG4" s="646"/>
      <c r="AH4" s="646"/>
      <c r="AI4" s="646"/>
      <c r="AJ4" s="646"/>
      <c r="AK4" s="647"/>
      <c r="AL4" s="645" t="s">
        <v>223</v>
      </c>
      <c r="AM4" s="646"/>
      <c r="AN4" s="646"/>
      <c r="AO4" s="647"/>
      <c r="AP4" s="651" t="s">
        <v>225</v>
      </c>
      <c r="AQ4" s="651"/>
      <c r="AR4" s="651"/>
      <c r="AS4" s="651"/>
      <c r="AT4" s="651"/>
      <c r="AU4" s="651"/>
      <c r="AV4" s="651"/>
      <c r="AW4" s="651"/>
      <c r="AX4" s="651"/>
      <c r="AY4" s="651"/>
      <c r="AZ4" s="651"/>
      <c r="BA4" s="651"/>
      <c r="BB4" s="651"/>
      <c r="BC4" s="651"/>
      <c r="BD4" s="651"/>
      <c r="BE4" s="651"/>
      <c r="BF4" s="651"/>
      <c r="BG4" s="651" t="s">
        <v>226</v>
      </c>
      <c r="BH4" s="651"/>
      <c r="BI4" s="651"/>
      <c r="BJ4" s="651"/>
      <c r="BK4" s="651"/>
      <c r="BL4" s="651"/>
      <c r="BM4" s="651"/>
      <c r="BN4" s="651"/>
      <c r="BO4" s="651" t="s">
        <v>223</v>
      </c>
      <c r="BP4" s="651"/>
      <c r="BQ4" s="651"/>
      <c r="BR4" s="651"/>
      <c r="BS4" s="651" t="s">
        <v>227</v>
      </c>
      <c r="BT4" s="651"/>
      <c r="BU4" s="651"/>
      <c r="BV4" s="651"/>
      <c r="BW4" s="651"/>
      <c r="BX4" s="651"/>
      <c r="BY4" s="651"/>
      <c r="BZ4" s="651"/>
      <c r="CA4" s="651"/>
      <c r="CB4" s="651"/>
      <c r="CD4" s="648" t="s">
        <v>228</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x14ac:dyDescent="0.15">
      <c r="B5" s="652" t="s">
        <v>229</v>
      </c>
      <c r="C5" s="653"/>
      <c r="D5" s="653"/>
      <c r="E5" s="653"/>
      <c r="F5" s="653"/>
      <c r="G5" s="653"/>
      <c r="H5" s="653"/>
      <c r="I5" s="653"/>
      <c r="J5" s="653"/>
      <c r="K5" s="653"/>
      <c r="L5" s="653"/>
      <c r="M5" s="653"/>
      <c r="N5" s="653"/>
      <c r="O5" s="653"/>
      <c r="P5" s="653"/>
      <c r="Q5" s="654"/>
      <c r="R5" s="655">
        <v>28659334</v>
      </c>
      <c r="S5" s="656"/>
      <c r="T5" s="656"/>
      <c r="U5" s="656"/>
      <c r="V5" s="656"/>
      <c r="W5" s="656"/>
      <c r="X5" s="656"/>
      <c r="Y5" s="657"/>
      <c r="Z5" s="658">
        <v>27.4</v>
      </c>
      <c r="AA5" s="658"/>
      <c r="AB5" s="658"/>
      <c r="AC5" s="658"/>
      <c r="AD5" s="659">
        <v>26170146</v>
      </c>
      <c r="AE5" s="659"/>
      <c r="AF5" s="659"/>
      <c r="AG5" s="659"/>
      <c r="AH5" s="659"/>
      <c r="AI5" s="659"/>
      <c r="AJ5" s="659"/>
      <c r="AK5" s="659"/>
      <c r="AL5" s="660">
        <v>54.2</v>
      </c>
      <c r="AM5" s="661"/>
      <c r="AN5" s="661"/>
      <c r="AO5" s="662"/>
      <c r="AP5" s="652" t="s">
        <v>230</v>
      </c>
      <c r="AQ5" s="653"/>
      <c r="AR5" s="653"/>
      <c r="AS5" s="653"/>
      <c r="AT5" s="653"/>
      <c r="AU5" s="653"/>
      <c r="AV5" s="653"/>
      <c r="AW5" s="653"/>
      <c r="AX5" s="653"/>
      <c r="AY5" s="653"/>
      <c r="AZ5" s="653"/>
      <c r="BA5" s="653"/>
      <c r="BB5" s="653"/>
      <c r="BC5" s="653"/>
      <c r="BD5" s="653"/>
      <c r="BE5" s="653"/>
      <c r="BF5" s="654"/>
      <c r="BG5" s="666">
        <v>26161306</v>
      </c>
      <c r="BH5" s="667"/>
      <c r="BI5" s="667"/>
      <c r="BJ5" s="667"/>
      <c r="BK5" s="667"/>
      <c r="BL5" s="667"/>
      <c r="BM5" s="667"/>
      <c r="BN5" s="668"/>
      <c r="BO5" s="669">
        <v>91.3</v>
      </c>
      <c r="BP5" s="669"/>
      <c r="BQ5" s="669"/>
      <c r="BR5" s="669"/>
      <c r="BS5" s="670">
        <v>326434</v>
      </c>
      <c r="BT5" s="670"/>
      <c r="BU5" s="670"/>
      <c r="BV5" s="670"/>
      <c r="BW5" s="670"/>
      <c r="BX5" s="670"/>
      <c r="BY5" s="670"/>
      <c r="BZ5" s="670"/>
      <c r="CA5" s="670"/>
      <c r="CB5" s="674"/>
      <c r="CD5" s="648" t="s">
        <v>225</v>
      </c>
      <c r="CE5" s="649"/>
      <c r="CF5" s="649"/>
      <c r="CG5" s="649"/>
      <c r="CH5" s="649"/>
      <c r="CI5" s="649"/>
      <c r="CJ5" s="649"/>
      <c r="CK5" s="649"/>
      <c r="CL5" s="649"/>
      <c r="CM5" s="649"/>
      <c r="CN5" s="649"/>
      <c r="CO5" s="649"/>
      <c r="CP5" s="649"/>
      <c r="CQ5" s="650"/>
      <c r="CR5" s="648" t="s">
        <v>231</v>
      </c>
      <c r="CS5" s="649"/>
      <c r="CT5" s="649"/>
      <c r="CU5" s="649"/>
      <c r="CV5" s="649"/>
      <c r="CW5" s="649"/>
      <c r="CX5" s="649"/>
      <c r="CY5" s="650"/>
      <c r="CZ5" s="648" t="s">
        <v>223</v>
      </c>
      <c r="DA5" s="649"/>
      <c r="DB5" s="649"/>
      <c r="DC5" s="650"/>
      <c r="DD5" s="648" t="s">
        <v>232</v>
      </c>
      <c r="DE5" s="649"/>
      <c r="DF5" s="649"/>
      <c r="DG5" s="649"/>
      <c r="DH5" s="649"/>
      <c r="DI5" s="649"/>
      <c r="DJ5" s="649"/>
      <c r="DK5" s="649"/>
      <c r="DL5" s="649"/>
      <c r="DM5" s="649"/>
      <c r="DN5" s="649"/>
      <c r="DO5" s="649"/>
      <c r="DP5" s="650"/>
      <c r="DQ5" s="648" t="s">
        <v>233</v>
      </c>
      <c r="DR5" s="649"/>
      <c r="DS5" s="649"/>
      <c r="DT5" s="649"/>
      <c r="DU5" s="649"/>
      <c r="DV5" s="649"/>
      <c r="DW5" s="649"/>
      <c r="DX5" s="649"/>
      <c r="DY5" s="649"/>
      <c r="DZ5" s="649"/>
      <c r="EA5" s="649"/>
      <c r="EB5" s="649"/>
      <c r="EC5" s="650"/>
    </row>
    <row r="6" spans="2:143" ht="11.25" customHeight="1" x14ac:dyDescent="0.15">
      <c r="B6" s="663" t="s">
        <v>234</v>
      </c>
      <c r="C6" s="664"/>
      <c r="D6" s="664"/>
      <c r="E6" s="664"/>
      <c r="F6" s="664"/>
      <c r="G6" s="664"/>
      <c r="H6" s="664"/>
      <c r="I6" s="664"/>
      <c r="J6" s="664"/>
      <c r="K6" s="664"/>
      <c r="L6" s="664"/>
      <c r="M6" s="664"/>
      <c r="N6" s="664"/>
      <c r="O6" s="664"/>
      <c r="P6" s="664"/>
      <c r="Q6" s="665"/>
      <c r="R6" s="666">
        <v>357657</v>
      </c>
      <c r="S6" s="667"/>
      <c r="T6" s="667"/>
      <c r="U6" s="667"/>
      <c r="V6" s="667"/>
      <c r="W6" s="667"/>
      <c r="X6" s="667"/>
      <c r="Y6" s="668"/>
      <c r="Z6" s="669">
        <v>0.3</v>
      </c>
      <c r="AA6" s="669"/>
      <c r="AB6" s="669"/>
      <c r="AC6" s="669"/>
      <c r="AD6" s="670">
        <v>357657</v>
      </c>
      <c r="AE6" s="670"/>
      <c r="AF6" s="670"/>
      <c r="AG6" s="670"/>
      <c r="AH6" s="670"/>
      <c r="AI6" s="670"/>
      <c r="AJ6" s="670"/>
      <c r="AK6" s="670"/>
      <c r="AL6" s="671">
        <v>0.7</v>
      </c>
      <c r="AM6" s="672"/>
      <c r="AN6" s="672"/>
      <c r="AO6" s="673"/>
      <c r="AP6" s="663" t="s">
        <v>235</v>
      </c>
      <c r="AQ6" s="664"/>
      <c r="AR6" s="664"/>
      <c r="AS6" s="664"/>
      <c r="AT6" s="664"/>
      <c r="AU6" s="664"/>
      <c r="AV6" s="664"/>
      <c r="AW6" s="664"/>
      <c r="AX6" s="664"/>
      <c r="AY6" s="664"/>
      <c r="AZ6" s="664"/>
      <c r="BA6" s="664"/>
      <c r="BB6" s="664"/>
      <c r="BC6" s="664"/>
      <c r="BD6" s="664"/>
      <c r="BE6" s="664"/>
      <c r="BF6" s="665"/>
      <c r="BG6" s="666">
        <v>26161306</v>
      </c>
      <c r="BH6" s="667"/>
      <c r="BI6" s="667"/>
      <c r="BJ6" s="667"/>
      <c r="BK6" s="667"/>
      <c r="BL6" s="667"/>
      <c r="BM6" s="667"/>
      <c r="BN6" s="668"/>
      <c r="BO6" s="669">
        <v>91.3</v>
      </c>
      <c r="BP6" s="669"/>
      <c r="BQ6" s="669"/>
      <c r="BR6" s="669"/>
      <c r="BS6" s="670">
        <v>326434</v>
      </c>
      <c r="BT6" s="670"/>
      <c r="BU6" s="670"/>
      <c r="BV6" s="670"/>
      <c r="BW6" s="670"/>
      <c r="BX6" s="670"/>
      <c r="BY6" s="670"/>
      <c r="BZ6" s="670"/>
      <c r="CA6" s="670"/>
      <c r="CB6" s="674"/>
      <c r="CD6" s="677" t="s">
        <v>236</v>
      </c>
      <c r="CE6" s="678"/>
      <c r="CF6" s="678"/>
      <c r="CG6" s="678"/>
      <c r="CH6" s="678"/>
      <c r="CI6" s="678"/>
      <c r="CJ6" s="678"/>
      <c r="CK6" s="678"/>
      <c r="CL6" s="678"/>
      <c r="CM6" s="678"/>
      <c r="CN6" s="678"/>
      <c r="CO6" s="678"/>
      <c r="CP6" s="678"/>
      <c r="CQ6" s="679"/>
      <c r="CR6" s="666">
        <v>416279</v>
      </c>
      <c r="CS6" s="667"/>
      <c r="CT6" s="667"/>
      <c r="CU6" s="667"/>
      <c r="CV6" s="667"/>
      <c r="CW6" s="667"/>
      <c r="CX6" s="667"/>
      <c r="CY6" s="668"/>
      <c r="CZ6" s="660">
        <v>0.4</v>
      </c>
      <c r="DA6" s="661"/>
      <c r="DB6" s="661"/>
      <c r="DC6" s="680"/>
      <c r="DD6" s="675" t="s">
        <v>130</v>
      </c>
      <c r="DE6" s="667"/>
      <c r="DF6" s="667"/>
      <c r="DG6" s="667"/>
      <c r="DH6" s="667"/>
      <c r="DI6" s="667"/>
      <c r="DJ6" s="667"/>
      <c r="DK6" s="667"/>
      <c r="DL6" s="667"/>
      <c r="DM6" s="667"/>
      <c r="DN6" s="667"/>
      <c r="DO6" s="667"/>
      <c r="DP6" s="668"/>
      <c r="DQ6" s="675">
        <v>416196</v>
      </c>
      <c r="DR6" s="667"/>
      <c r="DS6" s="667"/>
      <c r="DT6" s="667"/>
      <c r="DU6" s="667"/>
      <c r="DV6" s="667"/>
      <c r="DW6" s="667"/>
      <c r="DX6" s="667"/>
      <c r="DY6" s="667"/>
      <c r="DZ6" s="667"/>
      <c r="EA6" s="667"/>
      <c r="EB6" s="667"/>
      <c r="EC6" s="676"/>
    </row>
    <row r="7" spans="2:143" ht="11.25" customHeight="1" x14ac:dyDescent="0.15">
      <c r="B7" s="663" t="s">
        <v>237</v>
      </c>
      <c r="C7" s="664"/>
      <c r="D7" s="664"/>
      <c r="E7" s="664"/>
      <c r="F7" s="664"/>
      <c r="G7" s="664"/>
      <c r="H7" s="664"/>
      <c r="I7" s="664"/>
      <c r="J7" s="664"/>
      <c r="K7" s="664"/>
      <c r="L7" s="664"/>
      <c r="M7" s="664"/>
      <c r="N7" s="664"/>
      <c r="O7" s="664"/>
      <c r="P7" s="664"/>
      <c r="Q7" s="665"/>
      <c r="R7" s="666">
        <v>32613</v>
      </c>
      <c r="S7" s="667"/>
      <c r="T7" s="667"/>
      <c r="U7" s="667"/>
      <c r="V7" s="667"/>
      <c r="W7" s="667"/>
      <c r="X7" s="667"/>
      <c r="Y7" s="668"/>
      <c r="Z7" s="669">
        <v>0</v>
      </c>
      <c r="AA7" s="669"/>
      <c r="AB7" s="669"/>
      <c r="AC7" s="669"/>
      <c r="AD7" s="670">
        <v>32613</v>
      </c>
      <c r="AE7" s="670"/>
      <c r="AF7" s="670"/>
      <c r="AG7" s="670"/>
      <c r="AH7" s="670"/>
      <c r="AI7" s="670"/>
      <c r="AJ7" s="670"/>
      <c r="AK7" s="670"/>
      <c r="AL7" s="671">
        <v>0.1</v>
      </c>
      <c r="AM7" s="672"/>
      <c r="AN7" s="672"/>
      <c r="AO7" s="673"/>
      <c r="AP7" s="663" t="s">
        <v>238</v>
      </c>
      <c r="AQ7" s="664"/>
      <c r="AR7" s="664"/>
      <c r="AS7" s="664"/>
      <c r="AT7" s="664"/>
      <c r="AU7" s="664"/>
      <c r="AV7" s="664"/>
      <c r="AW7" s="664"/>
      <c r="AX7" s="664"/>
      <c r="AY7" s="664"/>
      <c r="AZ7" s="664"/>
      <c r="BA7" s="664"/>
      <c r="BB7" s="664"/>
      <c r="BC7" s="664"/>
      <c r="BD7" s="664"/>
      <c r="BE7" s="664"/>
      <c r="BF7" s="665"/>
      <c r="BG7" s="666">
        <v>12836133</v>
      </c>
      <c r="BH7" s="667"/>
      <c r="BI7" s="667"/>
      <c r="BJ7" s="667"/>
      <c r="BK7" s="667"/>
      <c r="BL7" s="667"/>
      <c r="BM7" s="667"/>
      <c r="BN7" s="668"/>
      <c r="BO7" s="669">
        <v>44.8</v>
      </c>
      <c r="BP7" s="669"/>
      <c r="BQ7" s="669"/>
      <c r="BR7" s="669"/>
      <c r="BS7" s="670">
        <v>326434</v>
      </c>
      <c r="BT7" s="670"/>
      <c r="BU7" s="670"/>
      <c r="BV7" s="670"/>
      <c r="BW7" s="670"/>
      <c r="BX7" s="670"/>
      <c r="BY7" s="670"/>
      <c r="BZ7" s="670"/>
      <c r="CA7" s="670"/>
      <c r="CB7" s="674"/>
      <c r="CD7" s="681" t="s">
        <v>239</v>
      </c>
      <c r="CE7" s="682"/>
      <c r="CF7" s="682"/>
      <c r="CG7" s="682"/>
      <c r="CH7" s="682"/>
      <c r="CI7" s="682"/>
      <c r="CJ7" s="682"/>
      <c r="CK7" s="682"/>
      <c r="CL7" s="682"/>
      <c r="CM7" s="682"/>
      <c r="CN7" s="682"/>
      <c r="CO7" s="682"/>
      <c r="CP7" s="682"/>
      <c r="CQ7" s="683"/>
      <c r="CR7" s="666">
        <v>13006194</v>
      </c>
      <c r="CS7" s="667"/>
      <c r="CT7" s="667"/>
      <c r="CU7" s="667"/>
      <c r="CV7" s="667"/>
      <c r="CW7" s="667"/>
      <c r="CX7" s="667"/>
      <c r="CY7" s="668"/>
      <c r="CZ7" s="669">
        <v>12.6</v>
      </c>
      <c r="DA7" s="669"/>
      <c r="DB7" s="669"/>
      <c r="DC7" s="669"/>
      <c r="DD7" s="675">
        <v>1754314</v>
      </c>
      <c r="DE7" s="667"/>
      <c r="DF7" s="667"/>
      <c r="DG7" s="667"/>
      <c r="DH7" s="667"/>
      <c r="DI7" s="667"/>
      <c r="DJ7" s="667"/>
      <c r="DK7" s="667"/>
      <c r="DL7" s="667"/>
      <c r="DM7" s="667"/>
      <c r="DN7" s="667"/>
      <c r="DO7" s="667"/>
      <c r="DP7" s="668"/>
      <c r="DQ7" s="675">
        <v>12134527</v>
      </c>
      <c r="DR7" s="667"/>
      <c r="DS7" s="667"/>
      <c r="DT7" s="667"/>
      <c r="DU7" s="667"/>
      <c r="DV7" s="667"/>
      <c r="DW7" s="667"/>
      <c r="DX7" s="667"/>
      <c r="DY7" s="667"/>
      <c r="DZ7" s="667"/>
      <c r="EA7" s="667"/>
      <c r="EB7" s="667"/>
      <c r="EC7" s="676"/>
    </row>
    <row r="8" spans="2:143" ht="11.25" customHeight="1" x14ac:dyDescent="0.15">
      <c r="B8" s="663" t="s">
        <v>240</v>
      </c>
      <c r="C8" s="664"/>
      <c r="D8" s="664"/>
      <c r="E8" s="664"/>
      <c r="F8" s="664"/>
      <c r="G8" s="664"/>
      <c r="H8" s="664"/>
      <c r="I8" s="664"/>
      <c r="J8" s="664"/>
      <c r="K8" s="664"/>
      <c r="L8" s="664"/>
      <c r="M8" s="664"/>
      <c r="N8" s="664"/>
      <c r="O8" s="664"/>
      <c r="P8" s="664"/>
      <c r="Q8" s="665"/>
      <c r="R8" s="666">
        <v>257516</v>
      </c>
      <c r="S8" s="667"/>
      <c r="T8" s="667"/>
      <c r="U8" s="667"/>
      <c r="V8" s="667"/>
      <c r="W8" s="667"/>
      <c r="X8" s="667"/>
      <c r="Y8" s="668"/>
      <c r="Z8" s="669">
        <v>0.2</v>
      </c>
      <c r="AA8" s="669"/>
      <c r="AB8" s="669"/>
      <c r="AC8" s="669"/>
      <c r="AD8" s="670">
        <v>257516</v>
      </c>
      <c r="AE8" s="670"/>
      <c r="AF8" s="670"/>
      <c r="AG8" s="670"/>
      <c r="AH8" s="670"/>
      <c r="AI8" s="670"/>
      <c r="AJ8" s="670"/>
      <c r="AK8" s="670"/>
      <c r="AL8" s="671">
        <v>0.5</v>
      </c>
      <c r="AM8" s="672"/>
      <c r="AN8" s="672"/>
      <c r="AO8" s="673"/>
      <c r="AP8" s="663" t="s">
        <v>241</v>
      </c>
      <c r="AQ8" s="664"/>
      <c r="AR8" s="664"/>
      <c r="AS8" s="664"/>
      <c r="AT8" s="664"/>
      <c r="AU8" s="664"/>
      <c r="AV8" s="664"/>
      <c r="AW8" s="664"/>
      <c r="AX8" s="664"/>
      <c r="AY8" s="664"/>
      <c r="AZ8" s="664"/>
      <c r="BA8" s="664"/>
      <c r="BB8" s="664"/>
      <c r="BC8" s="664"/>
      <c r="BD8" s="664"/>
      <c r="BE8" s="664"/>
      <c r="BF8" s="665"/>
      <c r="BG8" s="666">
        <v>362179</v>
      </c>
      <c r="BH8" s="667"/>
      <c r="BI8" s="667"/>
      <c r="BJ8" s="667"/>
      <c r="BK8" s="667"/>
      <c r="BL8" s="667"/>
      <c r="BM8" s="667"/>
      <c r="BN8" s="668"/>
      <c r="BO8" s="669">
        <v>1.3</v>
      </c>
      <c r="BP8" s="669"/>
      <c r="BQ8" s="669"/>
      <c r="BR8" s="669"/>
      <c r="BS8" s="670" t="s">
        <v>130</v>
      </c>
      <c r="BT8" s="670"/>
      <c r="BU8" s="670"/>
      <c r="BV8" s="670"/>
      <c r="BW8" s="670"/>
      <c r="BX8" s="670"/>
      <c r="BY8" s="670"/>
      <c r="BZ8" s="670"/>
      <c r="CA8" s="670"/>
      <c r="CB8" s="674"/>
      <c r="CD8" s="681" t="s">
        <v>242</v>
      </c>
      <c r="CE8" s="682"/>
      <c r="CF8" s="682"/>
      <c r="CG8" s="682"/>
      <c r="CH8" s="682"/>
      <c r="CI8" s="682"/>
      <c r="CJ8" s="682"/>
      <c r="CK8" s="682"/>
      <c r="CL8" s="682"/>
      <c r="CM8" s="682"/>
      <c r="CN8" s="682"/>
      <c r="CO8" s="682"/>
      <c r="CP8" s="682"/>
      <c r="CQ8" s="683"/>
      <c r="CR8" s="666">
        <v>53146517</v>
      </c>
      <c r="CS8" s="667"/>
      <c r="CT8" s="667"/>
      <c r="CU8" s="667"/>
      <c r="CV8" s="667"/>
      <c r="CW8" s="667"/>
      <c r="CX8" s="667"/>
      <c r="CY8" s="668"/>
      <c r="CZ8" s="669">
        <v>51.5</v>
      </c>
      <c r="DA8" s="669"/>
      <c r="DB8" s="669"/>
      <c r="DC8" s="669"/>
      <c r="DD8" s="675">
        <v>108666</v>
      </c>
      <c r="DE8" s="667"/>
      <c r="DF8" s="667"/>
      <c r="DG8" s="667"/>
      <c r="DH8" s="667"/>
      <c r="DI8" s="667"/>
      <c r="DJ8" s="667"/>
      <c r="DK8" s="667"/>
      <c r="DL8" s="667"/>
      <c r="DM8" s="667"/>
      <c r="DN8" s="667"/>
      <c r="DO8" s="667"/>
      <c r="DP8" s="668"/>
      <c r="DQ8" s="675">
        <v>21115884</v>
      </c>
      <c r="DR8" s="667"/>
      <c r="DS8" s="667"/>
      <c r="DT8" s="667"/>
      <c r="DU8" s="667"/>
      <c r="DV8" s="667"/>
      <c r="DW8" s="667"/>
      <c r="DX8" s="667"/>
      <c r="DY8" s="667"/>
      <c r="DZ8" s="667"/>
      <c r="EA8" s="667"/>
      <c r="EB8" s="667"/>
      <c r="EC8" s="676"/>
    </row>
    <row r="9" spans="2:143" ht="11.25" customHeight="1" x14ac:dyDescent="0.15">
      <c r="B9" s="663" t="s">
        <v>243</v>
      </c>
      <c r="C9" s="664"/>
      <c r="D9" s="664"/>
      <c r="E9" s="664"/>
      <c r="F9" s="664"/>
      <c r="G9" s="664"/>
      <c r="H9" s="664"/>
      <c r="I9" s="664"/>
      <c r="J9" s="664"/>
      <c r="K9" s="664"/>
      <c r="L9" s="664"/>
      <c r="M9" s="664"/>
      <c r="N9" s="664"/>
      <c r="O9" s="664"/>
      <c r="P9" s="664"/>
      <c r="Q9" s="665"/>
      <c r="R9" s="666">
        <v>289189</v>
      </c>
      <c r="S9" s="667"/>
      <c r="T9" s="667"/>
      <c r="U9" s="667"/>
      <c r="V9" s="667"/>
      <c r="W9" s="667"/>
      <c r="X9" s="667"/>
      <c r="Y9" s="668"/>
      <c r="Z9" s="669">
        <v>0.3</v>
      </c>
      <c r="AA9" s="669"/>
      <c r="AB9" s="669"/>
      <c r="AC9" s="669"/>
      <c r="AD9" s="670">
        <v>289189</v>
      </c>
      <c r="AE9" s="670"/>
      <c r="AF9" s="670"/>
      <c r="AG9" s="670"/>
      <c r="AH9" s="670"/>
      <c r="AI9" s="670"/>
      <c r="AJ9" s="670"/>
      <c r="AK9" s="670"/>
      <c r="AL9" s="671">
        <v>0.6</v>
      </c>
      <c r="AM9" s="672"/>
      <c r="AN9" s="672"/>
      <c r="AO9" s="673"/>
      <c r="AP9" s="663" t="s">
        <v>244</v>
      </c>
      <c r="AQ9" s="664"/>
      <c r="AR9" s="664"/>
      <c r="AS9" s="664"/>
      <c r="AT9" s="664"/>
      <c r="AU9" s="664"/>
      <c r="AV9" s="664"/>
      <c r="AW9" s="664"/>
      <c r="AX9" s="664"/>
      <c r="AY9" s="664"/>
      <c r="AZ9" s="664"/>
      <c r="BA9" s="664"/>
      <c r="BB9" s="664"/>
      <c r="BC9" s="664"/>
      <c r="BD9" s="664"/>
      <c r="BE9" s="664"/>
      <c r="BF9" s="665"/>
      <c r="BG9" s="666">
        <v>11034943</v>
      </c>
      <c r="BH9" s="667"/>
      <c r="BI9" s="667"/>
      <c r="BJ9" s="667"/>
      <c r="BK9" s="667"/>
      <c r="BL9" s="667"/>
      <c r="BM9" s="667"/>
      <c r="BN9" s="668"/>
      <c r="BO9" s="669">
        <v>38.5</v>
      </c>
      <c r="BP9" s="669"/>
      <c r="BQ9" s="669"/>
      <c r="BR9" s="669"/>
      <c r="BS9" s="670" t="s">
        <v>130</v>
      </c>
      <c r="BT9" s="670"/>
      <c r="BU9" s="670"/>
      <c r="BV9" s="670"/>
      <c r="BW9" s="670"/>
      <c r="BX9" s="670"/>
      <c r="BY9" s="670"/>
      <c r="BZ9" s="670"/>
      <c r="CA9" s="670"/>
      <c r="CB9" s="674"/>
      <c r="CD9" s="681" t="s">
        <v>245</v>
      </c>
      <c r="CE9" s="682"/>
      <c r="CF9" s="682"/>
      <c r="CG9" s="682"/>
      <c r="CH9" s="682"/>
      <c r="CI9" s="682"/>
      <c r="CJ9" s="682"/>
      <c r="CK9" s="682"/>
      <c r="CL9" s="682"/>
      <c r="CM9" s="682"/>
      <c r="CN9" s="682"/>
      <c r="CO9" s="682"/>
      <c r="CP9" s="682"/>
      <c r="CQ9" s="683"/>
      <c r="CR9" s="666">
        <v>9375225</v>
      </c>
      <c r="CS9" s="667"/>
      <c r="CT9" s="667"/>
      <c r="CU9" s="667"/>
      <c r="CV9" s="667"/>
      <c r="CW9" s="667"/>
      <c r="CX9" s="667"/>
      <c r="CY9" s="668"/>
      <c r="CZ9" s="669">
        <v>9.1</v>
      </c>
      <c r="DA9" s="669"/>
      <c r="DB9" s="669"/>
      <c r="DC9" s="669"/>
      <c r="DD9" s="675">
        <v>414791</v>
      </c>
      <c r="DE9" s="667"/>
      <c r="DF9" s="667"/>
      <c r="DG9" s="667"/>
      <c r="DH9" s="667"/>
      <c r="DI9" s="667"/>
      <c r="DJ9" s="667"/>
      <c r="DK9" s="667"/>
      <c r="DL9" s="667"/>
      <c r="DM9" s="667"/>
      <c r="DN9" s="667"/>
      <c r="DO9" s="667"/>
      <c r="DP9" s="668"/>
      <c r="DQ9" s="675">
        <v>5385996</v>
      </c>
      <c r="DR9" s="667"/>
      <c r="DS9" s="667"/>
      <c r="DT9" s="667"/>
      <c r="DU9" s="667"/>
      <c r="DV9" s="667"/>
      <c r="DW9" s="667"/>
      <c r="DX9" s="667"/>
      <c r="DY9" s="667"/>
      <c r="DZ9" s="667"/>
      <c r="EA9" s="667"/>
      <c r="EB9" s="667"/>
      <c r="EC9" s="676"/>
    </row>
    <row r="10" spans="2:143" ht="11.25" customHeight="1" x14ac:dyDescent="0.15">
      <c r="B10" s="663" t="s">
        <v>246</v>
      </c>
      <c r="C10" s="664"/>
      <c r="D10" s="664"/>
      <c r="E10" s="664"/>
      <c r="F10" s="664"/>
      <c r="G10" s="664"/>
      <c r="H10" s="664"/>
      <c r="I10" s="664"/>
      <c r="J10" s="664"/>
      <c r="K10" s="664"/>
      <c r="L10" s="664"/>
      <c r="M10" s="664"/>
      <c r="N10" s="664"/>
      <c r="O10" s="664"/>
      <c r="P10" s="664"/>
      <c r="Q10" s="665"/>
      <c r="R10" s="666" t="s">
        <v>130</v>
      </c>
      <c r="S10" s="667"/>
      <c r="T10" s="667"/>
      <c r="U10" s="667"/>
      <c r="V10" s="667"/>
      <c r="W10" s="667"/>
      <c r="X10" s="667"/>
      <c r="Y10" s="668"/>
      <c r="Z10" s="669" t="s">
        <v>130</v>
      </c>
      <c r="AA10" s="669"/>
      <c r="AB10" s="669"/>
      <c r="AC10" s="669"/>
      <c r="AD10" s="670" t="s">
        <v>130</v>
      </c>
      <c r="AE10" s="670"/>
      <c r="AF10" s="670"/>
      <c r="AG10" s="670"/>
      <c r="AH10" s="670"/>
      <c r="AI10" s="670"/>
      <c r="AJ10" s="670"/>
      <c r="AK10" s="670"/>
      <c r="AL10" s="671" t="s">
        <v>130</v>
      </c>
      <c r="AM10" s="672"/>
      <c r="AN10" s="672"/>
      <c r="AO10" s="673"/>
      <c r="AP10" s="663" t="s">
        <v>247</v>
      </c>
      <c r="AQ10" s="664"/>
      <c r="AR10" s="664"/>
      <c r="AS10" s="664"/>
      <c r="AT10" s="664"/>
      <c r="AU10" s="664"/>
      <c r="AV10" s="664"/>
      <c r="AW10" s="664"/>
      <c r="AX10" s="664"/>
      <c r="AY10" s="664"/>
      <c r="AZ10" s="664"/>
      <c r="BA10" s="664"/>
      <c r="BB10" s="664"/>
      <c r="BC10" s="664"/>
      <c r="BD10" s="664"/>
      <c r="BE10" s="664"/>
      <c r="BF10" s="665"/>
      <c r="BG10" s="666">
        <v>567947</v>
      </c>
      <c r="BH10" s="667"/>
      <c r="BI10" s="667"/>
      <c r="BJ10" s="667"/>
      <c r="BK10" s="667"/>
      <c r="BL10" s="667"/>
      <c r="BM10" s="667"/>
      <c r="BN10" s="668"/>
      <c r="BO10" s="669">
        <v>2</v>
      </c>
      <c r="BP10" s="669"/>
      <c r="BQ10" s="669"/>
      <c r="BR10" s="669"/>
      <c r="BS10" s="670">
        <v>91317</v>
      </c>
      <c r="BT10" s="670"/>
      <c r="BU10" s="670"/>
      <c r="BV10" s="670"/>
      <c r="BW10" s="670"/>
      <c r="BX10" s="670"/>
      <c r="BY10" s="670"/>
      <c r="BZ10" s="670"/>
      <c r="CA10" s="670"/>
      <c r="CB10" s="674"/>
      <c r="CD10" s="681" t="s">
        <v>248</v>
      </c>
      <c r="CE10" s="682"/>
      <c r="CF10" s="682"/>
      <c r="CG10" s="682"/>
      <c r="CH10" s="682"/>
      <c r="CI10" s="682"/>
      <c r="CJ10" s="682"/>
      <c r="CK10" s="682"/>
      <c r="CL10" s="682"/>
      <c r="CM10" s="682"/>
      <c r="CN10" s="682"/>
      <c r="CO10" s="682"/>
      <c r="CP10" s="682"/>
      <c r="CQ10" s="683"/>
      <c r="CR10" s="666">
        <v>21768</v>
      </c>
      <c r="CS10" s="667"/>
      <c r="CT10" s="667"/>
      <c r="CU10" s="667"/>
      <c r="CV10" s="667"/>
      <c r="CW10" s="667"/>
      <c r="CX10" s="667"/>
      <c r="CY10" s="668"/>
      <c r="CZ10" s="669">
        <v>0</v>
      </c>
      <c r="DA10" s="669"/>
      <c r="DB10" s="669"/>
      <c r="DC10" s="669"/>
      <c r="DD10" s="675" t="s">
        <v>130</v>
      </c>
      <c r="DE10" s="667"/>
      <c r="DF10" s="667"/>
      <c r="DG10" s="667"/>
      <c r="DH10" s="667"/>
      <c r="DI10" s="667"/>
      <c r="DJ10" s="667"/>
      <c r="DK10" s="667"/>
      <c r="DL10" s="667"/>
      <c r="DM10" s="667"/>
      <c r="DN10" s="667"/>
      <c r="DO10" s="667"/>
      <c r="DP10" s="668"/>
      <c r="DQ10" s="675">
        <v>21768</v>
      </c>
      <c r="DR10" s="667"/>
      <c r="DS10" s="667"/>
      <c r="DT10" s="667"/>
      <c r="DU10" s="667"/>
      <c r="DV10" s="667"/>
      <c r="DW10" s="667"/>
      <c r="DX10" s="667"/>
      <c r="DY10" s="667"/>
      <c r="DZ10" s="667"/>
      <c r="EA10" s="667"/>
      <c r="EB10" s="667"/>
      <c r="EC10" s="676"/>
    </row>
    <row r="11" spans="2:143" ht="11.25" customHeight="1" x14ac:dyDescent="0.15">
      <c r="B11" s="663" t="s">
        <v>249</v>
      </c>
      <c r="C11" s="664"/>
      <c r="D11" s="664"/>
      <c r="E11" s="664"/>
      <c r="F11" s="664"/>
      <c r="G11" s="664"/>
      <c r="H11" s="664"/>
      <c r="I11" s="664"/>
      <c r="J11" s="664"/>
      <c r="K11" s="664"/>
      <c r="L11" s="664"/>
      <c r="M11" s="664"/>
      <c r="N11" s="664"/>
      <c r="O11" s="664"/>
      <c r="P11" s="664"/>
      <c r="Q11" s="665"/>
      <c r="R11" s="666">
        <v>5030825</v>
      </c>
      <c r="S11" s="667"/>
      <c r="T11" s="667"/>
      <c r="U11" s="667"/>
      <c r="V11" s="667"/>
      <c r="W11" s="667"/>
      <c r="X11" s="667"/>
      <c r="Y11" s="668"/>
      <c r="Z11" s="671">
        <v>4.8</v>
      </c>
      <c r="AA11" s="672"/>
      <c r="AB11" s="672"/>
      <c r="AC11" s="684"/>
      <c r="AD11" s="675">
        <v>5030825</v>
      </c>
      <c r="AE11" s="667"/>
      <c r="AF11" s="667"/>
      <c r="AG11" s="667"/>
      <c r="AH11" s="667"/>
      <c r="AI11" s="667"/>
      <c r="AJ11" s="667"/>
      <c r="AK11" s="668"/>
      <c r="AL11" s="671">
        <v>10.4</v>
      </c>
      <c r="AM11" s="672"/>
      <c r="AN11" s="672"/>
      <c r="AO11" s="673"/>
      <c r="AP11" s="663" t="s">
        <v>250</v>
      </c>
      <c r="AQ11" s="664"/>
      <c r="AR11" s="664"/>
      <c r="AS11" s="664"/>
      <c r="AT11" s="664"/>
      <c r="AU11" s="664"/>
      <c r="AV11" s="664"/>
      <c r="AW11" s="664"/>
      <c r="AX11" s="664"/>
      <c r="AY11" s="664"/>
      <c r="AZ11" s="664"/>
      <c r="BA11" s="664"/>
      <c r="BB11" s="664"/>
      <c r="BC11" s="664"/>
      <c r="BD11" s="664"/>
      <c r="BE11" s="664"/>
      <c r="BF11" s="665"/>
      <c r="BG11" s="666">
        <v>871064</v>
      </c>
      <c r="BH11" s="667"/>
      <c r="BI11" s="667"/>
      <c r="BJ11" s="667"/>
      <c r="BK11" s="667"/>
      <c r="BL11" s="667"/>
      <c r="BM11" s="667"/>
      <c r="BN11" s="668"/>
      <c r="BO11" s="669">
        <v>3</v>
      </c>
      <c r="BP11" s="669"/>
      <c r="BQ11" s="669"/>
      <c r="BR11" s="669"/>
      <c r="BS11" s="670">
        <v>235117</v>
      </c>
      <c r="BT11" s="670"/>
      <c r="BU11" s="670"/>
      <c r="BV11" s="670"/>
      <c r="BW11" s="670"/>
      <c r="BX11" s="670"/>
      <c r="BY11" s="670"/>
      <c r="BZ11" s="670"/>
      <c r="CA11" s="670"/>
      <c r="CB11" s="674"/>
      <c r="CD11" s="681" t="s">
        <v>251</v>
      </c>
      <c r="CE11" s="682"/>
      <c r="CF11" s="682"/>
      <c r="CG11" s="682"/>
      <c r="CH11" s="682"/>
      <c r="CI11" s="682"/>
      <c r="CJ11" s="682"/>
      <c r="CK11" s="682"/>
      <c r="CL11" s="682"/>
      <c r="CM11" s="682"/>
      <c r="CN11" s="682"/>
      <c r="CO11" s="682"/>
      <c r="CP11" s="682"/>
      <c r="CQ11" s="683"/>
      <c r="CR11" s="666">
        <v>212809</v>
      </c>
      <c r="CS11" s="667"/>
      <c r="CT11" s="667"/>
      <c r="CU11" s="667"/>
      <c r="CV11" s="667"/>
      <c r="CW11" s="667"/>
      <c r="CX11" s="667"/>
      <c r="CY11" s="668"/>
      <c r="CZ11" s="669">
        <v>0.2</v>
      </c>
      <c r="DA11" s="669"/>
      <c r="DB11" s="669"/>
      <c r="DC11" s="669"/>
      <c r="DD11" s="675">
        <v>73960</v>
      </c>
      <c r="DE11" s="667"/>
      <c r="DF11" s="667"/>
      <c r="DG11" s="667"/>
      <c r="DH11" s="667"/>
      <c r="DI11" s="667"/>
      <c r="DJ11" s="667"/>
      <c r="DK11" s="667"/>
      <c r="DL11" s="667"/>
      <c r="DM11" s="667"/>
      <c r="DN11" s="667"/>
      <c r="DO11" s="667"/>
      <c r="DP11" s="668"/>
      <c r="DQ11" s="675">
        <v>158227</v>
      </c>
      <c r="DR11" s="667"/>
      <c r="DS11" s="667"/>
      <c r="DT11" s="667"/>
      <c r="DU11" s="667"/>
      <c r="DV11" s="667"/>
      <c r="DW11" s="667"/>
      <c r="DX11" s="667"/>
      <c r="DY11" s="667"/>
      <c r="DZ11" s="667"/>
      <c r="EA11" s="667"/>
      <c r="EB11" s="667"/>
      <c r="EC11" s="676"/>
    </row>
    <row r="12" spans="2:143" ht="11.25" customHeight="1" x14ac:dyDescent="0.15">
      <c r="B12" s="663" t="s">
        <v>252</v>
      </c>
      <c r="C12" s="664"/>
      <c r="D12" s="664"/>
      <c r="E12" s="664"/>
      <c r="F12" s="664"/>
      <c r="G12" s="664"/>
      <c r="H12" s="664"/>
      <c r="I12" s="664"/>
      <c r="J12" s="664"/>
      <c r="K12" s="664"/>
      <c r="L12" s="664"/>
      <c r="M12" s="664"/>
      <c r="N12" s="664"/>
      <c r="O12" s="664"/>
      <c r="P12" s="664"/>
      <c r="Q12" s="665"/>
      <c r="R12" s="666" t="s">
        <v>130</v>
      </c>
      <c r="S12" s="667"/>
      <c r="T12" s="667"/>
      <c r="U12" s="667"/>
      <c r="V12" s="667"/>
      <c r="W12" s="667"/>
      <c r="X12" s="667"/>
      <c r="Y12" s="668"/>
      <c r="Z12" s="669" t="s">
        <v>130</v>
      </c>
      <c r="AA12" s="669"/>
      <c r="AB12" s="669"/>
      <c r="AC12" s="669"/>
      <c r="AD12" s="670" t="s">
        <v>130</v>
      </c>
      <c r="AE12" s="670"/>
      <c r="AF12" s="670"/>
      <c r="AG12" s="670"/>
      <c r="AH12" s="670"/>
      <c r="AI12" s="670"/>
      <c r="AJ12" s="670"/>
      <c r="AK12" s="670"/>
      <c r="AL12" s="671" t="s">
        <v>130</v>
      </c>
      <c r="AM12" s="672"/>
      <c r="AN12" s="672"/>
      <c r="AO12" s="673"/>
      <c r="AP12" s="663" t="s">
        <v>253</v>
      </c>
      <c r="AQ12" s="664"/>
      <c r="AR12" s="664"/>
      <c r="AS12" s="664"/>
      <c r="AT12" s="664"/>
      <c r="AU12" s="664"/>
      <c r="AV12" s="664"/>
      <c r="AW12" s="664"/>
      <c r="AX12" s="664"/>
      <c r="AY12" s="664"/>
      <c r="AZ12" s="664"/>
      <c r="BA12" s="664"/>
      <c r="BB12" s="664"/>
      <c r="BC12" s="664"/>
      <c r="BD12" s="664"/>
      <c r="BE12" s="664"/>
      <c r="BF12" s="665"/>
      <c r="BG12" s="666">
        <v>11403132</v>
      </c>
      <c r="BH12" s="667"/>
      <c r="BI12" s="667"/>
      <c r="BJ12" s="667"/>
      <c r="BK12" s="667"/>
      <c r="BL12" s="667"/>
      <c r="BM12" s="667"/>
      <c r="BN12" s="668"/>
      <c r="BO12" s="669">
        <v>39.799999999999997</v>
      </c>
      <c r="BP12" s="669"/>
      <c r="BQ12" s="669"/>
      <c r="BR12" s="669"/>
      <c r="BS12" s="670" t="s">
        <v>130</v>
      </c>
      <c r="BT12" s="670"/>
      <c r="BU12" s="670"/>
      <c r="BV12" s="670"/>
      <c r="BW12" s="670"/>
      <c r="BX12" s="670"/>
      <c r="BY12" s="670"/>
      <c r="BZ12" s="670"/>
      <c r="CA12" s="670"/>
      <c r="CB12" s="674"/>
      <c r="CD12" s="681" t="s">
        <v>254</v>
      </c>
      <c r="CE12" s="682"/>
      <c r="CF12" s="682"/>
      <c r="CG12" s="682"/>
      <c r="CH12" s="682"/>
      <c r="CI12" s="682"/>
      <c r="CJ12" s="682"/>
      <c r="CK12" s="682"/>
      <c r="CL12" s="682"/>
      <c r="CM12" s="682"/>
      <c r="CN12" s="682"/>
      <c r="CO12" s="682"/>
      <c r="CP12" s="682"/>
      <c r="CQ12" s="683"/>
      <c r="CR12" s="666">
        <v>762177</v>
      </c>
      <c r="CS12" s="667"/>
      <c r="CT12" s="667"/>
      <c r="CU12" s="667"/>
      <c r="CV12" s="667"/>
      <c r="CW12" s="667"/>
      <c r="CX12" s="667"/>
      <c r="CY12" s="668"/>
      <c r="CZ12" s="669">
        <v>0.7</v>
      </c>
      <c r="DA12" s="669"/>
      <c r="DB12" s="669"/>
      <c r="DC12" s="669"/>
      <c r="DD12" s="675" t="s">
        <v>130</v>
      </c>
      <c r="DE12" s="667"/>
      <c r="DF12" s="667"/>
      <c r="DG12" s="667"/>
      <c r="DH12" s="667"/>
      <c r="DI12" s="667"/>
      <c r="DJ12" s="667"/>
      <c r="DK12" s="667"/>
      <c r="DL12" s="667"/>
      <c r="DM12" s="667"/>
      <c r="DN12" s="667"/>
      <c r="DO12" s="667"/>
      <c r="DP12" s="668"/>
      <c r="DQ12" s="675">
        <v>758018</v>
      </c>
      <c r="DR12" s="667"/>
      <c r="DS12" s="667"/>
      <c r="DT12" s="667"/>
      <c r="DU12" s="667"/>
      <c r="DV12" s="667"/>
      <c r="DW12" s="667"/>
      <c r="DX12" s="667"/>
      <c r="DY12" s="667"/>
      <c r="DZ12" s="667"/>
      <c r="EA12" s="667"/>
      <c r="EB12" s="667"/>
      <c r="EC12" s="676"/>
    </row>
    <row r="13" spans="2:143" ht="11.25" customHeight="1" x14ac:dyDescent="0.15">
      <c r="B13" s="663" t="s">
        <v>255</v>
      </c>
      <c r="C13" s="664"/>
      <c r="D13" s="664"/>
      <c r="E13" s="664"/>
      <c r="F13" s="664"/>
      <c r="G13" s="664"/>
      <c r="H13" s="664"/>
      <c r="I13" s="664"/>
      <c r="J13" s="664"/>
      <c r="K13" s="664"/>
      <c r="L13" s="664"/>
      <c r="M13" s="664"/>
      <c r="N13" s="664"/>
      <c r="O13" s="664"/>
      <c r="P13" s="664"/>
      <c r="Q13" s="665"/>
      <c r="R13" s="666" t="s">
        <v>130</v>
      </c>
      <c r="S13" s="667"/>
      <c r="T13" s="667"/>
      <c r="U13" s="667"/>
      <c r="V13" s="667"/>
      <c r="W13" s="667"/>
      <c r="X13" s="667"/>
      <c r="Y13" s="668"/>
      <c r="Z13" s="669" t="s">
        <v>130</v>
      </c>
      <c r="AA13" s="669"/>
      <c r="AB13" s="669"/>
      <c r="AC13" s="669"/>
      <c r="AD13" s="670" t="s">
        <v>130</v>
      </c>
      <c r="AE13" s="670"/>
      <c r="AF13" s="670"/>
      <c r="AG13" s="670"/>
      <c r="AH13" s="670"/>
      <c r="AI13" s="670"/>
      <c r="AJ13" s="670"/>
      <c r="AK13" s="670"/>
      <c r="AL13" s="671" t="s">
        <v>130</v>
      </c>
      <c r="AM13" s="672"/>
      <c r="AN13" s="672"/>
      <c r="AO13" s="673"/>
      <c r="AP13" s="663" t="s">
        <v>256</v>
      </c>
      <c r="AQ13" s="664"/>
      <c r="AR13" s="664"/>
      <c r="AS13" s="664"/>
      <c r="AT13" s="664"/>
      <c r="AU13" s="664"/>
      <c r="AV13" s="664"/>
      <c r="AW13" s="664"/>
      <c r="AX13" s="664"/>
      <c r="AY13" s="664"/>
      <c r="AZ13" s="664"/>
      <c r="BA13" s="664"/>
      <c r="BB13" s="664"/>
      <c r="BC13" s="664"/>
      <c r="BD13" s="664"/>
      <c r="BE13" s="664"/>
      <c r="BF13" s="665"/>
      <c r="BG13" s="666">
        <v>11110786</v>
      </c>
      <c r="BH13" s="667"/>
      <c r="BI13" s="667"/>
      <c r="BJ13" s="667"/>
      <c r="BK13" s="667"/>
      <c r="BL13" s="667"/>
      <c r="BM13" s="667"/>
      <c r="BN13" s="668"/>
      <c r="BO13" s="669">
        <v>38.799999999999997</v>
      </c>
      <c r="BP13" s="669"/>
      <c r="BQ13" s="669"/>
      <c r="BR13" s="669"/>
      <c r="BS13" s="670" t="s">
        <v>130</v>
      </c>
      <c r="BT13" s="670"/>
      <c r="BU13" s="670"/>
      <c r="BV13" s="670"/>
      <c r="BW13" s="670"/>
      <c r="BX13" s="670"/>
      <c r="BY13" s="670"/>
      <c r="BZ13" s="670"/>
      <c r="CA13" s="670"/>
      <c r="CB13" s="674"/>
      <c r="CD13" s="681" t="s">
        <v>257</v>
      </c>
      <c r="CE13" s="682"/>
      <c r="CF13" s="682"/>
      <c r="CG13" s="682"/>
      <c r="CH13" s="682"/>
      <c r="CI13" s="682"/>
      <c r="CJ13" s="682"/>
      <c r="CK13" s="682"/>
      <c r="CL13" s="682"/>
      <c r="CM13" s="682"/>
      <c r="CN13" s="682"/>
      <c r="CO13" s="682"/>
      <c r="CP13" s="682"/>
      <c r="CQ13" s="683"/>
      <c r="CR13" s="666">
        <v>9208346</v>
      </c>
      <c r="CS13" s="667"/>
      <c r="CT13" s="667"/>
      <c r="CU13" s="667"/>
      <c r="CV13" s="667"/>
      <c r="CW13" s="667"/>
      <c r="CX13" s="667"/>
      <c r="CY13" s="668"/>
      <c r="CZ13" s="669">
        <v>8.9</v>
      </c>
      <c r="DA13" s="669"/>
      <c r="DB13" s="669"/>
      <c r="DC13" s="669"/>
      <c r="DD13" s="675">
        <v>5734807</v>
      </c>
      <c r="DE13" s="667"/>
      <c r="DF13" s="667"/>
      <c r="DG13" s="667"/>
      <c r="DH13" s="667"/>
      <c r="DI13" s="667"/>
      <c r="DJ13" s="667"/>
      <c r="DK13" s="667"/>
      <c r="DL13" s="667"/>
      <c r="DM13" s="667"/>
      <c r="DN13" s="667"/>
      <c r="DO13" s="667"/>
      <c r="DP13" s="668"/>
      <c r="DQ13" s="675">
        <v>4021529</v>
      </c>
      <c r="DR13" s="667"/>
      <c r="DS13" s="667"/>
      <c r="DT13" s="667"/>
      <c r="DU13" s="667"/>
      <c r="DV13" s="667"/>
      <c r="DW13" s="667"/>
      <c r="DX13" s="667"/>
      <c r="DY13" s="667"/>
      <c r="DZ13" s="667"/>
      <c r="EA13" s="667"/>
      <c r="EB13" s="667"/>
      <c r="EC13" s="676"/>
    </row>
    <row r="14" spans="2:143" ht="11.25" customHeight="1" x14ac:dyDescent="0.15">
      <c r="B14" s="663" t="s">
        <v>258</v>
      </c>
      <c r="C14" s="664"/>
      <c r="D14" s="664"/>
      <c r="E14" s="664"/>
      <c r="F14" s="664"/>
      <c r="G14" s="664"/>
      <c r="H14" s="664"/>
      <c r="I14" s="664"/>
      <c r="J14" s="664"/>
      <c r="K14" s="664"/>
      <c r="L14" s="664"/>
      <c r="M14" s="664"/>
      <c r="N14" s="664"/>
      <c r="O14" s="664"/>
      <c r="P14" s="664"/>
      <c r="Q14" s="665"/>
      <c r="R14" s="666" t="s">
        <v>130</v>
      </c>
      <c r="S14" s="667"/>
      <c r="T14" s="667"/>
      <c r="U14" s="667"/>
      <c r="V14" s="667"/>
      <c r="W14" s="667"/>
      <c r="X14" s="667"/>
      <c r="Y14" s="668"/>
      <c r="Z14" s="669" t="s">
        <v>130</v>
      </c>
      <c r="AA14" s="669"/>
      <c r="AB14" s="669"/>
      <c r="AC14" s="669"/>
      <c r="AD14" s="670" t="s">
        <v>130</v>
      </c>
      <c r="AE14" s="670"/>
      <c r="AF14" s="670"/>
      <c r="AG14" s="670"/>
      <c r="AH14" s="670"/>
      <c r="AI14" s="670"/>
      <c r="AJ14" s="670"/>
      <c r="AK14" s="670"/>
      <c r="AL14" s="671" t="s">
        <v>130</v>
      </c>
      <c r="AM14" s="672"/>
      <c r="AN14" s="672"/>
      <c r="AO14" s="673"/>
      <c r="AP14" s="663" t="s">
        <v>259</v>
      </c>
      <c r="AQ14" s="664"/>
      <c r="AR14" s="664"/>
      <c r="AS14" s="664"/>
      <c r="AT14" s="664"/>
      <c r="AU14" s="664"/>
      <c r="AV14" s="664"/>
      <c r="AW14" s="664"/>
      <c r="AX14" s="664"/>
      <c r="AY14" s="664"/>
      <c r="AZ14" s="664"/>
      <c r="BA14" s="664"/>
      <c r="BB14" s="664"/>
      <c r="BC14" s="664"/>
      <c r="BD14" s="664"/>
      <c r="BE14" s="664"/>
      <c r="BF14" s="665"/>
      <c r="BG14" s="666">
        <v>343433</v>
      </c>
      <c r="BH14" s="667"/>
      <c r="BI14" s="667"/>
      <c r="BJ14" s="667"/>
      <c r="BK14" s="667"/>
      <c r="BL14" s="667"/>
      <c r="BM14" s="667"/>
      <c r="BN14" s="668"/>
      <c r="BO14" s="669">
        <v>1.2</v>
      </c>
      <c r="BP14" s="669"/>
      <c r="BQ14" s="669"/>
      <c r="BR14" s="669"/>
      <c r="BS14" s="670" t="s">
        <v>130</v>
      </c>
      <c r="BT14" s="670"/>
      <c r="BU14" s="670"/>
      <c r="BV14" s="670"/>
      <c r="BW14" s="670"/>
      <c r="BX14" s="670"/>
      <c r="BY14" s="670"/>
      <c r="BZ14" s="670"/>
      <c r="CA14" s="670"/>
      <c r="CB14" s="674"/>
      <c r="CD14" s="681" t="s">
        <v>260</v>
      </c>
      <c r="CE14" s="682"/>
      <c r="CF14" s="682"/>
      <c r="CG14" s="682"/>
      <c r="CH14" s="682"/>
      <c r="CI14" s="682"/>
      <c r="CJ14" s="682"/>
      <c r="CK14" s="682"/>
      <c r="CL14" s="682"/>
      <c r="CM14" s="682"/>
      <c r="CN14" s="682"/>
      <c r="CO14" s="682"/>
      <c r="CP14" s="682"/>
      <c r="CQ14" s="683"/>
      <c r="CR14" s="666">
        <v>2964194</v>
      </c>
      <c r="CS14" s="667"/>
      <c r="CT14" s="667"/>
      <c r="CU14" s="667"/>
      <c r="CV14" s="667"/>
      <c r="CW14" s="667"/>
      <c r="CX14" s="667"/>
      <c r="CY14" s="668"/>
      <c r="CZ14" s="669">
        <v>2.9</v>
      </c>
      <c r="DA14" s="669"/>
      <c r="DB14" s="669"/>
      <c r="DC14" s="669"/>
      <c r="DD14" s="675" t="s">
        <v>130</v>
      </c>
      <c r="DE14" s="667"/>
      <c r="DF14" s="667"/>
      <c r="DG14" s="667"/>
      <c r="DH14" s="667"/>
      <c r="DI14" s="667"/>
      <c r="DJ14" s="667"/>
      <c r="DK14" s="667"/>
      <c r="DL14" s="667"/>
      <c r="DM14" s="667"/>
      <c r="DN14" s="667"/>
      <c r="DO14" s="667"/>
      <c r="DP14" s="668"/>
      <c r="DQ14" s="675">
        <v>2873020</v>
      </c>
      <c r="DR14" s="667"/>
      <c r="DS14" s="667"/>
      <c r="DT14" s="667"/>
      <c r="DU14" s="667"/>
      <c r="DV14" s="667"/>
      <c r="DW14" s="667"/>
      <c r="DX14" s="667"/>
      <c r="DY14" s="667"/>
      <c r="DZ14" s="667"/>
      <c r="EA14" s="667"/>
      <c r="EB14" s="667"/>
      <c r="EC14" s="676"/>
    </row>
    <row r="15" spans="2:143" ht="11.25" customHeight="1" x14ac:dyDescent="0.15">
      <c r="B15" s="663" t="s">
        <v>261</v>
      </c>
      <c r="C15" s="664"/>
      <c r="D15" s="664"/>
      <c r="E15" s="664"/>
      <c r="F15" s="664"/>
      <c r="G15" s="664"/>
      <c r="H15" s="664"/>
      <c r="I15" s="664"/>
      <c r="J15" s="664"/>
      <c r="K15" s="664"/>
      <c r="L15" s="664"/>
      <c r="M15" s="664"/>
      <c r="N15" s="664"/>
      <c r="O15" s="664"/>
      <c r="P15" s="664"/>
      <c r="Q15" s="665"/>
      <c r="R15" s="666" t="s">
        <v>130</v>
      </c>
      <c r="S15" s="667"/>
      <c r="T15" s="667"/>
      <c r="U15" s="667"/>
      <c r="V15" s="667"/>
      <c r="W15" s="667"/>
      <c r="X15" s="667"/>
      <c r="Y15" s="668"/>
      <c r="Z15" s="669" t="s">
        <v>130</v>
      </c>
      <c r="AA15" s="669"/>
      <c r="AB15" s="669"/>
      <c r="AC15" s="669"/>
      <c r="AD15" s="670" t="s">
        <v>130</v>
      </c>
      <c r="AE15" s="670"/>
      <c r="AF15" s="670"/>
      <c r="AG15" s="670"/>
      <c r="AH15" s="670"/>
      <c r="AI15" s="670"/>
      <c r="AJ15" s="670"/>
      <c r="AK15" s="670"/>
      <c r="AL15" s="671" t="s">
        <v>130</v>
      </c>
      <c r="AM15" s="672"/>
      <c r="AN15" s="672"/>
      <c r="AO15" s="673"/>
      <c r="AP15" s="663" t="s">
        <v>262</v>
      </c>
      <c r="AQ15" s="664"/>
      <c r="AR15" s="664"/>
      <c r="AS15" s="664"/>
      <c r="AT15" s="664"/>
      <c r="AU15" s="664"/>
      <c r="AV15" s="664"/>
      <c r="AW15" s="664"/>
      <c r="AX15" s="664"/>
      <c r="AY15" s="664"/>
      <c r="AZ15" s="664"/>
      <c r="BA15" s="664"/>
      <c r="BB15" s="664"/>
      <c r="BC15" s="664"/>
      <c r="BD15" s="664"/>
      <c r="BE15" s="664"/>
      <c r="BF15" s="665"/>
      <c r="BG15" s="666">
        <v>1578608</v>
      </c>
      <c r="BH15" s="667"/>
      <c r="BI15" s="667"/>
      <c r="BJ15" s="667"/>
      <c r="BK15" s="667"/>
      <c r="BL15" s="667"/>
      <c r="BM15" s="667"/>
      <c r="BN15" s="668"/>
      <c r="BO15" s="669">
        <v>5.5</v>
      </c>
      <c r="BP15" s="669"/>
      <c r="BQ15" s="669"/>
      <c r="BR15" s="669"/>
      <c r="BS15" s="670" t="s">
        <v>130</v>
      </c>
      <c r="BT15" s="670"/>
      <c r="BU15" s="670"/>
      <c r="BV15" s="670"/>
      <c r="BW15" s="670"/>
      <c r="BX15" s="670"/>
      <c r="BY15" s="670"/>
      <c r="BZ15" s="670"/>
      <c r="CA15" s="670"/>
      <c r="CB15" s="674"/>
      <c r="CD15" s="681" t="s">
        <v>263</v>
      </c>
      <c r="CE15" s="682"/>
      <c r="CF15" s="682"/>
      <c r="CG15" s="682"/>
      <c r="CH15" s="682"/>
      <c r="CI15" s="682"/>
      <c r="CJ15" s="682"/>
      <c r="CK15" s="682"/>
      <c r="CL15" s="682"/>
      <c r="CM15" s="682"/>
      <c r="CN15" s="682"/>
      <c r="CO15" s="682"/>
      <c r="CP15" s="682"/>
      <c r="CQ15" s="683"/>
      <c r="CR15" s="666">
        <v>7914820</v>
      </c>
      <c r="CS15" s="667"/>
      <c r="CT15" s="667"/>
      <c r="CU15" s="667"/>
      <c r="CV15" s="667"/>
      <c r="CW15" s="667"/>
      <c r="CX15" s="667"/>
      <c r="CY15" s="668"/>
      <c r="CZ15" s="669">
        <v>7.7</v>
      </c>
      <c r="DA15" s="669"/>
      <c r="DB15" s="669"/>
      <c r="DC15" s="669"/>
      <c r="DD15" s="675">
        <v>1195441</v>
      </c>
      <c r="DE15" s="667"/>
      <c r="DF15" s="667"/>
      <c r="DG15" s="667"/>
      <c r="DH15" s="667"/>
      <c r="DI15" s="667"/>
      <c r="DJ15" s="667"/>
      <c r="DK15" s="667"/>
      <c r="DL15" s="667"/>
      <c r="DM15" s="667"/>
      <c r="DN15" s="667"/>
      <c r="DO15" s="667"/>
      <c r="DP15" s="668"/>
      <c r="DQ15" s="675">
        <v>6256586</v>
      </c>
      <c r="DR15" s="667"/>
      <c r="DS15" s="667"/>
      <c r="DT15" s="667"/>
      <c r="DU15" s="667"/>
      <c r="DV15" s="667"/>
      <c r="DW15" s="667"/>
      <c r="DX15" s="667"/>
      <c r="DY15" s="667"/>
      <c r="DZ15" s="667"/>
      <c r="EA15" s="667"/>
      <c r="EB15" s="667"/>
      <c r="EC15" s="676"/>
    </row>
    <row r="16" spans="2:143" ht="11.25" customHeight="1" x14ac:dyDescent="0.15">
      <c r="B16" s="663" t="s">
        <v>264</v>
      </c>
      <c r="C16" s="664"/>
      <c r="D16" s="664"/>
      <c r="E16" s="664"/>
      <c r="F16" s="664"/>
      <c r="G16" s="664"/>
      <c r="H16" s="664"/>
      <c r="I16" s="664"/>
      <c r="J16" s="664"/>
      <c r="K16" s="664"/>
      <c r="L16" s="664"/>
      <c r="M16" s="664"/>
      <c r="N16" s="664"/>
      <c r="O16" s="664"/>
      <c r="P16" s="664"/>
      <c r="Q16" s="665"/>
      <c r="R16" s="666">
        <v>69991</v>
      </c>
      <c r="S16" s="667"/>
      <c r="T16" s="667"/>
      <c r="U16" s="667"/>
      <c r="V16" s="667"/>
      <c r="W16" s="667"/>
      <c r="X16" s="667"/>
      <c r="Y16" s="668"/>
      <c r="Z16" s="669">
        <v>0.1</v>
      </c>
      <c r="AA16" s="669"/>
      <c r="AB16" s="669"/>
      <c r="AC16" s="669"/>
      <c r="AD16" s="670">
        <v>69991</v>
      </c>
      <c r="AE16" s="670"/>
      <c r="AF16" s="670"/>
      <c r="AG16" s="670"/>
      <c r="AH16" s="670"/>
      <c r="AI16" s="670"/>
      <c r="AJ16" s="670"/>
      <c r="AK16" s="670"/>
      <c r="AL16" s="671">
        <v>0.1</v>
      </c>
      <c r="AM16" s="672"/>
      <c r="AN16" s="672"/>
      <c r="AO16" s="673"/>
      <c r="AP16" s="663" t="s">
        <v>265</v>
      </c>
      <c r="AQ16" s="664"/>
      <c r="AR16" s="664"/>
      <c r="AS16" s="664"/>
      <c r="AT16" s="664"/>
      <c r="AU16" s="664"/>
      <c r="AV16" s="664"/>
      <c r="AW16" s="664"/>
      <c r="AX16" s="664"/>
      <c r="AY16" s="664"/>
      <c r="AZ16" s="664"/>
      <c r="BA16" s="664"/>
      <c r="BB16" s="664"/>
      <c r="BC16" s="664"/>
      <c r="BD16" s="664"/>
      <c r="BE16" s="664"/>
      <c r="BF16" s="665"/>
      <c r="BG16" s="666" t="s">
        <v>130</v>
      </c>
      <c r="BH16" s="667"/>
      <c r="BI16" s="667"/>
      <c r="BJ16" s="667"/>
      <c r="BK16" s="667"/>
      <c r="BL16" s="667"/>
      <c r="BM16" s="667"/>
      <c r="BN16" s="668"/>
      <c r="BO16" s="669" t="s">
        <v>130</v>
      </c>
      <c r="BP16" s="669"/>
      <c r="BQ16" s="669"/>
      <c r="BR16" s="669"/>
      <c r="BS16" s="670" t="s">
        <v>130</v>
      </c>
      <c r="BT16" s="670"/>
      <c r="BU16" s="670"/>
      <c r="BV16" s="670"/>
      <c r="BW16" s="670"/>
      <c r="BX16" s="670"/>
      <c r="BY16" s="670"/>
      <c r="BZ16" s="670"/>
      <c r="CA16" s="670"/>
      <c r="CB16" s="674"/>
      <c r="CD16" s="681" t="s">
        <v>266</v>
      </c>
      <c r="CE16" s="682"/>
      <c r="CF16" s="682"/>
      <c r="CG16" s="682"/>
      <c r="CH16" s="682"/>
      <c r="CI16" s="682"/>
      <c r="CJ16" s="682"/>
      <c r="CK16" s="682"/>
      <c r="CL16" s="682"/>
      <c r="CM16" s="682"/>
      <c r="CN16" s="682"/>
      <c r="CO16" s="682"/>
      <c r="CP16" s="682"/>
      <c r="CQ16" s="683"/>
      <c r="CR16" s="666" t="s">
        <v>130</v>
      </c>
      <c r="CS16" s="667"/>
      <c r="CT16" s="667"/>
      <c r="CU16" s="667"/>
      <c r="CV16" s="667"/>
      <c r="CW16" s="667"/>
      <c r="CX16" s="667"/>
      <c r="CY16" s="668"/>
      <c r="CZ16" s="669" t="s">
        <v>130</v>
      </c>
      <c r="DA16" s="669"/>
      <c r="DB16" s="669"/>
      <c r="DC16" s="669"/>
      <c r="DD16" s="675" t="s">
        <v>130</v>
      </c>
      <c r="DE16" s="667"/>
      <c r="DF16" s="667"/>
      <c r="DG16" s="667"/>
      <c r="DH16" s="667"/>
      <c r="DI16" s="667"/>
      <c r="DJ16" s="667"/>
      <c r="DK16" s="667"/>
      <c r="DL16" s="667"/>
      <c r="DM16" s="667"/>
      <c r="DN16" s="667"/>
      <c r="DO16" s="667"/>
      <c r="DP16" s="668"/>
      <c r="DQ16" s="675" t="s">
        <v>130</v>
      </c>
      <c r="DR16" s="667"/>
      <c r="DS16" s="667"/>
      <c r="DT16" s="667"/>
      <c r="DU16" s="667"/>
      <c r="DV16" s="667"/>
      <c r="DW16" s="667"/>
      <c r="DX16" s="667"/>
      <c r="DY16" s="667"/>
      <c r="DZ16" s="667"/>
      <c r="EA16" s="667"/>
      <c r="EB16" s="667"/>
      <c r="EC16" s="676"/>
    </row>
    <row r="17" spans="2:133" ht="11.25" customHeight="1" x14ac:dyDescent="0.15">
      <c r="B17" s="663" t="s">
        <v>267</v>
      </c>
      <c r="C17" s="664"/>
      <c r="D17" s="664"/>
      <c r="E17" s="664"/>
      <c r="F17" s="664"/>
      <c r="G17" s="664"/>
      <c r="H17" s="664"/>
      <c r="I17" s="664"/>
      <c r="J17" s="664"/>
      <c r="K17" s="664"/>
      <c r="L17" s="664"/>
      <c r="M17" s="664"/>
      <c r="N17" s="664"/>
      <c r="O17" s="664"/>
      <c r="P17" s="664"/>
      <c r="Q17" s="665"/>
      <c r="R17" s="666">
        <v>278848</v>
      </c>
      <c r="S17" s="667"/>
      <c r="T17" s="667"/>
      <c r="U17" s="667"/>
      <c r="V17" s="667"/>
      <c r="W17" s="667"/>
      <c r="X17" s="667"/>
      <c r="Y17" s="668"/>
      <c r="Z17" s="669">
        <v>0.3</v>
      </c>
      <c r="AA17" s="669"/>
      <c r="AB17" s="669"/>
      <c r="AC17" s="669"/>
      <c r="AD17" s="670">
        <v>278848</v>
      </c>
      <c r="AE17" s="670"/>
      <c r="AF17" s="670"/>
      <c r="AG17" s="670"/>
      <c r="AH17" s="670"/>
      <c r="AI17" s="670"/>
      <c r="AJ17" s="670"/>
      <c r="AK17" s="670"/>
      <c r="AL17" s="671">
        <v>0.6</v>
      </c>
      <c r="AM17" s="672"/>
      <c r="AN17" s="672"/>
      <c r="AO17" s="673"/>
      <c r="AP17" s="663" t="s">
        <v>268</v>
      </c>
      <c r="AQ17" s="664"/>
      <c r="AR17" s="664"/>
      <c r="AS17" s="664"/>
      <c r="AT17" s="664"/>
      <c r="AU17" s="664"/>
      <c r="AV17" s="664"/>
      <c r="AW17" s="664"/>
      <c r="AX17" s="664"/>
      <c r="AY17" s="664"/>
      <c r="AZ17" s="664"/>
      <c r="BA17" s="664"/>
      <c r="BB17" s="664"/>
      <c r="BC17" s="664"/>
      <c r="BD17" s="664"/>
      <c r="BE17" s="664"/>
      <c r="BF17" s="665"/>
      <c r="BG17" s="666" t="s">
        <v>130</v>
      </c>
      <c r="BH17" s="667"/>
      <c r="BI17" s="667"/>
      <c r="BJ17" s="667"/>
      <c r="BK17" s="667"/>
      <c r="BL17" s="667"/>
      <c r="BM17" s="667"/>
      <c r="BN17" s="668"/>
      <c r="BO17" s="669" t="s">
        <v>130</v>
      </c>
      <c r="BP17" s="669"/>
      <c r="BQ17" s="669"/>
      <c r="BR17" s="669"/>
      <c r="BS17" s="670" t="s">
        <v>130</v>
      </c>
      <c r="BT17" s="670"/>
      <c r="BU17" s="670"/>
      <c r="BV17" s="670"/>
      <c r="BW17" s="670"/>
      <c r="BX17" s="670"/>
      <c r="BY17" s="670"/>
      <c r="BZ17" s="670"/>
      <c r="CA17" s="670"/>
      <c r="CB17" s="674"/>
      <c r="CD17" s="681" t="s">
        <v>269</v>
      </c>
      <c r="CE17" s="682"/>
      <c r="CF17" s="682"/>
      <c r="CG17" s="682"/>
      <c r="CH17" s="682"/>
      <c r="CI17" s="682"/>
      <c r="CJ17" s="682"/>
      <c r="CK17" s="682"/>
      <c r="CL17" s="682"/>
      <c r="CM17" s="682"/>
      <c r="CN17" s="682"/>
      <c r="CO17" s="682"/>
      <c r="CP17" s="682"/>
      <c r="CQ17" s="683"/>
      <c r="CR17" s="666">
        <v>6180937</v>
      </c>
      <c r="CS17" s="667"/>
      <c r="CT17" s="667"/>
      <c r="CU17" s="667"/>
      <c r="CV17" s="667"/>
      <c r="CW17" s="667"/>
      <c r="CX17" s="667"/>
      <c r="CY17" s="668"/>
      <c r="CZ17" s="669">
        <v>6</v>
      </c>
      <c r="DA17" s="669"/>
      <c r="DB17" s="669"/>
      <c r="DC17" s="669"/>
      <c r="DD17" s="675" t="s">
        <v>130</v>
      </c>
      <c r="DE17" s="667"/>
      <c r="DF17" s="667"/>
      <c r="DG17" s="667"/>
      <c r="DH17" s="667"/>
      <c r="DI17" s="667"/>
      <c r="DJ17" s="667"/>
      <c r="DK17" s="667"/>
      <c r="DL17" s="667"/>
      <c r="DM17" s="667"/>
      <c r="DN17" s="667"/>
      <c r="DO17" s="667"/>
      <c r="DP17" s="668"/>
      <c r="DQ17" s="675">
        <v>6157387</v>
      </c>
      <c r="DR17" s="667"/>
      <c r="DS17" s="667"/>
      <c r="DT17" s="667"/>
      <c r="DU17" s="667"/>
      <c r="DV17" s="667"/>
      <c r="DW17" s="667"/>
      <c r="DX17" s="667"/>
      <c r="DY17" s="667"/>
      <c r="DZ17" s="667"/>
      <c r="EA17" s="667"/>
      <c r="EB17" s="667"/>
      <c r="EC17" s="676"/>
    </row>
    <row r="18" spans="2:133" ht="11.25" customHeight="1" x14ac:dyDescent="0.15">
      <c r="B18" s="663" t="s">
        <v>270</v>
      </c>
      <c r="C18" s="664"/>
      <c r="D18" s="664"/>
      <c r="E18" s="664"/>
      <c r="F18" s="664"/>
      <c r="G18" s="664"/>
      <c r="H18" s="664"/>
      <c r="I18" s="664"/>
      <c r="J18" s="664"/>
      <c r="K18" s="664"/>
      <c r="L18" s="664"/>
      <c r="M18" s="664"/>
      <c r="N18" s="664"/>
      <c r="O18" s="664"/>
      <c r="P18" s="664"/>
      <c r="Q18" s="665"/>
      <c r="R18" s="666">
        <v>381609</v>
      </c>
      <c r="S18" s="667"/>
      <c r="T18" s="667"/>
      <c r="U18" s="667"/>
      <c r="V18" s="667"/>
      <c r="W18" s="667"/>
      <c r="X18" s="667"/>
      <c r="Y18" s="668"/>
      <c r="Z18" s="669">
        <v>0.4</v>
      </c>
      <c r="AA18" s="669"/>
      <c r="AB18" s="669"/>
      <c r="AC18" s="669"/>
      <c r="AD18" s="670">
        <v>359955</v>
      </c>
      <c r="AE18" s="670"/>
      <c r="AF18" s="670"/>
      <c r="AG18" s="670"/>
      <c r="AH18" s="670"/>
      <c r="AI18" s="670"/>
      <c r="AJ18" s="670"/>
      <c r="AK18" s="670"/>
      <c r="AL18" s="671">
        <v>0.69999998807907104</v>
      </c>
      <c r="AM18" s="672"/>
      <c r="AN18" s="672"/>
      <c r="AO18" s="673"/>
      <c r="AP18" s="663" t="s">
        <v>271</v>
      </c>
      <c r="AQ18" s="664"/>
      <c r="AR18" s="664"/>
      <c r="AS18" s="664"/>
      <c r="AT18" s="664"/>
      <c r="AU18" s="664"/>
      <c r="AV18" s="664"/>
      <c r="AW18" s="664"/>
      <c r="AX18" s="664"/>
      <c r="AY18" s="664"/>
      <c r="AZ18" s="664"/>
      <c r="BA18" s="664"/>
      <c r="BB18" s="664"/>
      <c r="BC18" s="664"/>
      <c r="BD18" s="664"/>
      <c r="BE18" s="664"/>
      <c r="BF18" s="665"/>
      <c r="BG18" s="666" t="s">
        <v>130</v>
      </c>
      <c r="BH18" s="667"/>
      <c r="BI18" s="667"/>
      <c r="BJ18" s="667"/>
      <c r="BK18" s="667"/>
      <c r="BL18" s="667"/>
      <c r="BM18" s="667"/>
      <c r="BN18" s="668"/>
      <c r="BO18" s="669" t="s">
        <v>130</v>
      </c>
      <c r="BP18" s="669"/>
      <c r="BQ18" s="669"/>
      <c r="BR18" s="669"/>
      <c r="BS18" s="670" t="s">
        <v>130</v>
      </c>
      <c r="BT18" s="670"/>
      <c r="BU18" s="670"/>
      <c r="BV18" s="670"/>
      <c r="BW18" s="670"/>
      <c r="BX18" s="670"/>
      <c r="BY18" s="670"/>
      <c r="BZ18" s="670"/>
      <c r="CA18" s="670"/>
      <c r="CB18" s="674"/>
      <c r="CD18" s="681" t="s">
        <v>272</v>
      </c>
      <c r="CE18" s="682"/>
      <c r="CF18" s="682"/>
      <c r="CG18" s="682"/>
      <c r="CH18" s="682"/>
      <c r="CI18" s="682"/>
      <c r="CJ18" s="682"/>
      <c r="CK18" s="682"/>
      <c r="CL18" s="682"/>
      <c r="CM18" s="682"/>
      <c r="CN18" s="682"/>
      <c r="CO18" s="682"/>
      <c r="CP18" s="682"/>
      <c r="CQ18" s="683"/>
      <c r="CR18" s="666" t="s">
        <v>130</v>
      </c>
      <c r="CS18" s="667"/>
      <c r="CT18" s="667"/>
      <c r="CU18" s="667"/>
      <c r="CV18" s="667"/>
      <c r="CW18" s="667"/>
      <c r="CX18" s="667"/>
      <c r="CY18" s="668"/>
      <c r="CZ18" s="669" t="s">
        <v>130</v>
      </c>
      <c r="DA18" s="669"/>
      <c r="DB18" s="669"/>
      <c r="DC18" s="669"/>
      <c r="DD18" s="675" t="s">
        <v>130</v>
      </c>
      <c r="DE18" s="667"/>
      <c r="DF18" s="667"/>
      <c r="DG18" s="667"/>
      <c r="DH18" s="667"/>
      <c r="DI18" s="667"/>
      <c r="DJ18" s="667"/>
      <c r="DK18" s="667"/>
      <c r="DL18" s="667"/>
      <c r="DM18" s="667"/>
      <c r="DN18" s="667"/>
      <c r="DO18" s="667"/>
      <c r="DP18" s="668"/>
      <c r="DQ18" s="675" t="s">
        <v>130</v>
      </c>
      <c r="DR18" s="667"/>
      <c r="DS18" s="667"/>
      <c r="DT18" s="667"/>
      <c r="DU18" s="667"/>
      <c r="DV18" s="667"/>
      <c r="DW18" s="667"/>
      <c r="DX18" s="667"/>
      <c r="DY18" s="667"/>
      <c r="DZ18" s="667"/>
      <c r="EA18" s="667"/>
      <c r="EB18" s="667"/>
      <c r="EC18" s="676"/>
    </row>
    <row r="19" spans="2:133" ht="11.25" customHeight="1" x14ac:dyDescent="0.15">
      <c r="B19" s="663" t="s">
        <v>273</v>
      </c>
      <c r="C19" s="664"/>
      <c r="D19" s="664"/>
      <c r="E19" s="664"/>
      <c r="F19" s="664"/>
      <c r="G19" s="664"/>
      <c r="H19" s="664"/>
      <c r="I19" s="664"/>
      <c r="J19" s="664"/>
      <c r="K19" s="664"/>
      <c r="L19" s="664"/>
      <c r="M19" s="664"/>
      <c r="N19" s="664"/>
      <c r="O19" s="664"/>
      <c r="P19" s="664"/>
      <c r="Q19" s="665"/>
      <c r="R19" s="666">
        <v>171999</v>
      </c>
      <c r="S19" s="667"/>
      <c r="T19" s="667"/>
      <c r="U19" s="667"/>
      <c r="V19" s="667"/>
      <c r="W19" s="667"/>
      <c r="X19" s="667"/>
      <c r="Y19" s="668"/>
      <c r="Z19" s="669">
        <v>0.2</v>
      </c>
      <c r="AA19" s="669"/>
      <c r="AB19" s="669"/>
      <c r="AC19" s="669"/>
      <c r="AD19" s="670">
        <v>171999</v>
      </c>
      <c r="AE19" s="670"/>
      <c r="AF19" s="670"/>
      <c r="AG19" s="670"/>
      <c r="AH19" s="670"/>
      <c r="AI19" s="670"/>
      <c r="AJ19" s="670"/>
      <c r="AK19" s="670"/>
      <c r="AL19" s="671">
        <v>0.4</v>
      </c>
      <c r="AM19" s="672"/>
      <c r="AN19" s="672"/>
      <c r="AO19" s="673"/>
      <c r="AP19" s="663" t="s">
        <v>274</v>
      </c>
      <c r="AQ19" s="664"/>
      <c r="AR19" s="664"/>
      <c r="AS19" s="664"/>
      <c r="AT19" s="664"/>
      <c r="AU19" s="664"/>
      <c r="AV19" s="664"/>
      <c r="AW19" s="664"/>
      <c r="AX19" s="664"/>
      <c r="AY19" s="664"/>
      <c r="AZ19" s="664"/>
      <c r="BA19" s="664"/>
      <c r="BB19" s="664"/>
      <c r="BC19" s="664"/>
      <c r="BD19" s="664"/>
      <c r="BE19" s="664"/>
      <c r="BF19" s="665"/>
      <c r="BG19" s="666">
        <v>2498028</v>
      </c>
      <c r="BH19" s="667"/>
      <c r="BI19" s="667"/>
      <c r="BJ19" s="667"/>
      <c r="BK19" s="667"/>
      <c r="BL19" s="667"/>
      <c r="BM19" s="667"/>
      <c r="BN19" s="668"/>
      <c r="BO19" s="669">
        <v>8.6999999999999993</v>
      </c>
      <c r="BP19" s="669"/>
      <c r="BQ19" s="669"/>
      <c r="BR19" s="669"/>
      <c r="BS19" s="670" t="s">
        <v>130</v>
      </c>
      <c r="BT19" s="670"/>
      <c r="BU19" s="670"/>
      <c r="BV19" s="670"/>
      <c r="BW19" s="670"/>
      <c r="BX19" s="670"/>
      <c r="BY19" s="670"/>
      <c r="BZ19" s="670"/>
      <c r="CA19" s="670"/>
      <c r="CB19" s="674"/>
      <c r="CD19" s="681" t="s">
        <v>275</v>
      </c>
      <c r="CE19" s="682"/>
      <c r="CF19" s="682"/>
      <c r="CG19" s="682"/>
      <c r="CH19" s="682"/>
      <c r="CI19" s="682"/>
      <c r="CJ19" s="682"/>
      <c r="CK19" s="682"/>
      <c r="CL19" s="682"/>
      <c r="CM19" s="682"/>
      <c r="CN19" s="682"/>
      <c r="CO19" s="682"/>
      <c r="CP19" s="682"/>
      <c r="CQ19" s="683"/>
      <c r="CR19" s="666" t="s">
        <v>130</v>
      </c>
      <c r="CS19" s="667"/>
      <c r="CT19" s="667"/>
      <c r="CU19" s="667"/>
      <c r="CV19" s="667"/>
      <c r="CW19" s="667"/>
      <c r="CX19" s="667"/>
      <c r="CY19" s="668"/>
      <c r="CZ19" s="669" t="s">
        <v>130</v>
      </c>
      <c r="DA19" s="669"/>
      <c r="DB19" s="669"/>
      <c r="DC19" s="669"/>
      <c r="DD19" s="675" t="s">
        <v>130</v>
      </c>
      <c r="DE19" s="667"/>
      <c r="DF19" s="667"/>
      <c r="DG19" s="667"/>
      <c r="DH19" s="667"/>
      <c r="DI19" s="667"/>
      <c r="DJ19" s="667"/>
      <c r="DK19" s="667"/>
      <c r="DL19" s="667"/>
      <c r="DM19" s="667"/>
      <c r="DN19" s="667"/>
      <c r="DO19" s="667"/>
      <c r="DP19" s="668"/>
      <c r="DQ19" s="675" t="s">
        <v>130</v>
      </c>
      <c r="DR19" s="667"/>
      <c r="DS19" s="667"/>
      <c r="DT19" s="667"/>
      <c r="DU19" s="667"/>
      <c r="DV19" s="667"/>
      <c r="DW19" s="667"/>
      <c r="DX19" s="667"/>
      <c r="DY19" s="667"/>
      <c r="DZ19" s="667"/>
      <c r="EA19" s="667"/>
      <c r="EB19" s="667"/>
      <c r="EC19" s="676"/>
    </row>
    <row r="20" spans="2:133" ht="11.25" customHeight="1" x14ac:dyDescent="0.15">
      <c r="B20" s="663" t="s">
        <v>276</v>
      </c>
      <c r="C20" s="664"/>
      <c r="D20" s="664"/>
      <c r="E20" s="664"/>
      <c r="F20" s="664"/>
      <c r="G20" s="664"/>
      <c r="H20" s="664"/>
      <c r="I20" s="664"/>
      <c r="J20" s="664"/>
      <c r="K20" s="664"/>
      <c r="L20" s="664"/>
      <c r="M20" s="664"/>
      <c r="N20" s="664"/>
      <c r="O20" s="664"/>
      <c r="P20" s="664"/>
      <c r="Q20" s="665"/>
      <c r="R20" s="666">
        <v>20668</v>
      </c>
      <c r="S20" s="667"/>
      <c r="T20" s="667"/>
      <c r="U20" s="667"/>
      <c r="V20" s="667"/>
      <c r="W20" s="667"/>
      <c r="X20" s="667"/>
      <c r="Y20" s="668"/>
      <c r="Z20" s="669">
        <v>0</v>
      </c>
      <c r="AA20" s="669"/>
      <c r="AB20" s="669"/>
      <c r="AC20" s="669"/>
      <c r="AD20" s="670">
        <v>20668</v>
      </c>
      <c r="AE20" s="670"/>
      <c r="AF20" s="670"/>
      <c r="AG20" s="670"/>
      <c r="AH20" s="670"/>
      <c r="AI20" s="670"/>
      <c r="AJ20" s="670"/>
      <c r="AK20" s="670"/>
      <c r="AL20" s="671">
        <v>0</v>
      </c>
      <c r="AM20" s="672"/>
      <c r="AN20" s="672"/>
      <c r="AO20" s="673"/>
      <c r="AP20" s="663" t="s">
        <v>277</v>
      </c>
      <c r="AQ20" s="664"/>
      <c r="AR20" s="664"/>
      <c r="AS20" s="664"/>
      <c r="AT20" s="664"/>
      <c r="AU20" s="664"/>
      <c r="AV20" s="664"/>
      <c r="AW20" s="664"/>
      <c r="AX20" s="664"/>
      <c r="AY20" s="664"/>
      <c r="AZ20" s="664"/>
      <c r="BA20" s="664"/>
      <c r="BB20" s="664"/>
      <c r="BC20" s="664"/>
      <c r="BD20" s="664"/>
      <c r="BE20" s="664"/>
      <c r="BF20" s="665"/>
      <c r="BG20" s="666">
        <v>2498028</v>
      </c>
      <c r="BH20" s="667"/>
      <c r="BI20" s="667"/>
      <c r="BJ20" s="667"/>
      <c r="BK20" s="667"/>
      <c r="BL20" s="667"/>
      <c r="BM20" s="667"/>
      <c r="BN20" s="668"/>
      <c r="BO20" s="669">
        <v>8.6999999999999993</v>
      </c>
      <c r="BP20" s="669"/>
      <c r="BQ20" s="669"/>
      <c r="BR20" s="669"/>
      <c r="BS20" s="670" t="s">
        <v>130</v>
      </c>
      <c r="BT20" s="670"/>
      <c r="BU20" s="670"/>
      <c r="BV20" s="670"/>
      <c r="BW20" s="670"/>
      <c r="BX20" s="670"/>
      <c r="BY20" s="670"/>
      <c r="BZ20" s="670"/>
      <c r="CA20" s="670"/>
      <c r="CB20" s="674"/>
      <c r="CD20" s="681" t="s">
        <v>278</v>
      </c>
      <c r="CE20" s="682"/>
      <c r="CF20" s="682"/>
      <c r="CG20" s="682"/>
      <c r="CH20" s="682"/>
      <c r="CI20" s="682"/>
      <c r="CJ20" s="682"/>
      <c r="CK20" s="682"/>
      <c r="CL20" s="682"/>
      <c r="CM20" s="682"/>
      <c r="CN20" s="682"/>
      <c r="CO20" s="682"/>
      <c r="CP20" s="682"/>
      <c r="CQ20" s="683"/>
      <c r="CR20" s="666">
        <v>103209266</v>
      </c>
      <c r="CS20" s="667"/>
      <c r="CT20" s="667"/>
      <c r="CU20" s="667"/>
      <c r="CV20" s="667"/>
      <c r="CW20" s="667"/>
      <c r="CX20" s="667"/>
      <c r="CY20" s="668"/>
      <c r="CZ20" s="669">
        <v>100</v>
      </c>
      <c r="DA20" s="669"/>
      <c r="DB20" s="669"/>
      <c r="DC20" s="669"/>
      <c r="DD20" s="675">
        <v>9281979</v>
      </c>
      <c r="DE20" s="667"/>
      <c r="DF20" s="667"/>
      <c r="DG20" s="667"/>
      <c r="DH20" s="667"/>
      <c r="DI20" s="667"/>
      <c r="DJ20" s="667"/>
      <c r="DK20" s="667"/>
      <c r="DL20" s="667"/>
      <c r="DM20" s="667"/>
      <c r="DN20" s="667"/>
      <c r="DO20" s="667"/>
      <c r="DP20" s="668"/>
      <c r="DQ20" s="675">
        <v>59299138</v>
      </c>
      <c r="DR20" s="667"/>
      <c r="DS20" s="667"/>
      <c r="DT20" s="667"/>
      <c r="DU20" s="667"/>
      <c r="DV20" s="667"/>
      <c r="DW20" s="667"/>
      <c r="DX20" s="667"/>
      <c r="DY20" s="667"/>
      <c r="DZ20" s="667"/>
      <c r="EA20" s="667"/>
      <c r="EB20" s="667"/>
      <c r="EC20" s="676"/>
    </row>
    <row r="21" spans="2:133" ht="11.25" customHeight="1" x14ac:dyDescent="0.15">
      <c r="B21" s="663" t="s">
        <v>279</v>
      </c>
      <c r="C21" s="664"/>
      <c r="D21" s="664"/>
      <c r="E21" s="664"/>
      <c r="F21" s="664"/>
      <c r="G21" s="664"/>
      <c r="H21" s="664"/>
      <c r="I21" s="664"/>
      <c r="J21" s="664"/>
      <c r="K21" s="664"/>
      <c r="L21" s="664"/>
      <c r="M21" s="664"/>
      <c r="N21" s="664"/>
      <c r="O21" s="664"/>
      <c r="P21" s="664"/>
      <c r="Q21" s="665"/>
      <c r="R21" s="666">
        <v>6798</v>
      </c>
      <c r="S21" s="667"/>
      <c r="T21" s="667"/>
      <c r="U21" s="667"/>
      <c r="V21" s="667"/>
      <c r="W21" s="667"/>
      <c r="X21" s="667"/>
      <c r="Y21" s="668"/>
      <c r="Z21" s="669">
        <v>0</v>
      </c>
      <c r="AA21" s="669"/>
      <c r="AB21" s="669"/>
      <c r="AC21" s="669"/>
      <c r="AD21" s="670">
        <v>6798</v>
      </c>
      <c r="AE21" s="670"/>
      <c r="AF21" s="670"/>
      <c r="AG21" s="670"/>
      <c r="AH21" s="670"/>
      <c r="AI21" s="670"/>
      <c r="AJ21" s="670"/>
      <c r="AK21" s="670"/>
      <c r="AL21" s="671">
        <v>0</v>
      </c>
      <c r="AM21" s="672"/>
      <c r="AN21" s="672"/>
      <c r="AO21" s="673"/>
      <c r="AP21" s="685" t="s">
        <v>280</v>
      </c>
      <c r="AQ21" s="686"/>
      <c r="AR21" s="686"/>
      <c r="AS21" s="686"/>
      <c r="AT21" s="686"/>
      <c r="AU21" s="686"/>
      <c r="AV21" s="686"/>
      <c r="AW21" s="686"/>
      <c r="AX21" s="686"/>
      <c r="AY21" s="686"/>
      <c r="AZ21" s="686"/>
      <c r="BA21" s="686"/>
      <c r="BB21" s="686"/>
      <c r="BC21" s="686"/>
      <c r="BD21" s="686"/>
      <c r="BE21" s="686"/>
      <c r="BF21" s="687"/>
      <c r="BG21" s="666">
        <v>8840</v>
      </c>
      <c r="BH21" s="667"/>
      <c r="BI21" s="667"/>
      <c r="BJ21" s="667"/>
      <c r="BK21" s="667"/>
      <c r="BL21" s="667"/>
      <c r="BM21" s="667"/>
      <c r="BN21" s="668"/>
      <c r="BO21" s="669">
        <v>0</v>
      </c>
      <c r="BP21" s="669"/>
      <c r="BQ21" s="669"/>
      <c r="BR21" s="669"/>
      <c r="BS21" s="670" t="s">
        <v>130</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15">
      <c r="B22" s="704" t="s">
        <v>281</v>
      </c>
      <c r="C22" s="705"/>
      <c r="D22" s="705"/>
      <c r="E22" s="705"/>
      <c r="F22" s="705"/>
      <c r="G22" s="705"/>
      <c r="H22" s="705"/>
      <c r="I22" s="705"/>
      <c r="J22" s="705"/>
      <c r="K22" s="705"/>
      <c r="L22" s="705"/>
      <c r="M22" s="705"/>
      <c r="N22" s="705"/>
      <c r="O22" s="705"/>
      <c r="P22" s="705"/>
      <c r="Q22" s="706"/>
      <c r="R22" s="666">
        <v>182144</v>
      </c>
      <c r="S22" s="667"/>
      <c r="T22" s="667"/>
      <c r="U22" s="667"/>
      <c r="V22" s="667"/>
      <c r="W22" s="667"/>
      <c r="X22" s="667"/>
      <c r="Y22" s="668"/>
      <c r="Z22" s="669">
        <v>0.2</v>
      </c>
      <c r="AA22" s="669"/>
      <c r="AB22" s="669"/>
      <c r="AC22" s="669"/>
      <c r="AD22" s="670">
        <v>160490</v>
      </c>
      <c r="AE22" s="670"/>
      <c r="AF22" s="670"/>
      <c r="AG22" s="670"/>
      <c r="AH22" s="670"/>
      <c r="AI22" s="670"/>
      <c r="AJ22" s="670"/>
      <c r="AK22" s="670"/>
      <c r="AL22" s="671">
        <v>0.30000001192092896</v>
      </c>
      <c r="AM22" s="672"/>
      <c r="AN22" s="672"/>
      <c r="AO22" s="673"/>
      <c r="AP22" s="685" t="s">
        <v>282</v>
      </c>
      <c r="AQ22" s="686"/>
      <c r="AR22" s="686"/>
      <c r="AS22" s="686"/>
      <c r="AT22" s="686"/>
      <c r="AU22" s="686"/>
      <c r="AV22" s="686"/>
      <c r="AW22" s="686"/>
      <c r="AX22" s="686"/>
      <c r="AY22" s="686"/>
      <c r="AZ22" s="686"/>
      <c r="BA22" s="686"/>
      <c r="BB22" s="686"/>
      <c r="BC22" s="686"/>
      <c r="BD22" s="686"/>
      <c r="BE22" s="686"/>
      <c r="BF22" s="687"/>
      <c r="BG22" s="666" t="s">
        <v>130</v>
      </c>
      <c r="BH22" s="667"/>
      <c r="BI22" s="667"/>
      <c r="BJ22" s="667"/>
      <c r="BK22" s="667"/>
      <c r="BL22" s="667"/>
      <c r="BM22" s="667"/>
      <c r="BN22" s="668"/>
      <c r="BO22" s="669" t="s">
        <v>130</v>
      </c>
      <c r="BP22" s="669"/>
      <c r="BQ22" s="669"/>
      <c r="BR22" s="669"/>
      <c r="BS22" s="670" t="s">
        <v>130</v>
      </c>
      <c r="BT22" s="670"/>
      <c r="BU22" s="670"/>
      <c r="BV22" s="670"/>
      <c r="BW22" s="670"/>
      <c r="BX22" s="670"/>
      <c r="BY22" s="670"/>
      <c r="BZ22" s="670"/>
      <c r="CA22" s="670"/>
      <c r="CB22" s="674"/>
      <c r="CD22" s="648" t="s">
        <v>283</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284</v>
      </c>
      <c r="C23" s="664"/>
      <c r="D23" s="664"/>
      <c r="E23" s="664"/>
      <c r="F23" s="664"/>
      <c r="G23" s="664"/>
      <c r="H23" s="664"/>
      <c r="I23" s="664"/>
      <c r="J23" s="664"/>
      <c r="K23" s="664"/>
      <c r="L23" s="664"/>
      <c r="M23" s="664"/>
      <c r="N23" s="664"/>
      <c r="O23" s="664"/>
      <c r="P23" s="664"/>
      <c r="Q23" s="665"/>
      <c r="R23" s="666">
        <v>15791789</v>
      </c>
      <c r="S23" s="667"/>
      <c r="T23" s="667"/>
      <c r="U23" s="667"/>
      <c r="V23" s="667"/>
      <c r="W23" s="667"/>
      <c r="X23" s="667"/>
      <c r="Y23" s="668"/>
      <c r="Z23" s="669">
        <v>15.1</v>
      </c>
      <c r="AA23" s="669"/>
      <c r="AB23" s="669"/>
      <c r="AC23" s="669"/>
      <c r="AD23" s="670">
        <v>15229050</v>
      </c>
      <c r="AE23" s="670"/>
      <c r="AF23" s="670"/>
      <c r="AG23" s="670"/>
      <c r="AH23" s="670"/>
      <c r="AI23" s="670"/>
      <c r="AJ23" s="670"/>
      <c r="AK23" s="670"/>
      <c r="AL23" s="671">
        <v>31.5</v>
      </c>
      <c r="AM23" s="672"/>
      <c r="AN23" s="672"/>
      <c r="AO23" s="673"/>
      <c r="AP23" s="685" t="s">
        <v>285</v>
      </c>
      <c r="AQ23" s="686"/>
      <c r="AR23" s="686"/>
      <c r="AS23" s="686"/>
      <c r="AT23" s="686"/>
      <c r="AU23" s="686"/>
      <c r="AV23" s="686"/>
      <c r="AW23" s="686"/>
      <c r="AX23" s="686"/>
      <c r="AY23" s="686"/>
      <c r="AZ23" s="686"/>
      <c r="BA23" s="686"/>
      <c r="BB23" s="686"/>
      <c r="BC23" s="686"/>
      <c r="BD23" s="686"/>
      <c r="BE23" s="686"/>
      <c r="BF23" s="687"/>
      <c r="BG23" s="666">
        <v>2489188</v>
      </c>
      <c r="BH23" s="667"/>
      <c r="BI23" s="667"/>
      <c r="BJ23" s="667"/>
      <c r="BK23" s="667"/>
      <c r="BL23" s="667"/>
      <c r="BM23" s="667"/>
      <c r="BN23" s="668"/>
      <c r="BO23" s="669">
        <v>8.6999999999999993</v>
      </c>
      <c r="BP23" s="669"/>
      <c r="BQ23" s="669"/>
      <c r="BR23" s="669"/>
      <c r="BS23" s="670" t="s">
        <v>130</v>
      </c>
      <c r="BT23" s="670"/>
      <c r="BU23" s="670"/>
      <c r="BV23" s="670"/>
      <c r="BW23" s="670"/>
      <c r="BX23" s="670"/>
      <c r="BY23" s="670"/>
      <c r="BZ23" s="670"/>
      <c r="CA23" s="670"/>
      <c r="CB23" s="674"/>
      <c r="CD23" s="648" t="s">
        <v>225</v>
      </c>
      <c r="CE23" s="649"/>
      <c r="CF23" s="649"/>
      <c r="CG23" s="649"/>
      <c r="CH23" s="649"/>
      <c r="CI23" s="649"/>
      <c r="CJ23" s="649"/>
      <c r="CK23" s="649"/>
      <c r="CL23" s="649"/>
      <c r="CM23" s="649"/>
      <c r="CN23" s="649"/>
      <c r="CO23" s="649"/>
      <c r="CP23" s="649"/>
      <c r="CQ23" s="650"/>
      <c r="CR23" s="648" t="s">
        <v>286</v>
      </c>
      <c r="CS23" s="649"/>
      <c r="CT23" s="649"/>
      <c r="CU23" s="649"/>
      <c r="CV23" s="649"/>
      <c r="CW23" s="649"/>
      <c r="CX23" s="649"/>
      <c r="CY23" s="650"/>
      <c r="CZ23" s="648" t="s">
        <v>287</v>
      </c>
      <c r="DA23" s="649"/>
      <c r="DB23" s="649"/>
      <c r="DC23" s="650"/>
      <c r="DD23" s="648" t="s">
        <v>288</v>
      </c>
      <c r="DE23" s="649"/>
      <c r="DF23" s="649"/>
      <c r="DG23" s="649"/>
      <c r="DH23" s="649"/>
      <c r="DI23" s="649"/>
      <c r="DJ23" s="649"/>
      <c r="DK23" s="650"/>
      <c r="DL23" s="697" t="s">
        <v>289</v>
      </c>
      <c r="DM23" s="698"/>
      <c r="DN23" s="698"/>
      <c r="DO23" s="698"/>
      <c r="DP23" s="698"/>
      <c r="DQ23" s="698"/>
      <c r="DR23" s="698"/>
      <c r="DS23" s="698"/>
      <c r="DT23" s="698"/>
      <c r="DU23" s="698"/>
      <c r="DV23" s="699"/>
      <c r="DW23" s="648" t="s">
        <v>290</v>
      </c>
      <c r="DX23" s="649"/>
      <c r="DY23" s="649"/>
      <c r="DZ23" s="649"/>
      <c r="EA23" s="649"/>
      <c r="EB23" s="649"/>
      <c r="EC23" s="650"/>
    </row>
    <row r="24" spans="2:133" ht="11.25" customHeight="1" x14ac:dyDescent="0.15">
      <c r="B24" s="663" t="s">
        <v>291</v>
      </c>
      <c r="C24" s="664"/>
      <c r="D24" s="664"/>
      <c r="E24" s="664"/>
      <c r="F24" s="664"/>
      <c r="G24" s="664"/>
      <c r="H24" s="664"/>
      <c r="I24" s="664"/>
      <c r="J24" s="664"/>
      <c r="K24" s="664"/>
      <c r="L24" s="664"/>
      <c r="M24" s="664"/>
      <c r="N24" s="664"/>
      <c r="O24" s="664"/>
      <c r="P24" s="664"/>
      <c r="Q24" s="665"/>
      <c r="R24" s="666">
        <v>15229050</v>
      </c>
      <c r="S24" s="667"/>
      <c r="T24" s="667"/>
      <c r="U24" s="667"/>
      <c r="V24" s="667"/>
      <c r="W24" s="667"/>
      <c r="X24" s="667"/>
      <c r="Y24" s="668"/>
      <c r="Z24" s="669">
        <v>14.6</v>
      </c>
      <c r="AA24" s="669"/>
      <c r="AB24" s="669"/>
      <c r="AC24" s="669"/>
      <c r="AD24" s="670">
        <v>15229050</v>
      </c>
      <c r="AE24" s="670"/>
      <c r="AF24" s="670"/>
      <c r="AG24" s="670"/>
      <c r="AH24" s="670"/>
      <c r="AI24" s="670"/>
      <c r="AJ24" s="670"/>
      <c r="AK24" s="670"/>
      <c r="AL24" s="671">
        <v>31.5</v>
      </c>
      <c r="AM24" s="672"/>
      <c r="AN24" s="672"/>
      <c r="AO24" s="673"/>
      <c r="AP24" s="685" t="s">
        <v>292</v>
      </c>
      <c r="AQ24" s="686"/>
      <c r="AR24" s="686"/>
      <c r="AS24" s="686"/>
      <c r="AT24" s="686"/>
      <c r="AU24" s="686"/>
      <c r="AV24" s="686"/>
      <c r="AW24" s="686"/>
      <c r="AX24" s="686"/>
      <c r="AY24" s="686"/>
      <c r="AZ24" s="686"/>
      <c r="BA24" s="686"/>
      <c r="BB24" s="686"/>
      <c r="BC24" s="686"/>
      <c r="BD24" s="686"/>
      <c r="BE24" s="686"/>
      <c r="BF24" s="687"/>
      <c r="BG24" s="666" t="s">
        <v>130</v>
      </c>
      <c r="BH24" s="667"/>
      <c r="BI24" s="667"/>
      <c r="BJ24" s="667"/>
      <c r="BK24" s="667"/>
      <c r="BL24" s="667"/>
      <c r="BM24" s="667"/>
      <c r="BN24" s="668"/>
      <c r="BO24" s="669" t="s">
        <v>130</v>
      </c>
      <c r="BP24" s="669"/>
      <c r="BQ24" s="669"/>
      <c r="BR24" s="669"/>
      <c r="BS24" s="670" t="s">
        <v>130</v>
      </c>
      <c r="BT24" s="670"/>
      <c r="BU24" s="670"/>
      <c r="BV24" s="670"/>
      <c r="BW24" s="670"/>
      <c r="BX24" s="670"/>
      <c r="BY24" s="670"/>
      <c r="BZ24" s="670"/>
      <c r="CA24" s="670"/>
      <c r="CB24" s="674"/>
      <c r="CD24" s="677" t="s">
        <v>293</v>
      </c>
      <c r="CE24" s="678"/>
      <c r="CF24" s="678"/>
      <c r="CG24" s="678"/>
      <c r="CH24" s="678"/>
      <c r="CI24" s="678"/>
      <c r="CJ24" s="678"/>
      <c r="CK24" s="678"/>
      <c r="CL24" s="678"/>
      <c r="CM24" s="678"/>
      <c r="CN24" s="678"/>
      <c r="CO24" s="678"/>
      <c r="CP24" s="678"/>
      <c r="CQ24" s="679"/>
      <c r="CR24" s="655">
        <v>56843187</v>
      </c>
      <c r="CS24" s="656"/>
      <c r="CT24" s="656"/>
      <c r="CU24" s="656"/>
      <c r="CV24" s="656"/>
      <c r="CW24" s="656"/>
      <c r="CX24" s="656"/>
      <c r="CY24" s="657"/>
      <c r="CZ24" s="660">
        <v>55.1</v>
      </c>
      <c r="DA24" s="661"/>
      <c r="DB24" s="661"/>
      <c r="DC24" s="680"/>
      <c r="DD24" s="707">
        <v>25611249</v>
      </c>
      <c r="DE24" s="656"/>
      <c r="DF24" s="656"/>
      <c r="DG24" s="656"/>
      <c r="DH24" s="656"/>
      <c r="DI24" s="656"/>
      <c r="DJ24" s="656"/>
      <c r="DK24" s="657"/>
      <c r="DL24" s="707">
        <v>24957207</v>
      </c>
      <c r="DM24" s="656"/>
      <c r="DN24" s="656"/>
      <c r="DO24" s="656"/>
      <c r="DP24" s="656"/>
      <c r="DQ24" s="656"/>
      <c r="DR24" s="656"/>
      <c r="DS24" s="656"/>
      <c r="DT24" s="656"/>
      <c r="DU24" s="656"/>
      <c r="DV24" s="657"/>
      <c r="DW24" s="660">
        <v>49.5</v>
      </c>
      <c r="DX24" s="661"/>
      <c r="DY24" s="661"/>
      <c r="DZ24" s="661"/>
      <c r="EA24" s="661"/>
      <c r="EB24" s="661"/>
      <c r="EC24" s="662"/>
    </row>
    <row r="25" spans="2:133" ht="11.25" customHeight="1" x14ac:dyDescent="0.15">
      <c r="B25" s="663" t="s">
        <v>294</v>
      </c>
      <c r="C25" s="664"/>
      <c r="D25" s="664"/>
      <c r="E25" s="664"/>
      <c r="F25" s="664"/>
      <c r="G25" s="664"/>
      <c r="H25" s="664"/>
      <c r="I25" s="664"/>
      <c r="J25" s="664"/>
      <c r="K25" s="664"/>
      <c r="L25" s="664"/>
      <c r="M25" s="664"/>
      <c r="N25" s="664"/>
      <c r="O25" s="664"/>
      <c r="P25" s="664"/>
      <c r="Q25" s="665"/>
      <c r="R25" s="666">
        <v>562739</v>
      </c>
      <c r="S25" s="667"/>
      <c r="T25" s="667"/>
      <c r="U25" s="667"/>
      <c r="V25" s="667"/>
      <c r="W25" s="667"/>
      <c r="X25" s="667"/>
      <c r="Y25" s="668"/>
      <c r="Z25" s="669">
        <v>0.5</v>
      </c>
      <c r="AA25" s="669"/>
      <c r="AB25" s="669"/>
      <c r="AC25" s="669"/>
      <c r="AD25" s="670" t="s">
        <v>130</v>
      </c>
      <c r="AE25" s="670"/>
      <c r="AF25" s="670"/>
      <c r="AG25" s="670"/>
      <c r="AH25" s="670"/>
      <c r="AI25" s="670"/>
      <c r="AJ25" s="670"/>
      <c r="AK25" s="670"/>
      <c r="AL25" s="671" t="s">
        <v>130</v>
      </c>
      <c r="AM25" s="672"/>
      <c r="AN25" s="672"/>
      <c r="AO25" s="673"/>
      <c r="AP25" s="685" t="s">
        <v>295</v>
      </c>
      <c r="AQ25" s="686"/>
      <c r="AR25" s="686"/>
      <c r="AS25" s="686"/>
      <c r="AT25" s="686"/>
      <c r="AU25" s="686"/>
      <c r="AV25" s="686"/>
      <c r="AW25" s="686"/>
      <c r="AX25" s="686"/>
      <c r="AY25" s="686"/>
      <c r="AZ25" s="686"/>
      <c r="BA25" s="686"/>
      <c r="BB25" s="686"/>
      <c r="BC25" s="686"/>
      <c r="BD25" s="686"/>
      <c r="BE25" s="686"/>
      <c r="BF25" s="687"/>
      <c r="BG25" s="666" t="s">
        <v>130</v>
      </c>
      <c r="BH25" s="667"/>
      <c r="BI25" s="667"/>
      <c r="BJ25" s="667"/>
      <c r="BK25" s="667"/>
      <c r="BL25" s="667"/>
      <c r="BM25" s="667"/>
      <c r="BN25" s="668"/>
      <c r="BO25" s="669" t="s">
        <v>130</v>
      </c>
      <c r="BP25" s="669"/>
      <c r="BQ25" s="669"/>
      <c r="BR25" s="669"/>
      <c r="BS25" s="670" t="s">
        <v>130</v>
      </c>
      <c r="BT25" s="670"/>
      <c r="BU25" s="670"/>
      <c r="BV25" s="670"/>
      <c r="BW25" s="670"/>
      <c r="BX25" s="670"/>
      <c r="BY25" s="670"/>
      <c r="BZ25" s="670"/>
      <c r="CA25" s="670"/>
      <c r="CB25" s="674"/>
      <c r="CD25" s="681" t="s">
        <v>296</v>
      </c>
      <c r="CE25" s="682"/>
      <c r="CF25" s="682"/>
      <c r="CG25" s="682"/>
      <c r="CH25" s="682"/>
      <c r="CI25" s="682"/>
      <c r="CJ25" s="682"/>
      <c r="CK25" s="682"/>
      <c r="CL25" s="682"/>
      <c r="CM25" s="682"/>
      <c r="CN25" s="682"/>
      <c r="CO25" s="682"/>
      <c r="CP25" s="682"/>
      <c r="CQ25" s="683"/>
      <c r="CR25" s="666">
        <v>11275015</v>
      </c>
      <c r="CS25" s="700"/>
      <c r="CT25" s="700"/>
      <c r="CU25" s="700"/>
      <c r="CV25" s="700"/>
      <c r="CW25" s="700"/>
      <c r="CX25" s="700"/>
      <c r="CY25" s="701"/>
      <c r="CZ25" s="671">
        <v>10.9</v>
      </c>
      <c r="DA25" s="702"/>
      <c r="DB25" s="702"/>
      <c r="DC25" s="708"/>
      <c r="DD25" s="675">
        <v>10079324</v>
      </c>
      <c r="DE25" s="700"/>
      <c r="DF25" s="700"/>
      <c r="DG25" s="700"/>
      <c r="DH25" s="700"/>
      <c r="DI25" s="700"/>
      <c r="DJ25" s="700"/>
      <c r="DK25" s="701"/>
      <c r="DL25" s="675">
        <v>9664917</v>
      </c>
      <c r="DM25" s="700"/>
      <c r="DN25" s="700"/>
      <c r="DO25" s="700"/>
      <c r="DP25" s="700"/>
      <c r="DQ25" s="700"/>
      <c r="DR25" s="700"/>
      <c r="DS25" s="700"/>
      <c r="DT25" s="700"/>
      <c r="DU25" s="700"/>
      <c r="DV25" s="701"/>
      <c r="DW25" s="671">
        <v>19.2</v>
      </c>
      <c r="DX25" s="702"/>
      <c r="DY25" s="702"/>
      <c r="DZ25" s="702"/>
      <c r="EA25" s="702"/>
      <c r="EB25" s="702"/>
      <c r="EC25" s="703"/>
    </row>
    <row r="26" spans="2:133" ht="11.25" customHeight="1" x14ac:dyDescent="0.15">
      <c r="B26" s="663" t="s">
        <v>297</v>
      </c>
      <c r="C26" s="664"/>
      <c r="D26" s="664"/>
      <c r="E26" s="664"/>
      <c r="F26" s="664"/>
      <c r="G26" s="664"/>
      <c r="H26" s="664"/>
      <c r="I26" s="664"/>
      <c r="J26" s="664"/>
      <c r="K26" s="664"/>
      <c r="L26" s="664"/>
      <c r="M26" s="664"/>
      <c r="N26" s="664"/>
      <c r="O26" s="664"/>
      <c r="P26" s="664"/>
      <c r="Q26" s="665"/>
      <c r="R26" s="666" t="s">
        <v>130</v>
      </c>
      <c r="S26" s="667"/>
      <c r="T26" s="667"/>
      <c r="U26" s="667"/>
      <c r="V26" s="667"/>
      <c r="W26" s="667"/>
      <c r="X26" s="667"/>
      <c r="Y26" s="668"/>
      <c r="Z26" s="669" t="s">
        <v>130</v>
      </c>
      <c r="AA26" s="669"/>
      <c r="AB26" s="669"/>
      <c r="AC26" s="669"/>
      <c r="AD26" s="670" t="s">
        <v>130</v>
      </c>
      <c r="AE26" s="670"/>
      <c r="AF26" s="670"/>
      <c r="AG26" s="670"/>
      <c r="AH26" s="670"/>
      <c r="AI26" s="670"/>
      <c r="AJ26" s="670"/>
      <c r="AK26" s="670"/>
      <c r="AL26" s="671" t="s">
        <v>130</v>
      </c>
      <c r="AM26" s="672"/>
      <c r="AN26" s="672"/>
      <c r="AO26" s="673"/>
      <c r="AP26" s="685" t="s">
        <v>298</v>
      </c>
      <c r="AQ26" s="709"/>
      <c r="AR26" s="709"/>
      <c r="AS26" s="709"/>
      <c r="AT26" s="709"/>
      <c r="AU26" s="709"/>
      <c r="AV26" s="709"/>
      <c r="AW26" s="709"/>
      <c r="AX26" s="709"/>
      <c r="AY26" s="709"/>
      <c r="AZ26" s="709"/>
      <c r="BA26" s="709"/>
      <c r="BB26" s="709"/>
      <c r="BC26" s="709"/>
      <c r="BD26" s="709"/>
      <c r="BE26" s="709"/>
      <c r="BF26" s="687"/>
      <c r="BG26" s="666" t="s">
        <v>130</v>
      </c>
      <c r="BH26" s="667"/>
      <c r="BI26" s="667"/>
      <c r="BJ26" s="667"/>
      <c r="BK26" s="667"/>
      <c r="BL26" s="667"/>
      <c r="BM26" s="667"/>
      <c r="BN26" s="668"/>
      <c r="BO26" s="669" t="s">
        <v>130</v>
      </c>
      <c r="BP26" s="669"/>
      <c r="BQ26" s="669"/>
      <c r="BR26" s="669"/>
      <c r="BS26" s="670" t="s">
        <v>130</v>
      </c>
      <c r="BT26" s="670"/>
      <c r="BU26" s="670"/>
      <c r="BV26" s="670"/>
      <c r="BW26" s="670"/>
      <c r="BX26" s="670"/>
      <c r="BY26" s="670"/>
      <c r="BZ26" s="670"/>
      <c r="CA26" s="670"/>
      <c r="CB26" s="674"/>
      <c r="CD26" s="681" t="s">
        <v>299</v>
      </c>
      <c r="CE26" s="682"/>
      <c r="CF26" s="682"/>
      <c r="CG26" s="682"/>
      <c r="CH26" s="682"/>
      <c r="CI26" s="682"/>
      <c r="CJ26" s="682"/>
      <c r="CK26" s="682"/>
      <c r="CL26" s="682"/>
      <c r="CM26" s="682"/>
      <c r="CN26" s="682"/>
      <c r="CO26" s="682"/>
      <c r="CP26" s="682"/>
      <c r="CQ26" s="683"/>
      <c r="CR26" s="666">
        <v>7478985</v>
      </c>
      <c r="CS26" s="667"/>
      <c r="CT26" s="667"/>
      <c r="CU26" s="667"/>
      <c r="CV26" s="667"/>
      <c r="CW26" s="667"/>
      <c r="CX26" s="667"/>
      <c r="CY26" s="668"/>
      <c r="CZ26" s="671">
        <v>7.2</v>
      </c>
      <c r="DA26" s="702"/>
      <c r="DB26" s="702"/>
      <c r="DC26" s="708"/>
      <c r="DD26" s="675">
        <v>6466453</v>
      </c>
      <c r="DE26" s="667"/>
      <c r="DF26" s="667"/>
      <c r="DG26" s="667"/>
      <c r="DH26" s="667"/>
      <c r="DI26" s="667"/>
      <c r="DJ26" s="667"/>
      <c r="DK26" s="668"/>
      <c r="DL26" s="675" t="s">
        <v>130</v>
      </c>
      <c r="DM26" s="667"/>
      <c r="DN26" s="667"/>
      <c r="DO26" s="667"/>
      <c r="DP26" s="667"/>
      <c r="DQ26" s="667"/>
      <c r="DR26" s="667"/>
      <c r="DS26" s="667"/>
      <c r="DT26" s="667"/>
      <c r="DU26" s="667"/>
      <c r="DV26" s="668"/>
      <c r="DW26" s="671" t="s">
        <v>130</v>
      </c>
      <c r="DX26" s="702"/>
      <c r="DY26" s="702"/>
      <c r="DZ26" s="702"/>
      <c r="EA26" s="702"/>
      <c r="EB26" s="702"/>
      <c r="EC26" s="703"/>
    </row>
    <row r="27" spans="2:133" ht="11.25" customHeight="1" x14ac:dyDescent="0.15">
      <c r="B27" s="663" t="s">
        <v>300</v>
      </c>
      <c r="C27" s="664"/>
      <c r="D27" s="664"/>
      <c r="E27" s="664"/>
      <c r="F27" s="664"/>
      <c r="G27" s="664"/>
      <c r="H27" s="664"/>
      <c r="I27" s="664"/>
      <c r="J27" s="664"/>
      <c r="K27" s="664"/>
      <c r="L27" s="664"/>
      <c r="M27" s="664"/>
      <c r="N27" s="664"/>
      <c r="O27" s="664"/>
      <c r="P27" s="664"/>
      <c r="Q27" s="665"/>
      <c r="R27" s="666">
        <v>51149371</v>
      </c>
      <c r="S27" s="667"/>
      <c r="T27" s="667"/>
      <c r="U27" s="667"/>
      <c r="V27" s="667"/>
      <c r="W27" s="667"/>
      <c r="X27" s="667"/>
      <c r="Y27" s="668"/>
      <c r="Z27" s="669">
        <v>49</v>
      </c>
      <c r="AA27" s="669"/>
      <c r="AB27" s="669"/>
      <c r="AC27" s="669"/>
      <c r="AD27" s="670">
        <v>48075790</v>
      </c>
      <c r="AE27" s="670"/>
      <c r="AF27" s="670"/>
      <c r="AG27" s="670"/>
      <c r="AH27" s="670"/>
      <c r="AI27" s="670"/>
      <c r="AJ27" s="670"/>
      <c r="AK27" s="670"/>
      <c r="AL27" s="671">
        <v>99.5</v>
      </c>
      <c r="AM27" s="672"/>
      <c r="AN27" s="672"/>
      <c r="AO27" s="673"/>
      <c r="AP27" s="663" t="s">
        <v>301</v>
      </c>
      <c r="AQ27" s="664"/>
      <c r="AR27" s="664"/>
      <c r="AS27" s="664"/>
      <c r="AT27" s="664"/>
      <c r="AU27" s="664"/>
      <c r="AV27" s="664"/>
      <c r="AW27" s="664"/>
      <c r="AX27" s="664"/>
      <c r="AY27" s="664"/>
      <c r="AZ27" s="664"/>
      <c r="BA27" s="664"/>
      <c r="BB27" s="664"/>
      <c r="BC27" s="664"/>
      <c r="BD27" s="664"/>
      <c r="BE27" s="664"/>
      <c r="BF27" s="665"/>
      <c r="BG27" s="666">
        <v>28659334</v>
      </c>
      <c r="BH27" s="667"/>
      <c r="BI27" s="667"/>
      <c r="BJ27" s="667"/>
      <c r="BK27" s="667"/>
      <c r="BL27" s="667"/>
      <c r="BM27" s="667"/>
      <c r="BN27" s="668"/>
      <c r="BO27" s="669">
        <v>100</v>
      </c>
      <c r="BP27" s="669"/>
      <c r="BQ27" s="669"/>
      <c r="BR27" s="669"/>
      <c r="BS27" s="670">
        <v>326434</v>
      </c>
      <c r="BT27" s="670"/>
      <c r="BU27" s="670"/>
      <c r="BV27" s="670"/>
      <c r="BW27" s="670"/>
      <c r="BX27" s="670"/>
      <c r="BY27" s="670"/>
      <c r="BZ27" s="670"/>
      <c r="CA27" s="670"/>
      <c r="CB27" s="674"/>
      <c r="CD27" s="681" t="s">
        <v>302</v>
      </c>
      <c r="CE27" s="682"/>
      <c r="CF27" s="682"/>
      <c r="CG27" s="682"/>
      <c r="CH27" s="682"/>
      <c r="CI27" s="682"/>
      <c r="CJ27" s="682"/>
      <c r="CK27" s="682"/>
      <c r="CL27" s="682"/>
      <c r="CM27" s="682"/>
      <c r="CN27" s="682"/>
      <c r="CO27" s="682"/>
      <c r="CP27" s="682"/>
      <c r="CQ27" s="683"/>
      <c r="CR27" s="666">
        <v>39387235</v>
      </c>
      <c r="CS27" s="700"/>
      <c r="CT27" s="700"/>
      <c r="CU27" s="700"/>
      <c r="CV27" s="700"/>
      <c r="CW27" s="700"/>
      <c r="CX27" s="700"/>
      <c r="CY27" s="701"/>
      <c r="CZ27" s="671">
        <v>38.200000000000003</v>
      </c>
      <c r="DA27" s="702"/>
      <c r="DB27" s="702"/>
      <c r="DC27" s="708"/>
      <c r="DD27" s="675">
        <v>9374538</v>
      </c>
      <c r="DE27" s="700"/>
      <c r="DF27" s="700"/>
      <c r="DG27" s="700"/>
      <c r="DH27" s="700"/>
      <c r="DI27" s="700"/>
      <c r="DJ27" s="700"/>
      <c r="DK27" s="701"/>
      <c r="DL27" s="675">
        <v>9134903</v>
      </c>
      <c r="DM27" s="700"/>
      <c r="DN27" s="700"/>
      <c r="DO27" s="700"/>
      <c r="DP27" s="700"/>
      <c r="DQ27" s="700"/>
      <c r="DR27" s="700"/>
      <c r="DS27" s="700"/>
      <c r="DT27" s="700"/>
      <c r="DU27" s="700"/>
      <c r="DV27" s="701"/>
      <c r="DW27" s="671">
        <v>18.100000000000001</v>
      </c>
      <c r="DX27" s="702"/>
      <c r="DY27" s="702"/>
      <c r="DZ27" s="702"/>
      <c r="EA27" s="702"/>
      <c r="EB27" s="702"/>
      <c r="EC27" s="703"/>
    </row>
    <row r="28" spans="2:133" ht="11.25" customHeight="1" x14ac:dyDescent="0.15">
      <c r="B28" s="663" t="s">
        <v>303</v>
      </c>
      <c r="C28" s="664"/>
      <c r="D28" s="664"/>
      <c r="E28" s="664"/>
      <c r="F28" s="664"/>
      <c r="G28" s="664"/>
      <c r="H28" s="664"/>
      <c r="I28" s="664"/>
      <c r="J28" s="664"/>
      <c r="K28" s="664"/>
      <c r="L28" s="664"/>
      <c r="M28" s="664"/>
      <c r="N28" s="664"/>
      <c r="O28" s="664"/>
      <c r="P28" s="664"/>
      <c r="Q28" s="665"/>
      <c r="R28" s="666">
        <v>33414</v>
      </c>
      <c r="S28" s="667"/>
      <c r="T28" s="667"/>
      <c r="U28" s="667"/>
      <c r="V28" s="667"/>
      <c r="W28" s="667"/>
      <c r="X28" s="667"/>
      <c r="Y28" s="668"/>
      <c r="Z28" s="669">
        <v>0</v>
      </c>
      <c r="AA28" s="669"/>
      <c r="AB28" s="669"/>
      <c r="AC28" s="669"/>
      <c r="AD28" s="670">
        <v>33414</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304</v>
      </c>
      <c r="CE28" s="682"/>
      <c r="CF28" s="682"/>
      <c r="CG28" s="682"/>
      <c r="CH28" s="682"/>
      <c r="CI28" s="682"/>
      <c r="CJ28" s="682"/>
      <c r="CK28" s="682"/>
      <c r="CL28" s="682"/>
      <c r="CM28" s="682"/>
      <c r="CN28" s="682"/>
      <c r="CO28" s="682"/>
      <c r="CP28" s="682"/>
      <c r="CQ28" s="683"/>
      <c r="CR28" s="666">
        <v>6180937</v>
      </c>
      <c r="CS28" s="667"/>
      <c r="CT28" s="667"/>
      <c r="CU28" s="667"/>
      <c r="CV28" s="667"/>
      <c r="CW28" s="667"/>
      <c r="CX28" s="667"/>
      <c r="CY28" s="668"/>
      <c r="CZ28" s="671">
        <v>6</v>
      </c>
      <c r="DA28" s="702"/>
      <c r="DB28" s="702"/>
      <c r="DC28" s="708"/>
      <c r="DD28" s="675">
        <v>6157387</v>
      </c>
      <c r="DE28" s="667"/>
      <c r="DF28" s="667"/>
      <c r="DG28" s="667"/>
      <c r="DH28" s="667"/>
      <c r="DI28" s="667"/>
      <c r="DJ28" s="667"/>
      <c r="DK28" s="668"/>
      <c r="DL28" s="675">
        <v>6157387</v>
      </c>
      <c r="DM28" s="667"/>
      <c r="DN28" s="667"/>
      <c r="DO28" s="667"/>
      <c r="DP28" s="667"/>
      <c r="DQ28" s="667"/>
      <c r="DR28" s="667"/>
      <c r="DS28" s="667"/>
      <c r="DT28" s="667"/>
      <c r="DU28" s="667"/>
      <c r="DV28" s="668"/>
      <c r="DW28" s="671">
        <v>12.2</v>
      </c>
      <c r="DX28" s="702"/>
      <c r="DY28" s="702"/>
      <c r="DZ28" s="702"/>
      <c r="EA28" s="702"/>
      <c r="EB28" s="702"/>
      <c r="EC28" s="703"/>
    </row>
    <row r="29" spans="2:133" ht="11.25" customHeight="1" x14ac:dyDescent="0.15">
      <c r="B29" s="663" t="s">
        <v>305</v>
      </c>
      <c r="C29" s="664"/>
      <c r="D29" s="664"/>
      <c r="E29" s="664"/>
      <c r="F29" s="664"/>
      <c r="G29" s="664"/>
      <c r="H29" s="664"/>
      <c r="I29" s="664"/>
      <c r="J29" s="664"/>
      <c r="K29" s="664"/>
      <c r="L29" s="664"/>
      <c r="M29" s="664"/>
      <c r="N29" s="664"/>
      <c r="O29" s="664"/>
      <c r="P29" s="664"/>
      <c r="Q29" s="665"/>
      <c r="R29" s="666">
        <v>342855</v>
      </c>
      <c r="S29" s="667"/>
      <c r="T29" s="667"/>
      <c r="U29" s="667"/>
      <c r="V29" s="667"/>
      <c r="W29" s="667"/>
      <c r="X29" s="667"/>
      <c r="Y29" s="668"/>
      <c r="Z29" s="669">
        <v>0.3</v>
      </c>
      <c r="AA29" s="669"/>
      <c r="AB29" s="669"/>
      <c r="AC29" s="669"/>
      <c r="AD29" s="670" t="s">
        <v>130</v>
      </c>
      <c r="AE29" s="670"/>
      <c r="AF29" s="670"/>
      <c r="AG29" s="670"/>
      <c r="AH29" s="670"/>
      <c r="AI29" s="670"/>
      <c r="AJ29" s="670"/>
      <c r="AK29" s="670"/>
      <c r="AL29" s="671" t="s">
        <v>130</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306</v>
      </c>
      <c r="CE29" s="716"/>
      <c r="CF29" s="681" t="s">
        <v>70</v>
      </c>
      <c r="CG29" s="682"/>
      <c r="CH29" s="682"/>
      <c r="CI29" s="682"/>
      <c r="CJ29" s="682"/>
      <c r="CK29" s="682"/>
      <c r="CL29" s="682"/>
      <c r="CM29" s="682"/>
      <c r="CN29" s="682"/>
      <c r="CO29" s="682"/>
      <c r="CP29" s="682"/>
      <c r="CQ29" s="683"/>
      <c r="CR29" s="666">
        <v>6178457</v>
      </c>
      <c r="CS29" s="700"/>
      <c r="CT29" s="700"/>
      <c r="CU29" s="700"/>
      <c r="CV29" s="700"/>
      <c r="CW29" s="700"/>
      <c r="CX29" s="700"/>
      <c r="CY29" s="701"/>
      <c r="CZ29" s="671">
        <v>6</v>
      </c>
      <c r="DA29" s="702"/>
      <c r="DB29" s="702"/>
      <c r="DC29" s="708"/>
      <c r="DD29" s="675">
        <v>6154907</v>
      </c>
      <c r="DE29" s="700"/>
      <c r="DF29" s="700"/>
      <c r="DG29" s="700"/>
      <c r="DH29" s="700"/>
      <c r="DI29" s="700"/>
      <c r="DJ29" s="700"/>
      <c r="DK29" s="701"/>
      <c r="DL29" s="675">
        <v>6154907</v>
      </c>
      <c r="DM29" s="700"/>
      <c r="DN29" s="700"/>
      <c r="DO29" s="700"/>
      <c r="DP29" s="700"/>
      <c r="DQ29" s="700"/>
      <c r="DR29" s="700"/>
      <c r="DS29" s="700"/>
      <c r="DT29" s="700"/>
      <c r="DU29" s="700"/>
      <c r="DV29" s="701"/>
      <c r="DW29" s="671">
        <v>12.2</v>
      </c>
      <c r="DX29" s="702"/>
      <c r="DY29" s="702"/>
      <c r="DZ29" s="702"/>
      <c r="EA29" s="702"/>
      <c r="EB29" s="702"/>
      <c r="EC29" s="703"/>
    </row>
    <row r="30" spans="2:133" ht="11.25" customHeight="1" x14ac:dyDescent="0.15">
      <c r="B30" s="663" t="s">
        <v>307</v>
      </c>
      <c r="C30" s="664"/>
      <c r="D30" s="664"/>
      <c r="E30" s="664"/>
      <c r="F30" s="664"/>
      <c r="G30" s="664"/>
      <c r="H30" s="664"/>
      <c r="I30" s="664"/>
      <c r="J30" s="664"/>
      <c r="K30" s="664"/>
      <c r="L30" s="664"/>
      <c r="M30" s="664"/>
      <c r="N30" s="664"/>
      <c r="O30" s="664"/>
      <c r="P30" s="664"/>
      <c r="Q30" s="665"/>
      <c r="R30" s="666">
        <v>452333</v>
      </c>
      <c r="S30" s="667"/>
      <c r="T30" s="667"/>
      <c r="U30" s="667"/>
      <c r="V30" s="667"/>
      <c r="W30" s="667"/>
      <c r="X30" s="667"/>
      <c r="Y30" s="668"/>
      <c r="Z30" s="669">
        <v>0.4</v>
      </c>
      <c r="AA30" s="669"/>
      <c r="AB30" s="669"/>
      <c r="AC30" s="669"/>
      <c r="AD30" s="670">
        <v>202420</v>
      </c>
      <c r="AE30" s="670"/>
      <c r="AF30" s="670"/>
      <c r="AG30" s="670"/>
      <c r="AH30" s="670"/>
      <c r="AI30" s="670"/>
      <c r="AJ30" s="670"/>
      <c r="AK30" s="670"/>
      <c r="AL30" s="671">
        <v>0.4</v>
      </c>
      <c r="AM30" s="672"/>
      <c r="AN30" s="672"/>
      <c r="AO30" s="673"/>
      <c r="AP30" s="645" t="s">
        <v>225</v>
      </c>
      <c r="AQ30" s="646"/>
      <c r="AR30" s="646"/>
      <c r="AS30" s="646"/>
      <c r="AT30" s="646"/>
      <c r="AU30" s="646"/>
      <c r="AV30" s="646"/>
      <c r="AW30" s="646"/>
      <c r="AX30" s="646"/>
      <c r="AY30" s="646"/>
      <c r="AZ30" s="646"/>
      <c r="BA30" s="646"/>
      <c r="BB30" s="646"/>
      <c r="BC30" s="646"/>
      <c r="BD30" s="646"/>
      <c r="BE30" s="646"/>
      <c r="BF30" s="647"/>
      <c r="BG30" s="645" t="s">
        <v>308</v>
      </c>
      <c r="BH30" s="713"/>
      <c r="BI30" s="713"/>
      <c r="BJ30" s="713"/>
      <c r="BK30" s="713"/>
      <c r="BL30" s="713"/>
      <c r="BM30" s="713"/>
      <c r="BN30" s="713"/>
      <c r="BO30" s="713"/>
      <c r="BP30" s="713"/>
      <c r="BQ30" s="714"/>
      <c r="BR30" s="645" t="s">
        <v>309</v>
      </c>
      <c r="BS30" s="713"/>
      <c r="BT30" s="713"/>
      <c r="BU30" s="713"/>
      <c r="BV30" s="713"/>
      <c r="BW30" s="713"/>
      <c r="BX30" s="713"/>
      <c r="BY30" s="713"/>
      <c r="BZ30" s="713"/>
      <c r="CA30" s="713"/>
      <c r="CB30" s="714"/>
      <c r="CD30" s="717"/>
      <c r="CE30" s="718"/>
      <c r="CF30" s="681" t="s">
        <v>310</v>
      </c>
      <c r="CG30" s="682"/>
      <c r="CH30" s="682"/>
      <c r="CI30" s="682"/>
      <c r="CJ30" s="682"/>
      <c r="CK30" s="682"/>
      <c r="CL30" s="682"/>
      <c r="CM30" s="682"/>
      <c r="CN30" s="682"/>
      <c r="CO30" s="682"/>
      <c r="CP30" s="682"/>
      <c r="CQ30" s="683"/>
      <c r="CR30" s="666">
        <v>5949021</v>
      </c>
      <c r="CS30" s="667"/>
      <c r="CT30" s="667"/>
      <c r="CU30" s="667"/>
      <c r="CV30" s="667"/>
      <c r="CW30" s="667"/>
      <c r="CX30" s="667"/>
      <c r="CY30" s="668"/>
      <c r="CZ30" s="671">
        <v>5.8</v>
      </c>
      <c r="DA30" s="702"/>
      <c r="DB30" s="702"/>
      <c r="DC30" s="708"/>
      <c r="DD30" s="675">
        <v>5927774</v>
      </c>
      <c r="DE30" s="667"/>
      <c r="DF30" s="667"/>
      <c r="DG30" s="667"/>
      <c r="DH30" s="667"/>
      <c r="DI30" s="667"/>
      <c r="DJ30" s="667"/>
      <c r="DK30" s="668"/>
      <c r="DL30" s="675">
        <v>5927774</v>
      </c>
      <c r="DM30" s="667"/>
      <c r="DN30" s="667"/>
      <c r="DO30" s="667"/>
      <c r="DP30" s="667"/>
      <c r="DQ30" s="667"/>
      <c r="DR30" s="667"/>
      <c r="DS30" s="667"/>
      <c r="DT30" s="667"/>
      <c r="DU30" s="667"/>
      <c r="DV30" s="668"/>
      <c r="DW30" s="671">
        <v>11.8</v>
      </c>
      <c r="DX30" s="702"/>
      <c r="DY30" s="702"/>
      <c r="DZ30" s="702"/>
      <c r="EA30" s="702"/>
      <c r="EB30" s="702"/>
      <c r="EC30" s="703"/>
    </row>
    <row r="31" spans="2:133" ht="11.25" customHeight="1" x14ac:dyDescent="0.15">
      <c r="B31" s="663" t="s">
        <v>311</v>
      </c>
      <c r="C31" s="664"/>
      <c r="D31" s="664"/>
      <c r="E31" s="664"/>
      <c r="F31" s="664"/>
      <c r="G31" s="664"/>
      <c r="H31" s="664"/>
      <c r="I31" s="664"/>
      <c r="J31" s="664"/>
      <c r="K31" s="664"/>
      <c r="L31" s="664"/>
      <c r="M31" s="664"/>
      <c r="N31" s="664"/>
      <c r="O31" s="664"/>
      <c r="P31" s="664"/>
      <c r="Q31" s="665"/>
      <c r="R31" s="666">
        <v>299601</v>
      </c>
      <c r="S31" s="667"/>
      <c r="T31" s="667"/>
      <c r="U31" s="667"/>
      <c r="V31" s="667"/>
      <c r="W31" s="667"/>
      <c r="X31" s="667"/>
      <c r="Y31" s="668"/>
      <c r="Z31" s="669">
        <v>0.3</v>
      </c>
      <c r="AA31" s="669"/>
      <c r="AB31" s="669"/>
      <c r="AC31" s="669"/>
      <c r="AD31" s="670" t="s">
        <v>130</v>
      </c>
      <c r="AE31" s="670"/>
      <c r="AF31" s="670"/>
      <c r="AG31" s="670"/>
      <c r="AH31" s="670"/>
      <c r="AI31" s="670"/>
      <c r="AJ31" s="670"/>
      <c r="AK31" s="670"/>
      <c r="AL31" s="671" t="s">
        <v>130</v>
      </c>
      <c r="AM31" s="672"/>
      <c r="AN31" s="672"/>
      <c r="AO31" s="673"/>
      <c r="AP31" s="726" t="s">
        <v>312</v>
      </c>
      <c r="AQ31" s="727"/>
      <c r="AR31" s="727"/>
      <c r="AS31" s="727"/>
      <c r="AT31" s="732" t="s">
        <v>313</v>
      </c>
      <c r="AU31" s="361"/>
      <c r="AV31" s="361"/>
      <c r="AW31" s="361"/>
      <c r="AX31" s="652" t="s">
        <v>192</v>
      </c>
      <c r="AY31" s="653"/>
      <c r="AZ31" s="653"/>
      <c r="BA31" s="653"/>
      <c r="BB31" s="653"/>
      <c r="BC31" s="653"/>
      <c r="BD31" s="653"/>
      <c r="BE31" s="653"/>
      <c r="BF31" s="654"/>
      <c r="BG31" s="725">
        <v>99.1</v>
      </c>
      <c r="BH31" s="721"/>
      <c r="BI31" s="721"/>
      <c r="BJ31" s="721"/>
      <c r="BK31" s="721"/>
      <c r="BL31" s="721"/>
      <c r="BM31" s="661">
        <v>97.3</v>
      </c>
      <c r="BN31" s="721"/>
      <c r="BO31" s="721"/>
      <c r="BP31" s="721"/>
      <c r="BQ31" s="722"/>
      <c r="BR31" s="725">
        <v>98.3</v>
      </c>
      <c r="BS31" s="721"/>
      <c r="BT31" s="721"/>
      <c r="BU31" s="721"/>
      <c r="BV31" s="721"/>
      <c r="BW31" s="721"/>
      <c r="BX31" s="661">
        <v>96.6</v>
      </c>
      <c r="BY31" s="721"/>
      <c r="BZ31" s="721"/>
      <c r="CA31" s="721"/>
      <c r="CB31" s="722"/>
      <c r="CD31" s="717"/>
      <c r="CE31" s="718"/>
      <c r="CF31" s="681" t="s">
        <v>314</v>
      </c>
      <c r="CG31" s="682"/>
      <c r="CH31" s="682"/>
      <c r="CI31" s="682"/>
      <c r="CJ31" s="682"/>
      <c r="CK31" s="682"/>
      <c r="CL31" s="682"/>
      <c r="CM31" s="682"/>
      <c r="CN31" s="682"/>
      <c r="CO31" s="682"/>
      <c r="CP31" s="682"/>
      <c r="CQ31" s="683"/>
      <c r="CR31" s="666">
        <v>229436</v>
      </c>
      <c r="CS31" s="700"/>
      <c r="CT31" s="700"/>
      <c r="CU31" s="700"/>
      <c r="CV31" s="700"/>
      <c r="CW31" s="700"/>
      <c r="CX31" s="700"/>
      <c r="CY31" s="701"/>
      <c r="CZ31" s="671">
        <v>0.2</v>
      </c>
      <c r="DA31" s="702"/>
      <c r="DB31" s="702"/>
      <c r="DC31" s="708"/>
      <c r="DD31" s="675">
        <v>227133</v>
      </c>
      <c r="DE31" s="700"/>
      <c r="DF31" s="700"/>
      <c r="DG31" s="700"/>
      <c r="DH31" s="700"/>
      <c r="DI31" s="700"/>
      <c r="DJ31" s="700"/>
      <c r="DK31" s="701"/>
      <c r="DL31" s="675">
        <v>227133</v>
      </c>
      <c r="DM31" s="700"/>
      <c r="DN31" s="700"/>
      <c r="DO31" s="700"/>
      <c r="DP31" s="700"/>
      <c r="DQ31" s="700"/>
      <c r="DR31" s="700"/>
      <c r="DS31" s="700"/>
      <c r="DT31" s="700"/>
      <c r="DU31" s="700"/>
      <c r="DV31" s="701"/>
      <c r="DW31" s="671">
        <v>0.5</v>
      </c>
      <c r="DX31" s="702"/>
      <c r="DY31" s="702"/>
      <c r="DZ31" s="702"/>
      <c r="EA31" s="702"/>
      <c r="EB31" s="702"/>
      <c r="EC31" s="703"/>
    </row>
    <row r="32" spans="2:133" ht="11.25" customHeight="1" x14ac:dyDescent="0.15">
      <c r="B32" s="663" t="s">
        <v>315</v>
      </c>
      <c r="C32" s="664"/>
      <c r="D32" s="664"/>
      <c r="E32" s="664"/>
      <c r="F32" s="664"/>
      <c r="G32" s="664"/>
      <c r="H32" s="664"/>
      <c r="I32" s="664"/>
      <c r="J32" s="664"/>
      <c r="K32" s="664"/>
      <c r="L32" s="664"/>
      <c r="M32" s="664"/>
      <c r="N32" s="664"/>
      <c r="O32" s="664"/>
      <c r="P32" s="664"/>
      <c r="Q32" s="665"/>
      <c r="R32" s="666">
        <v>33603576</v>
      </c>
      <c r="S32" s="667"/>
      <c r="T32" s="667"/>
      <c r="U32" s="667"/>
      <c r="V32" s="667"/>
      <c r="W32" s="667"/>
      <c r="X32" s="667"/>
      <c r="Y32" s="668"/>
      <c r="Z32" s="669">
        <v>32.200000000000003</v>
      </c>
      <c r="AA32" s="669"/>
      <c r="AB32" s="669"/>
      <c r="AC32" s="669"/>
      <c r="AD32" s="670" t="s">
        <v>130</v>
      </c>
      <c r="AE32" s="670"/>
      <c r="AF32" s="670"/>
      <c r="AG32" s="670"/>
      <c r="AH32" s="670"/>
      <c r="AI32" s="670"/>
      <c r="AJ32" s="670"/>
      <c r="AK32" s="670"/>
      <c r="AL32" s="671" t="s">
        <v>130</v>
      </c>
      <c r="AM32" s="672"/>
      <c r="AN32" s="672"/>
      <c r="AO32" s="673"/>
      <c r="AP32" s="728"/>
      <c r="AQ32" s="729"/>
      <c r="AR32" s="729"/>
      <c r="AS32" s="729"/>
      <c r="AT32" s="733"/>
      <c r="AU32" s="362" t="s">
        <v>316</v>
      </c>
      <c r="AV32" s="362"/>
      <c r="AW32" s="362"/>
      <c r="AX32" s="663" t="s">
        <v>317</v>
      </c>
      <c r="AY32" s="664"/>
      <c r="AZ32" s="664"/>
      <c r="BA32" s="664"/>
      <c r="BB32" s="664"/>
      <c r="BC32" s="664"/>
      <c r="BD32" s="664"/>
      <c r="BE32" s="664"/>
      <c r="BF32" s="665"/>
      <c r="BG32" s="735">
        <v>98.9</v>
      </c>
      <c r="BH32" s="700"/>
      <c r="BI32" s="700"/>
      <c r="BJ32" s="700"/>
      <c r="BK32" s="700"/>
      <c r="BL32" s="700"/>
      <c r="BM32" s="672">
        <v>98.1</v>
      </c>
      <c r="BN32" s="723"/>
      <c r="BO32" s="723"/>
      <c r="BP32" s="723"/>
      <c r="BQ32" s="724"/>
      <c r="BR32" s="735">
        <v>97.9</v>
      </c>
      <c r="BS32" s="700"/>
      <c r="BT32" s="700"/>
      <c r="BU32" s="700"/>
      <c r="BV32" s="700"/>
      <c r="BW32" s="700"/>
      <c r="BX32" s="672">
        <v>97.2</v>
      </c>
      <c r="BY32" s="723"/>
      <c r="BZ32" s="723"/>
      <c r="CA32" s="723"/>
      <c r="CB32" s="724"/>
      <c r="CD32" s="719"/>
      <c r="CE32" s="720"/>
      <c r="CF32" s="681" t="s">
        <v>318</v>
      </c>
      <c r="CG32" s="682"/>
      <c r="CH32" s="682"/>
      <c r="CI32" s="682"/>
      <c r="CJ32" s="682"/>
      <c r="CK32" s="682"/>
      <c r="CL32" s="682"/>
      <c r="CM32" s="682"/>
      <c r="CN32" s="682"/>
      <c r="CO32" s="682"/>
      <c r="CP32" s="682"/>
      <c r="CQ32" s="683"/>
      <c r="CR32" s="666">
        <v>2480</v>
      </c>
      <c r="CS32" s="667"/>
      <c r="CT32" s="667"/>
      <c r="CU32" s="667"/>
      <c r="CV32" s="667"/>
      <c r="CW32" s="667"/>
      <c r="CX32" s="667"/>
      <c r="CY32" s="668"/>
      <c r="CZ32" s="671">
        <v>0</v>
      </c>
      <c r="DA32" s="702"/>
      <c r="DB32" s="702"/>
      <c r="DC32" s="708"/>
      <c r="DD32" s="675">
        <v>2480</v>
      </c>
      <c r="DE32" s="667"/>
      <c r="DF32" s="667"/>
      <c r="DG32" s="667"/>
      <c r="DH32" s="667"/>
      <c r="DI32" s="667"/>
      <c r="DJ32" s="667"/>
      <c r="DK32" s="668"/>
      <c r="DL32" s="675">
        <v>2480</v>
      </c>
      <c r="DM32" s="667"/>
      <c r="DN32" s="667"/>
      <c r="DO32" s="667"/>
      <c r="DP32" s="667"/>
      <c r="DQ32" s="667"/>
      <c r="DR32" s="667"/>
      <c r="DS32" s="667"/>
      <c r="DT32" s="667"/>
      <c r="DU32" s="667"/>
      <c r="DV32" s="668"/>
      <c r="DW32" s="671">
        <v>0</v>
      </c>
      <c r="DX32" s="702"/>
      <c r="DY32" s="702"/>
      <c r="DZ32" s="702"/>
      <c r="EA32" s="702"/>
      <c r="EB32" s="702"/>
      <c r="EC32" s="703"/>
    </row>
    <row r="33" spans="2:133" ht="11.25" customHeight="1" x14ac:dyDescent="0.15">
      <c r="B33" s="704" t="s">
        <v>319</v>
      </c>
      <c r="C33" s="705"/>
      <c r="D33" s="705"/>
      <c r="E33" s="705"/>
      <c r="F33" s="705"/>
      <c r="G33" s="705"/>
      <c r="H33" s="705"/>
      <c r="I33" s="705"/>
      <c r="J33" s="705"/>
      <c r="K33" s="705"/>
      <c r="L33" s="705"/>
      <c r="M33" s="705"/>
      <c r="N33" s="705"/>
      <c r="O33" s="705"/>
      <c r="P33" s="705"/>
      <c r="Q33" s="706"/>
      <c r="R33" s="666" t="s">
        <v>130</v>
      </c>
      <c r="S33" s="667"/>
      <c r="T33" s="667"/>
      <c r="U33" s="667"/>
      <c r="V33" s="667"/>
      <c r="W33" s="667"/>
      <c r="X33" s="667"/>
      <c r="Y33" s="668"/>
      <c r="Z33" s="669" t="s">
        <v>130</v>
      </c>
      <c r="AA33" s="669"/>
      <c r="AB33" s="669"/>
      <c r="AC33" s="669"/>
      <c r="AD33" s="670" t="s">
        <v>130</v>
      </c>
      <c r="AE33" s="670"/>
      <c r="AF33" s="670"/>
      <c r="AG33" s="670"/>
      <c r="AH33" s="670"/>
      <c r="AI33" s="670"/>
      <c r="AJ33" s="670"/>
      <c r="AK33" s="670"/>
      <c r="AL33" s="671" t="s">
        <v>130</v>
      </c>
      <c r="AM33" s="672"/>
      <c r="AN33" s="672"/>
      <c r="AO33" s="673"/>
      <c r="AP33" s="730"/>
      <c r="AQ33" s="731"/>
      <c r="AR33" s="731"/>
      <c r="AS33" s="731"/>
      <c r="AT33" s="734"/>
      <c r="AU33" s="363"/>
      <c r="AV33" s="363"/>
      <c r="AW33" s="363"/>
      <c r="AX33" s="710" t="s">
        <v>320</v>
      </c>
      <c r="AY33" s="711"/>
      <c r="AZ33" s="711"/>
      <c r="BA33" s="711"/>
      <c r="BB33" s="711"/>
      <c r="BC33" s="711"/>
      <c r="BD33" s="711"/>
      <c r="BE33" s="711"/>
      <c r="BF33" s="712"/>
      <c r="BG33" s="736">
        <v>99.3</v>
      </c>
      <c r="BH33" s="737"/>
      <c r="BI33" s="737"/>
      <c r="BJ33" s="737"/>
      <c r="BK33" s="737"/>
      <c r="BL33" s="737"/>
      <c r="BM33" s="738">
        <v>96.5</v>
      </c>
      <c r="BN33" s="737"/>
      <c r="BO33" s="737"/>
      <c r="BP33" s="737"/>
      <c r="BQ33" s="739"/>
      <c r="BR33" s="736">
        <v>98.4</v>
      </c>
      <c r="BS33" s="737"/>
      <c r="BT33" s="737"/>
      <c r="BU33" s="737"/>
      <c r="BV33" s="737"/>
      <c r="BW33" s="737"/>
      <c r="BX33" s="738">
        <v>95.7</v>
      </c>
      <c r="BY33" s="737"/>
      <c r="BZ33" s="737"/>
      <c r="CA33" s="737"/>
      <c r="CB33" s="739"/>
      <c r="CD33" s="681" t="s">
        <v>321</v>
      </c>
      <c r="CE33" s="682"/>
      <c r="CF33" s="682"/>
      <c r="CG33" s="682"/>
      <c r="CH33" s="682"/>
      <c r="CI33" s="682"/>
      <c r="CJ33" s="682"/>
      <c r="CK33" s="682"/>
      <c r="CL33" s="682"/>
      <c r="CM33" s="682"/>
      <c r="CN33" s="682"/>
      <c r="CO33" s="682"/>
      <c r="CP33" s="682"/>
      <c r="CQ33" s="683"/>
      <c r="CR33" s="666">
        <v>37084100</v>
      </c>
      <c r="CS33" s="700"/>
      <c r="CT33" s="700"/>
      <c r="CU33" s="700"/>
      <c r="CV33" s="700"/>
      <c r="CW33" s="700"/>
      <c r="CX33" s="700"/>
      <c r="CY33" s="701"/>
      <c r="CZ33" s="671">
        <v>35.9</v>
      </c>
      <c r="DA33" s="702"/>
      <c r="DB33" s="702"/>
      <c r="DC33" s="708"/>
      <c r="DD33" s="675">
        <v>30140193</v>
      </c>
      <c r="DE33" s="700"/>
      <c r="DF33" s="700"/>
      <c r="DG33" s="700"/>
      <c r="DH33" s="700"/>
      <c r="DI33" s="700"/>
      <c r="DJ33" s="700"/>
      <c r="DK33" s="701"/>
      <c r="DL33" s="675">
        <v>18778984</v>
      </c>
      <c r="DM33" s="700"/>
      <c r="DN33" s="700"/>
      <c r="DO33" s="700"/>
      <c r="DP33" s="700"/>
      <c r="DQ33" s="700"/>
      <c r="DR33" s="700"/>
      <c r="DS33" s="700"/>
      <c r="DT33" s="700"/>
      <c r="DU33" s="700"/>
      <c r="DV33" s="701"/>
      <c r="DW33" s="671">
        <v>37.299999999999997</v>
      </c>
      <c r="DX33" s="702"/>
      <c r="DY33" s="702"/>
      <c r="DZ33" s="702"/>
      <c r="EA33" s="702"/>
      <c r="EB33" s="702"/>
      <c r="EC33" s="703"/>
    </row>
    <row r="34" spans="2:133" ht="11.25" customHeight="1" x14ac:dyDescent="0.15">
      <c r="B34" s="663" t="s">
        <v>322</v>
      </c>
      <c r="C34" s="664"/>
      <c r="D34" s="664"/>
      <c r="E34" s="664"/>
      <c r="F34" s="664"/>
      <c r="G34" s="664"/>
      <c r="H34" s="664"/>
      <c r="I34" s="664"/>
      <c r="J34" s="664"/>
      <c r="K34" s="664"/>
      <c r="L34" s="664"/>
      <c r="M34" s="664"/>
      <c r="N34" s="664"/>
      <c r="O34" s="664"/>
      <c r="P34" s="664"/>
      <c r="Q34" s="665"/>
      <c r="R34" s="666">
        <v>9758383</v>
      </c>
      <c r="S34" s="667"/>
      <c r="T34" s="667"/>
      <c r="U34" s="667"/>
      <c r="V34" s="667"/>
      <c r="W34" s="667"/>
      <c r="X34" s="667"/>
      <c r="Y34" s="668"/>
      <c r="Z34" s="669">
        <v>9.3000000000000007</v>
      </c>
      <c r="AA34" s="669"/>
      <c r="AB34" s="669"/>
      <c r="AC34" s="669"/>
      <c r="AD34" s="670" t="s">
        <v>130</v>
      </c>
      <c r="AE34" s="670"/>
      <c r="AF34" s="670"/>
      <c r="AG34" s="670"/>
      <c r="AH34" s="670"/>
      <c r="AI34" s="670"/>
      <c r="AJ34" s="670"/>
      <c r="AK34" s="670"/>
      <c r="AL34" s="671" t="s">
        <v>130</v>
      </c>
      <c r="AM34" s="672"/>
      <c r="AN34" s="672"/>
      <c r="AO34" s="673"/>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323</v>
      </c>
      <c r="CE34" s="682"/>
      <c r="CF34" s="682"/>
      <c r="CG34" s="682"/>
      <c r="CH34" s="682"/>
      <c r="CI34" s="682"/>
      <c r="CJ34" s="682"/>
      <c r="CK34" s="682"/>
      <c r="CL34" s="682"/>
      <c r="CM34" s="682"/>
      <c r="CN34" s="682"/>
      <c r="CO34" s="682"/>
      <c r="CP34" s="682"/>
      <c r="CQ34" s="683"/>
      <c r="CR34" s="666">
        <v>10856320</v>
      </c>
      <c r="CS34" s="667"/>
      <c r="CT34" s="667"/>
      <c r="CU34" s="667"/>
      <c r="CV34" s="667"/>
      <c r="CW34" s="667"/>
      <c r="CX34" s="667"/>
      <c r="CY34" s="668"/>
      <c r="CZ34" s="671">
        <v>10.5</v>
      </c>
      <c r="DA34" s="702"/>
      <c r="DB34" s="702"/>
      <c r="DC34" s="708"/>
      <c r="DD34" s="675">
        <v>7291014</v>
      </c>
      <c r="DE34" s="667"/>
      <c r="DF34" s="667"/>
      <c r="DG34" s="667"/>
      <c r="DH34" s="667"/>
      <c r="DI34" s="667"/>
      <c r="DJ34" s="667"/>
      <c r="DK34" s="668"/>
      <c r="DL34" s="675">
        <v>5122193</v>
      </c>
      <c r="DM34" s="667"/>
      <c r="DN34" s="667"/>
      <c r="DO34" s="667"/>
      <c r="DP34" s="667"/>
      <c r="DQ34" s="667"/>
      <c r="DR34" s="667"/>
      <c r="DS34" s="667"/>
      <c r="DT34" s="667"/>
      <c r="DU34" s="667"/>
      <c r="DV34" s="668"/>
      <c r="DW34" s="671">
        <v>10.199999999999999</v>
      </c>
      <c r="DX34" s="702"/>
      <c r="DY34" s="702"/>
      <c r="DZ34" s="702"/>
      <c r="EA34" s="702"/>
      <c r="EB34" s="702"/>
      <c r="EC34" s="703"/>
    </row>
    <row r="35" spans="2:133" ht="11.25" customHeight="1" x14ac:dyDescent="0.15">
      <c r="B35" s="663" t="s">
        <v>324</v>
      </c>
      <c r="C35" s="664"/>
      <c r="D35" s="664"/>
      <c r="E35" s="664"/>
      <c r="F35" s="664"/>
      <c r="G35" s="664"/>
      <c r="H35" s="664"/>
      <c r="I35" s="664"/>
      <c r="J35" s="664"/>
      <c r="K35" s="664"/>
      <c r="L35" s="664"/>
      <c r="M35" s="664"/>
      <c r="N35" s="664"/>
      <c r="O35" s="664"/>
      <c r="P35" s="664"/>
      <c r="Q35" s="665"/>
      <c r="R35" s="666">
        <v>122378</v>
      </c>
      <c r="S35" s="667"/>
      <c r="T35" s="667"/>
      <c r="U35" s="667"/>
      <c r="V35" s="667"/>
      <c r="W35" s="667"/>
      <c r="X35" s="667"/>
      <c r="Y35" s="668"/>
      <c r="Z35" s="669">
        <v>0.1</v>
      </c>
      <c r="AA35" s="669"/>
      <c r="AB35" s="669"/>
      <c r="AC35" s="669"/>
      <c r="AD35" s="670" t="s">
        <v>130</v>
      </c>
      <c r="AE35" s="670"/>
      <c r="AF35" s="670"/>
      <c r="AG35" s="670"/>
      <c r="AH35" s="670"/>
      <c r="AI35" s="670"/>
      <c r="AJ35" s="670"/>
      <c r="AK35" s="670"/>
      <c r="AL35" s="671" t="s">
        <v>130</v>
      </c>
      <c r="AM35" s="672"/>
      <c r="AN35" s="672"/>
      <c r="AO35" s="673"/>
      <c r="AP35" s="218"/>
      <c r="AQ35" s="645" t="s">
        <v>325</v>
      </c>
      <c r="AR35" s="646"/>
      <c r="AS35" s="646"/>
      <c r="AT35" s="646"/>
      <c r="AU35" s="646"/>
      <c r="AV35" s="646"/>
      <c r="AW35" s="646"/>
      <c r="AX35" s="646"/>
      <c r="AY35" s="646"/>
      <c r="AZ35" s="646"/>
      <c r="BA35" s="646"/>
      <c r="BB35" s="646"/>
      <c r="BC35" s="646"/>
      <c r="BD35" s="646"/>
      <c r="BE35" s="646"/>
      <c r="BF35" s="647"/>
      <c r="BG35" s="645" t="s">
        <v>326</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327</v>
      </c>
      <c r="CE35" s="682"/>
      <c r="CF35" s="682"/>
      <c r="CG35" s="682"/>
      <c r="CH35" s="682"/>
      <c r="CI35" s="682"/>
      <c r="CJ35" s="682"/>
      <c r="CK35" s="682"/>
      <c r="CL35" s="682"/>
      <c r="CM35" s="682"/>
      <c r="CN35" s="682"/>
      <c r="CO35" s="682"/>
      <c r="CP35" s="682"/>
      <c r="CQ35" s="683"/>
      <c r="CR35" s="666">
        <v>370453</v>
      </c>
      <c r="CS35" s="700"/>
      <c r="CT35" s="700"/>
      <c r="CU35" s="700"/>
      <c r="CV35" s="700"/>
      <c r="CW35" s="700"/>
      <c r="CX35" s="700"/>
      <c r="CY35" s="701"/>
      <c r="CZ35" s="671">
        <v>0.4</v>
      </c>
      <c r="DA35" s="702"/>
      <c r="DB35" s="702"/>
      <c r="DC35" s="708"/>
      <c r="DD35" s="675">
        <v>368247</v>
      </c>
      <c r="DE35" s="700"/>
      <c r="DF35" s="700"/>
      <c r="DG35" s="700"/>
      <c r="DH35" s="700"/>
      <c r="DI35" s="700"/>
      <c r="DJ35" s="700"/>
      <c r="DK35" s="701"/>
      <c r="DL35" s="675">
        <v>368247</v>
      </c>
      <c r="DM35" s="700"/>
      <c r="DN35" s="700"/>
      <c r="DO35" s="700"/>
      <c r="DP35" s="700"/>
      <c r="DQ35" s="700"/>
      <c r="DR35" s="700"/>
      <c r="DS35" s="700"/>
      <c r="DT35" s="700"/>
      <c r="DU35" s="700"/>
      <c r="DV35" s="701"/>
      <c r="DW35" s="671">
        <v>0.7</v>
      </c>
      <c r="DX35" s="702"/>
      <c r="DY35" s="702"/>
      <c r="DZ35" s="702"/>
      <c r="EA35" s="702"/>
      <c r="EB35" s="702"/>
      <c r="EC35" s="703"/>
    </row>
    <row r="36" spans="2:133" ht="11.25" customHeight="1" x14ac:dyDescent="0.15">
      <c r="B36" s="663" t="s">
        <v>328</v>
      </c>
      <c r="C36" s="664"/>
      <c r="D36" s="664"/>
      <c r="E36" s="664"/>
      <c r="F36" s="664"/>
      <c r="G36" s="664"/>
      <c r="H36" s="664"/>
      <c r="I36" s="664"/>
      <c r="J36" s="664"/>
      <c r="K36" s="664"/>
      <c r="L36" s="664"/>
      <c r="M36" s="664"/>
      <c r="N36" s="664"/>
      <c r="O36" s="664"/>
      <c r="P36" s="664"/>
      <c r="Q36" s="665"/>
      <c r="R36" s="666">
        <v>46168</v>
      </c>
      <c r="S36" s="667"/>
      <c r="T36" s="667"/>
      <c r="U36" s="667"/>
      <c r="V36" s="667"/>
      <c r="W36" s="667"/>
      <c r="X36" s="667"/>
      <c r="Y36" s="668"/>
      <c r="Z36" s="669">
        <v>0</v>
      </c>
      <c r="AA36" s="669"/>
      <c r="AB36" s="669"/>
      <c r="AC36" s="669"/>
      <c r="AD36" s="670" t="s">
        <v>130</v>
      </c>
      <c r="AE36" s="670"/>
      <c r="AF36" s="670"/>
      <c r="AG36" s="670"/>
      <c r="AH36" s="670"/>
      <c r="AI36" s="670"/>
      <c r="AJ36" s="670"/>
      <c r="AK36" s="670"/>
      <c r="AL36" s="671" t="s">
        <v>130</v>
      </c>
      <c r="AM36" s="672"/>
      <c r="AN36" s="672"/>
      <c r="AO36" s="673"/>
      <c r="AP36" s="218"/>
      <c r="AQ36" s="740" t="s">
        <v>329</v>
      </c>
      <c r="AR36" s="741"/>
      <c r="AS36" s="741"/>
      <c r="AT36" s="741"/>
      <c r="AU36" s="741"/>
      <c r="AV36" s="741"/>
      <c r="AW36" s="741"/>
      <c r="AX36" s="741"/>
      <c r="AY36" s="742"/>
      <c r="AZ36" s="655">
        <v>11435802</v>
      </c>
      <c r="BA36" s="656"/>
      <c r="BB36" s="656"/>
      <c r="BC36" s="656"/>
      <c r="BD36" s="656"/>
      <c r="BE36" s="656"/>
      <c r="BF36" s="743"/>
      <c r="BG36" s="677" t="s">
        <v>330</v>
      </c>
      <c r="BH36" s="678"/>
      <c r="BI36" s="678"/>
      <c r="BJ36" s="678"/>
      <c r="BK36" s="678"/>
      <c r="BL36" s="678"/>
      <c r="BM36" s="678"/>
      <c r="BN36" s="678"/>
      <c r="BO36" s="678"/>
      <c r="BP36" s="678"/>
      <c r="BQ36" s="678"/>
      <c r="BR36" s="678"/>
      <c r="BS36" s="678"/>
      <c r="BT36" s="678"/>
      <c r="BU36" s="679"/>
      <c r="BV36" s="655">
        <v>471215</v>
      </c>
      <c r="BW36" s="656"/>
      <c r="BX36" s="656"/>
      <c r="BY36" s="656"/>
      <c r="BZ36" s="656"/>
      <c r="CA36" s="656"/>
      <c r="CB36" s="743"/>
      <c r="CD36" s="681" t="s">
        <v>331</v>
      </c>
      <c r="CE36" s="682"/>
      <c r="CF36" s="682"/>
      <c r="CG36" s="682"/>
      <c r="CH36" s="682"/>
      <c r="CI36" s="682"/>
      <c r="CJ36" s="682"/>
      <c r="CK36" s="682"/>
      <c r="CL36" s="682"/>
      <c r="CM36" s="682"/>
      <c r="CN36" s="682"/>
      <c r="CO36" s="682"/>
      <c r="CP36" s="682"/>
      <c r="CQ36" s="683"/>
      <c r="CR36" s="666">
        <v>9796388</v>
      </c>
      <c r="CS36" s="667"/>
      <c r="CT36" s="667"/>
      <c r="CU36" s="667"/>
      <c r="CV36" s="667"/>
      <c r="CW36" s="667"/>
      <c r="CX36" s="667"/>
      <c r="CY36" s="668"/>
      <c r="CZ36" s="671">
        <v>9.5</v>
      </c>
      <c r="DA36" s="702"/>
      <c r="DB36" s="702"/>
      <c r="DC36" s="708"/>
      <c r="DD36" s="675">
        <v>8570667</v>
      </c>
      <c r="DE36" s="667"/>
      <c r="DF36" s="667"/>
      <c r="DG36" s="667"/>
      <c r="DH36" s="667"/>
      <c r="DI36" s="667"/>
      <c r="DJ36" s="667"/>
      <c r="DK36" s="668"/>
      <c r="DL36" s="675">
        <v>5923055</v>
      </c>
      <c r="DM36" s="667"/>
      <c r="DN36" s="667"/>
      <c r="DO36" s="667"/>
      <c r="DP36" s="667"/>
      <c r="DQ36" s="667"/>
      <c r="DR36" s="667"/>
      <c r="DS36" s="667"/>
      <c r="DT36" s="667"/>
      <c r="DU36" s="667"/>
      <c r="DV36" s="668"/>
      <c r="DW36" s="671">
        <v>11.7</v>
      </c>
      <c r="DX36" s="702"/>
      <c r="DY36" s="702"/>
      <c r="DZ36" s="702"/>
      <c r="EA36" s="702"/>
      <c r="EB36" s="702"/>
      <c r="EC36" s="703"/>
    </row>
    <row r="37" spans="2:133" ht="11.25" customHeight="1" x14ac:dyDescent="0.15">
      <c r="B37" s="663" t="s">
        <v>332</v>
      </c>
      <c r="C37" s="664"/>
      <c r="D37" s="664"/>
      <c r="E37" s="664"/>
      <c r="F37" s="664"/>
      <c r="G37" s="664"/>
      <c r="H37" s="664"/>
      <c r="I37" s="664"/>
      <c r="J37" s="664"/>
      <c r="K37" s="664"/>
      <c r="L37" s="664"/>
      <c r="M37" s="664"/>
      <c r="N37" s="664"/>
      <c r="O37" s="664"/>
      <c r="P37" s="664"/>
      <c r="Q37" s="665"/>
      <c r="R37" s="666">
        <v>2117190</v>
      </c>
      <c r="S37" s="667"/>
      <c r="T37" s="667"/>
      <c r="U37" s="667"/>
      <c r="V37" s="667"/>
      <c r="W37" s="667"/>
      <c r="X37" s="667"/>
      <c r="Y37" s="668"/>
      <c r="Z37" s="669">
        <v>2</v>
      </c>
      <c r="AA37" s="669"/>
      <c r="AB37" s="669"/>
      <c r="AC37" s="669"/>
      <c r="AD37" s="670" t="s">
        <v>130</v>
      </c>
      <c r="AE37" s="670"/>
      <c r="AF37" s="670"/>
      <c r="AG37" s="670"/>
      <c r="AH37" s="670"/>
      <c r="AI37" s="670"/>
      <c r="AJ37" s="670"/>
      <c r="AK37" s="670"/>
      <c r="AL37" s="671" t="s">
        <v>130</v>
      </c>
      <c r="AM37" s="672"/>
      <c r="AN37" s="672"/>
      <c r="AO37" s="673"/>
      <c r="AQ37" s="744" t="s">
        <v>333</v>
      </c>
      <c r="AR37" s="745"/>
      <c r="AS37" s="745"/>
      <c r="AT37" s="745"/>
      <c r="AU37" s="745"/>
      <c r="AV37" s="745"/>
      <c r="AW37" s="745"/>
      <c r="AX37" s="745"/>
      <c r="AY37" s="746"/>
      <c r="AZ37" s="666">
        <v>2028613</v>
      </c>
      <c r="BA37" s="667"/>
      <c r="BB37" s="667"/>
      <c r="BC37" s="667"/>
      <c r="BD37" s="700"/>
      <c r="BE37" s="700"/>
      <c r="BF37" s="724"/>
      <c r="BG37" s="681" t="s">
        <v>334</v>
      </c>
      <c r="BH37" s="682"/>
      <c r="BI37" s="682"/>
      <c r="BJ37" s="682"/>
      <c r="BK37" s="682"/>
      <c r="BL37" s="682"/>
      <c r="BM37" s="682"/>
      <c r="BN37" s="682"/>
      <c r="BO37" s="682"/>
      <c r="BP37" s="682"/>
      <c r="BQ37" s="682"/>
      <c r="BR37" s="682"/>
      <c r="BS37" s="682"/>
      <c r="BT37" s="682"/>
      <c r="BU37" s="683"/>
      <c r="BV37" s="666">
        <v>90039</v>
      </c>
      <c r="BW37" s="667"/>
      <c r="BX37" s="667"/>
      <c r="BY37" s="667"/>
      <c r="BZ37" s="667"/>
      <c r="CA37" s="667"/>
      <c r="CB37" s="676"/>
      <c r="CD37" s="681" t="s">
        <v>335</v>
      </c>
      <c r="CE37" s="682"/>
      <c r="CF37" s="682"/>
      <c r="CG37" s="682"/>
      <c r="CH37" s="682"/>
      <c r="CI37" s="682"/>
      <c r="CJ37" s="682"/>
      <c r="CK37" s="682"/>
      <c r="CL37" s="682"/>
      <c r="CM37" s="682"/>
      <c r="CN37" s="682"/>
      <c r="CO37" s="682"/>
      <c r="CP37" s="682"/>
      <c r="CQ37" s="683"/>
      <c r="CR37" s="666">
        <v>2850764</v>
      </c>
      <c r="CS37" s="700"/>
      <c r="CT37" s="700"/>
      <c r="CU37" s="700"/>
      <c r="CV37" s="700"/>
      <c r="CW37" s="700"/>
      <c r="CX37" s="700"/>
      <c r="CY37" s="701"/>
      <c r="CZ37" s="671">
        <v>2.8</v>
      </c>
      <c r="DA37" s="702"/>
      <c r="DB37" s="702"/>
      <c r="DC37" s="708"/>
      <c r="DD37" s="675">
        <v>2850226</v>
      </c>
      <c r="DE37" s="700"/>
      <c r="DF37" s="700"/>
      <c r="DG37" s="700"/>
      <c r="DH37" s="700"/>
      <c r="DI37" s="700"/>
      <c r="DJ37" s="700"/>
      <c r="DK37" s="701"/>
      <c r="DL37" s="675">
        <v>2787816</v>
      </c>
      <c r="DM37" s="700"/>
      <c r="DN37" s="700"/>
      <c r="DO37" s="700"/>
      <c r="DP37" s="700"/>
      <c r="DQ37" s="700"/>
      <c r="DR37" s="700"/>
      <c r="DS37" s="700"/>
      <c r="DT37" s="700"/>
      <c r="DU37" s="700"/>
      <c r="DV37" s="701"/>
      <c r="DW37" s="671">
        <v>5.5</v>
      </c>
      <c r="DX37" s="702"/>
      <c r="DY37" s="702"/>
      <c r="DZ37" s="702"/>
      <c r="EA37" s="702"/>
      <c r="EB37" s="702"/>
      <c r="EC37" s="703"/>
    </row>
    <row r="38" spans="2:133" ht="11.25" customHeight="1" x14ac:dyDescent="0.15">
      <c r="B38" s="663" t="s">
        <v>336</v>
      </c>
      <c r="C38" s="664"/>
      <c r="D38" s="664"/>
      <c r="E38" s="664"/>
      <c r="F38" s="664"/>
      <c r="G38" s="664"/>
      <c r="H38" s="664"/>
      <c r="I38" s="664"/>
      <c r="J38" s="664"/>
      <c r="K38" s="664"/>
      <c r="L38" s="664"/>
      <c r="M38" s="664"/>
      <c r="N38" s="664"/>
      <c r="O38" s="664"/>
      <c r="P38" s="664"/>
      <c r="Q38" s="665"/>
      <c r="R38" s="666">
        <v>1794855</v>
      </c>
      <c r="S38" s="667"/>
      <c r="T38" s="667"/>
      <c r="U38" s="667"/>
      <c r="V38" s="667"/>
      <c r="W38" s="667"/>
      <c r="X38" s="667"/>
      <c r="Y38" s="668"/>
      <c r="Z38" s="669">
        <v>1.7</v>
      </c>
      <c r="AA38" s="669"/>
      <c r="AB38" s="669"/>
      <c r="AC38" s="669"/>
      <c r="AD38" s="670" t="s">
        <v>130</v>
      </c>
      <c r="AE38" s="670"/>
      <c r="AF38" s="670"/>
      <c r="AG38" s="670"/>
      <c r="AH38" s="670"/>
      <c r="AI38" s="670"/>
      <c r="AJ38" s="670"/>
      <c r="AK38" s="670"/>
      <c r="AL38" s="671" t="s">
        <v>130</v>
      </c>
      <c r="AM38" s="672"/>
      <c r="AN38" s="672"/>
      <c r="AO38" s="673"/>
      <c r="AQ38" s="744" t="s">
        <v>337</v>
      </c>
      <c r="AR38" s="745"/>
      <c r="AS38" s="745"/>
      <c r="AT38" s="745"/>
      <c r="AU38" s="745"/>
      <c r="AV38" s="745"/>
      <c r="AW38" s="745"/>
      <c r="AX38" s="745"/>
      <c r="AY38" s="746"/>
      <c r="AZ38" s="666">
        <v>83836</v>
      </c>
      <c r="BA38" s="667"/>
      <c r="BB38" s="667"/>
      <c r="BC38" s="667"/>
      <c r="BD38" s="700"/>
      <c r="BE38" s="700"/>
      <c r="BF38" s="724"/>
      <c r="BG38" s="681" t="s">
        <v>338</v>
      </c>
      <c r="BH38" s="682"/>
      <c r="BI38" s="682"/>
      <c r="BJ38" s="682"/>
      <c r="BK38" s="682"/>
      <c r="BL38" s="682"/>
      <c r="BM38" s="682"/>
      <c r="BN38" s="682"/>
      <c r="BO38" s="682"/>
      <c r="BP38" s="682"/>
      <c r="BQ38" s="682"/>
      <c r="BR38" s="682"/>
      <c r="BS38" s="682"/>
      <c r="BT38" s="682"/>
      <c r="BU38" s="683"/>
      <c r="BV38" s="666">
        <v>33222</v>
      </c>
      <c r="BW38" s="667"/>
      <c r="BX38" s="667"/>
      <c r="BY38" s="667"/>
      <c r="BZ38" s="667"/>
      <c r="CA38" s="667"/>
      <c r="CB38" s="676"/>
      <c r="CD38" s="681" t="s">
        <v>339</v>
      </c>
      <c r="CE38" s="682"/>
      <c r="CF38" s="682"/>
      <c r="CG38" s="682"/>
      <c r="CH38" s="682"/>
      <c r="CI38" s="682"/>
      <c r="CJ38" s="682"/>
      <c r="CK38" s="682"/>
      <c r="CL38" s="682"/>
      <c r="CM38" s="682"/>
      <c r="CN38" s="682"/>
      <c r="CO38" s="682"/>
      <c r="CP38" s="682"/>
      <c r="CQ38" s="683"/>
      <c r="CR38" s="666">
        <v>9323353</v>
      </c>
      <c r="CS38" s="667"/>
      <c r="CT38" s="667"/>
      <c r="CU38" s="667"/>
      <c r="CV38" s="667"/>
      <c r="CW38" s="667"/>
      <c r="CX38" s="667"/>
      <c r="CY38" s="668"/>
      <c r="CZ38" s="671">
        <v>9</v>
      </c>
      <c r="DA38" s="702"/>
      <c r="DB38" s="702"/>
      <c r="DC38" s="708"/>
      <c r="DD38" s="675">
        <v>7316656</v>
      </c>
      <c r="DE38" s="667"/>
      <c r="DF38" s="667"/>
      <c r="DG38" s="667"/>
      <c r="DH38" s="667"/>
      <c r="DI38" s="667"/>
      <c r="DJ38" s="667"/>
      <c r="DK38" s="668"/>
      <c r="DL38" s="675">
        <v>6840973</v>
      </c>
      <c r="DM38" s="667"/>
      <c r="DN38" s="667"/>
      <c r="DO38" s="667"/>
      <c r="DP38" s="667"/>
      <c r="DQ38" s="667"/>
      <c r="DR38" s="667"/>
      <c r="DS38" s="667"/>
      <c r="DT38" s="667"/>
      <c r="DU38" s="667"/>
      <c r="DV38" s="668"/>
      <c r="DW38" s="671">
        <v>13.6</v>
      </c>
      <c r="DX38" s="702"/>
      <c r="DY38" s="702"/>
      <c r="DZ38" s="702"/>
      <c r="EA38" s="702"/>
      <c r="EB38" s="702"/>
      <c r="EC38" s="703"/>
    </row>
    <row r="39" spans="2:133" ht="11.25" customHeight="1" x14ac:dyDescent="0.15">
      <c r="B39" s="663" t="s">
        <v>340</v>
      </c>
      <c r="C39" s="664"/>
      <c r="D39" s="664"/>
      <c r="E39" s="664"/>
      <c r="F39" s="664"/>
      <c r="G39" s="664"/>
      <c r="H39" s="664"/>
      <c r="I39" s="664"/>
      <c r="J39" s="664"/>
      <c r="K39" s="664"/>
      <c r="L39" s="664"/>
      <c r="M39" s="664"/>
      <c r="N39" s="664"/>
      <c r="O39" s="664"/>
      <c r="P39" s="664"/>
      <c r="Q39" s="665"/>
      <c r="R39" s="666">
        <v>1280370</v>
      </c>
      <c r="S39" s="667"/>
      <c r="T39" s="667"/>
      <c r="U39" s="667"/>
      <c r="V39" s="667"/>
      <c r="W39" s="667"/>
      <c r="X39" s="667"/>
      <c r="Y39" s="668"/>
      <c r="Z39" s="669">
        <v>1.2</v>
      </c>
      <c r="AA39" s="669"/>
      <c r="AB39" s="669"/>
      <c r="AC39" s="669"/>
      <c r="AD39" s="670">
        <v>991</v>
      </c>
      <c r="AE39" s="670"/>
      <c r="AF39" s="670"/>
      <c r="AG39" s="670"/>
      <c r="AH39" s="670"/>
      <c r="AI39" s="670"/>
      <c r="AJ39" s="670"/>
      <c r="AK39" s="670"/>
      <c r="AL39" s="671">
        <v>0</v>
      </c>
      <c r="AM39" s="672"/>
      <c r="AN39" s="672"/>
      <c r="AO39" s="673"/>
      <c r="AQ39" s="744" t="s">
        <v>341</v>
      </c>
      <c r="AR39" s="745"/>
      <c r="AS39" s="745"/>
      <c r="AT39" s="745"/>
      <c r="AU39" s="745"/>
      <c r="AV39" s="745"/>
      <c r="AW39" s="745"/>
      <c r="AX39" s="745"/>
      <c r="AY39" s="746"/>
      <c r="AZ39" s="666" t="s">
        <v>130</v>
      </c>
      <c r="BA39" s="667"/>
      <c r="BB39" s="667"/>
      <c r="BC39" s="667"/>
      <c r="BD39" s="700"/>
      <c r="BE39" s="700"/>
      <c r="BF39" s="724"/>
      <c r="BG39" s="681" t="s">
        <v>342</v>
      </c>
      <c r="BH39" s="682"/>
      <c r="BI39" s="682"/>
      <c r="BJ39" s="682"/>
      <c r="BK39" s="682"/>
      <c r="BL39" s="682"/>
      <c r="BM39" s="682"/>
      <c r="BN39" s="682"/>
      <c r="BO39" s="682"/>
      <c r="BP39" s="682"/>
      <c r="BQ39" s="682"/>
      <c r="BR39" s="682"/>
      <c r="BS39" s="682"/>
      <c r="BT39" s="682"/>
      <c r="BU39" s="683"/>
      <c r="BV39" s="666">
        <v>50086</v>
      </c>
      <c r="BW39" s="667"/>
      <c r="BX39" s="667"/>
      <c r="BY39" s="667"/>
      <c r="BZ39" s="667"/>
      <c r="CA39" s="667"/>
      <c r="CB39" s="676"/>
      <c r="CD39" s="681" t="s">
        <v>343</v>
      </c>
      <c r="CE39" s="682"/>
      <c r="CF39" s="682"/>
      <c r="CG39" s="682"/>
      <c r="CH39" s="682"/>
      <c r="CI39" s="682"/>
      <c r="CJ39" s="682"/>
      <c r="CK39" s="682"/>
      <c r="CL39" s="682"/>
      <c r="CM39" s="682"/>
      <c r="CN39" s="682"/>
      <c r="CO39" s="682"/>
      <c r="CP39" s="682"/>
      <c r="CQ39" s="683"/>
      <c r="CR39" s="666">
        <v>6126635</v>
      </c>
      <c r="CS39" s="700"/>
      <c r="CT39" s="700"/>
      <c r="CU39" s="700"/>
      <c r="CV39" s="700"/>
      <c r="CW39" s="700"/>
      <c r="CX39" s="700"/>
      <c r="CY39" s="701"/>
      <c r="CZ39" s="671">
        <v>5.9</v>
      </c>
      <c r="DA39" s="702"/>
      <c r="DB39" s="702"/>
      <c r="DC39" s="708"/>
      <c r="DD39" s="675">
        <v>6069013</v>
      </c>
      <c r="DE39" s="700"/>
      <c r="DF39" s="700"/>
      <c r="DG39" s="700"/>
      <c r="DH39" s="700"/>
      <c r="DI39" s="700"/>
      <c r="DJ39" s="700"/>
      <c r="DK39" s="701"/>
      <c r="DL39" s="675" t="s">
        <v>130</v>
      </c>
      <c r="DM39" s="700"/>
      <c r="DN39" s="700"/>
      <c r="DO39" s="700"/>
      <c r="DP39" s="700"/>
      <c r="DQ39" s="700"/>
      <c r="DR39" s="700"/>
      <c r="DS39" s="700"/>
      <c r="DT39" s="700"/>
      <c r="DU39" s="700"/>
      <c r="DV39" s="701"/>
      <c r="DW39" s="671" t="s">
        <v>130</v>
      </c>
      <c r="DX39" s="702"/>
      <c r="DY39" s="702"/>
      <c r="DZ39" s="702"/>
      <c r="EA39" s="702"/>
      <c r="EB39" s="702"/>
      <c r="EC39" s="703"/>
    </row>
    <row r="40" spans="2:133" ht="11.25" customHeight="1" x14ac:dyDescent="0.15">
      <c r="B40" s="663" t="s">
        <v>344</v>
      </c>
      <c r="C40" s="664"/>
      <c r="D40" s="664"/>
      <c r="E40" s="664"/>
      <c r="F40" s="664"/>
      <c r="G40" s="664"/>
      <c r="H40" s="664"/>
      <c r="I40" s="664"/>
      <c r="J40" s="664"/>
      <c r="K40" s="664"/>
      <c r="L40" s="664"/>
      <c r="M40" s="664"/>
      <c r="N40" s="664"/>
      <c r="O40" s="664"/>
      <c r="P40" s="664"/>
      <c r="Q40" s="665"/>
      <c r="R40" s="666">
        <v>3491600</v>
      </c>
      <c r="S40" s="667"/>
      <c r="T40" s="667"/>
      <c r="U40" s="667"/>
      <c r="V40" s="667"/>
      <c r="W40" s="667"/>
      <c r="X40" s="667"/>
      <c r="Y40" s="668"/>
      <c r="Z40" s="669">
        <v>3.3</v>
      </c>
      <c r="AA40" s="669"/>
      <c r="AB40" s="669"/>
      <c r="AC40" s="669"/>
      <c r="AD40" s="670" t="s">
        <v>130</v>
      </c>
      <c r="AE40" s="670"/>
      <c r="AF40" s="670"/>
      <c r="AG40" s="670"/>
      <c r="AH40" s="670"/>
      <c r="AI40" s="670"/>
      <c r="AJ40" s="670"/>
      <c r="AK40" s="670"/>
      <c r="AL40" s="671" t="s">
        <v>130</v>
      </c>
      <c r="AM40" s="672"/>
      <c r="AN40" s="672"/>
      <c r="AO40" s="673"/>
      <c r="AQ40" s="744" t="s">
        <v>345</v>
      </c>
      <c r="AR40" s="745"/>
      <c r="AS40" s="745"/>
      <c r="AT40" s="745"/>
      <c r="AU40" s="745"/>
      <c r="AV40" s="745"/>
      <c r="AW40" s="745"/>
      <c r="AX40" s="745"/>
      <c r="AY40" s="746"/>
      <c r="AZ40" s="666" t="s">
        <v>130</v>
      </c>
      <c r="BA40" s="667"/>
      <c r="BB40" s="667"/>
      <c r="BC40" s="667"/>
      <c r="BD40" s="700"/>
      <c r="BE40" s="700"/>
      <c r="BF40" s="724"/>
      <c r="BG40" s="747" t="s">
        <v>346</v>
      </c>
      <c r="BH40" s="748"/>
      <c r="BI40" s="748"/>
      <c r="BJ40" s="748"/>
      <c r="BK40" s="748"/>
      <c r="BL40" s="364"/>
      <c r="BM40" s="682" t="s">
        <v>347</v>
      </c>
      <c r="BN40" s="682"/>
      <c r="BO40" s="682"/>
      <c r="BP40" s="682"/>
      <c r="BQ40" s="682"/>
      <c r="BR40" s="682"/>
      <c r="BS40" s="682"/>
      <c r="BT40" s="682"/>
      <c r="BU40" s="683"/>
      <c r="BV40" s="666">
        <v>89</v>
      </c>
      <c r="BW40" s="667"/>
      <c r="BX40" s="667"/>
      <c r="BY40" s="667"/>
      <c r="BZ40" s="667"/>
      <c r="CA40" s="667"/>
      <c r="CB40" s="676"/>
      <c r="CD40" s="681" t="s">
        <v>348</v>
      </c>
      <c r="CE40" s="682"/>
      <c r="CF40" s="682"/>
      <c r="CG40" s="682"/>
      <c r="CH40" s="682"/>
      <c r="CI40" s="682"/>
      <c r="CJ40" s="682"/>
      <c r="CK40" s="682"/>
      <c r="CL40" s="682"/>
      <c r="CM40" s="682"/>
      <c r="CN40" s="682"/>
      <c r="CO40" s="682"/>
      <c r="CP40" s="682"/>
      <c r="CQ40" s="683"/>
      <c r="CR40" s="666">
        <v>610951</v>
      </c>
      <c r="CS40" s="667"/>
      <c r="CT40" s="667"/>
      <c r="CU40" s="667"/>
      <c r="CV40" s="667"/>
      <c r="CW40" s="667"/>
      <c r="CX40" s="667"/>
      <c r="CY40" s="668"/>
      <c r="CZ40" s="671">
        <v>0.6</v>
      </c>
      <c r="DA40" s="702"/>
      <c r="DB40" s="702"/>
      <c r="DC40" s="708"/>
      <c r="DD40" s="675">
        <v>524596</v>
      </c>
      <c r="DE40" s="667"/>
      <c r="DF40" s="667"/>
      <c r="DG40" s="667"/>
      <c r="DH40" s="667"/>
      <c r="DI40" s="667"/>
      <c r="DJ40" s="667"/>
      <c r="DK40" s="668"/>
      <c r="DL40" s="675">
        <v>524516</v>
      </c>
      <c r="DM40" s="667"/>
      <c r="DN40" s="667"/>
      <c r="DO40" s="667"/>
      <c r="DP40" s="667"/>
      <c r="DQ40" s="667"/>
      <c r="DR40" s="667"/>
      <c r="DS40" s="667"/>
      <c r="DT40" s="667"/>
      <c r="DU40" s="667"/>
      <c r="DV40" s="668"/>
      <c r="DW40" s="671">
        <v>1</v>
      </c>
      <c r="DX40" s="702"/>
      <c r="DY40" s="702"/>
      <c r="DZ40" s="702"/>
      <c r="EA40" s="702"/>
      <c r="EB40" s="702"/>
      <c r="EC40" s="703"/>
    </row>
    <row r="41" spans="2:133" ht="11.25" customHeight="1" x14ac:dyDescent="0.15">
      <c r="B41" s="663" t="s">
        <v>349</v>
      </c>
      <c r="C41" s="664"/>
      <c r="D41" s="664"/>
      <c r="E41" s="664"/>
      <c r="F41" s="664"/>
      <c r="G41" s="664"/>
      <c r="H41" s="664"/>
      <c r="I41" s="664"/>
      <c r="J41" s="664"/>
      <c r="K41" s="664"/>
      <c r="L41" s="664"/>
      <c r="M41" s="664"/>
      <c r="N41" s="664"/>
      <c r="O41" s="664"/>
      <c r="P41" s="664"/>
      <c r="Q41" s="665"/>
      <c r="R41" s="666" t="s">
        <v>130</v>
      </c>
      <c r="S41" s="667"/>
      <c r="T41" s="667"/>
      <c r="U41" s="667"/>
      <c r="V41" s="667"/>
      <c r="W41" s="667"/>
      <c r="X41" s="667"/>
      <c r="Y41" s="668"/>
      <c r="Z41" s="669" t="s">
        <v>130</v>
      </c>
      <c r="AA41" s="669"/>
      <c r="AB41" s="669"/>
      <c r="AC41" s="669"/>
      <c r="AD41" s="670" t="s">
        <v>130</v>
      </c>
      <c r="AE41" s="670"/>
      <c r="AF41" s="670"/>
      <c r="AG41" s="670"/>
      <c r="AH41" s="670"/>
      <c r="AI41" s="670"/>
      <c r="AJ41" s="670"/>
      <c r="AK41" s="670"/>
      <c r="AL41" s="671" t="s">
        <v>130</v>
      </c>
      <c r="AM41" s="672"/>
      <c r="AN41" s="672"/>
      <c r="AO41" s="673"/>
      <c r="AQ41" s="744" t="s">
        <v>350</v>
      </c>
      <c r="AR41" s="745"/>
      <c r="AS41" s="745"/>
      <c r="AT41" s="745"/>
      <c r="AU41" s="745"/>
      <c r="AV41" s="745"/>
      <c r="AW41" s="745"/>
      <c r="AX41" s="745"/>
      <c r="AY41" s="746"/>
      <c r="AZ41" s="666">
        <v>2426499</v>
      </c>
      <c r="BA41" s="667"/>
      <c r="BB41" s="667"/>
      <c r="BC41" s="667"/>
      <c r="BD41" s="700"/>
      <c r="BE41" s="700"/>
      <c r="BF41" s="724"/>
      <c r="BG41" s="747"/>
      <c r="BH41" s="748"/>
      <c r="BI41" s="748"/>
      <c r="BJ41" s="748"/>
      <c r="BK41" s="748"/>
      <c r="BL41" s="364"/>
      <c r="BM41" s="682" t="s">
        <v>351</v>
      </c>
      <c r="BN41" s="682"/>
      <c r="BO41" s="682"/>
      <c r="BP41" s="682"/>
      <c r="BQ41" s="682"/>
      <c r="BR41" s="682"/>
      <c r="BS41" s="682"/>
      <c r="BT41" s="682"/>
      <c r="BU41" s="683"/>
      <c r="BV41" s="666">
        <v>1</v>
      </c>
      <c r="BW41" s="667"/>
      <c r="BX41" s="667"/>
      <c r="BY41" s="667"/>
      <c r="BZ41" s="667"/>
      <c r="CA41" s="667"/>
      <c r="CB41" s="676"/>
      <c r="CD41" s="681" t="s">
        <v>352</v>
      </c>
      <c r="CE41" s="682"/>
      <c r="CF41" s="682"/>
      <c r="CG41" s="682"/>
      <c r="CH41" s="682"/>
      <c r="CI41" s="682"/>
      <c r="CJ41" s="682"/>
      <c r="CK41" s="682"/>
      <c r="CL41" s="682"/>
      <c r="CM41" s="682"/>
      <c r="CN41" s="682"/>
      <c r="CO41" s="682"/>
      <c r="CP41" s="682"/>
      <c r="CQ41" s="683"/>
      <c r="CR41" s="666" t="s">
        <v>130</v>
      </c>
      <c r="CS41" s="700"/>
      <c r="CT41" s="700"/>
      <c r="CU41" s="700"/>
      <c r="CV41" s="700"/>
      <c r="CW41" s="700"/>
      <c r="CX41" s="700"/>
      <c r="CY41" s="701"/>
      <c r="CZ41" s="671" t="s">
        <v>130</v>
      </c>
      <c r="DA41" s="702"/>
      <c r="DB41" s="702"/>
      <c r="DC41" s="708"/>
      <c r="DD41" s="675" t="s">
        <v>130</v>
      </c>
      <c r="DE41" s="700"/>
      <c r="DF41" s="700"/>
      <c r="DG41" s="700"/>
      <c r="DH41" s="700"/>
      <c r="DI41" s="700"/>
      <c r="DJ41" s="700"/>
      <c r="DK41" s="701"/>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15">
      <c r="B42" s="663" t="s">
        <v>353</v>
      </c>
      <c r="C42" s="664"/>
      <c r="D42" s="664"/>
      <c r="E42" s="664"/>
      <c r="F42" s="664"/>
      <c r="G42" s="664"/>
      <c r="H42" s="664"/>
      <c r="I42" s="664"/>
      <c r="J42" s="664"/>
      <c r="K42" s="664"/>
      <c r="L42" s="664"/>
      <c r="M42" s="664"/>
      <c r="N42" s="664"/>
      <c r="O42" s="664"/>
      <c r="P42" s="664"/>
      <c r="Q42" s="665"/>
      <c r="R42" s="666" t="s">
        <v>130</v>
      </c>
      <c r="S42" s="667"/>
      <c r="T42" s="667"/>
      <c r="U42" s="667"/>
      <c r="V42" s="667"/>
      <c r="W42" s="667"/>
      <c r="X42" s="667"/>
      <c r="Y42" s="668"/>
      <c r="Z42" s="669" t="s">
        <v>130</v>
      </c>
      <c r="AA42" s="669"/>
      <c r="AB42" s="669"/>
      <c r="AC42" s="669"/>
      <c r="AD42" s="670" t="s">
        <v>130</v>
      </c>
      <c r="AE42" s="670"/>
      <c r="AF42" s="670"/>
      <c r="AG42" s="670"/>
      <c r="AH42" s="670"/>
      <c r="AI42" s="670"/>
      <c r="AJ42" s="670"/>
      <c r="AK42" s="670"/>
      <c r="AL42" s="671" t="s">
        <v>130</v>
      </c>
      <c r="AM42" s="672"/>
      <c r="AN42" s="672"/>
      <c r="AO42" s="673"/>
      <c r="AQ42" s="754" t="s">
        <v>354</v>
      </c>
      <c r="AR42" s="755"/>
      <c r="AS42" s="755"/>
      <c r="AT42" s="755"/>
      <c r="AU42" s="755"/>
      <c r="AV42" s="755"/>
      <c r="AW42" s="755"/>
      <c r="AX42" s="755"/>
      <c r="AY42" s="756"/>
      <c r="AZ42" s="760">
        <v>6896854</v>
      </c>
      <c r="BA42" s="761"/>
      <c r="BB42" s="761"/>
      <c r="BC42" s="761"/>
      <c r="BD42" s="737"/>
      <c r="BE42" s="737"/>
      <c r="BF42" s="739"/>
      <c r="BG42" s="749"/>
      <c r="BH42" s="750"/>
      <c r="BI42" s="750"/>
      <c r="BJ42" s="750"/>
      <c r="BK42" s="750"/>
      <c r="BL42" s="365"/>
      <c r="BM42" s="692" t="s">
        <v>355</v>
      </c>
      <c r="BN42" s="692"/>
      <c r="BO42" s="692"/>
      <c r="BP42" s="692"/>
      <c r="BQ42" s="692"/>
      <c r="BR42" s="692"/>
      <c r="BS42" s="692"/>
      <c r="BT42" s="692"/>
      <c r="BU42" s="693"/>
      <c r="BV42" s="760">
        <v>361</v>
      </c>
      <c r="BW42" s="761"/>
      <c r="BX42" s="761"/>
      <c r="BY42" s="761"/>
      <c r="BZ42" s="761"/>
      <c r="CA42" s="761"/>
      <c r="CB42" s="773"/>
      <c r="CD42" s="663" t="s">
        <v>356</v>
      </c>
      <c r="CE42" s="664"/>
      <c r="CF42" s="664"/>
      <c r="CG42" s="664"/>
      <c r="CH42" s="664"/>
      <c r="CI42" s="664"/>
      <c r="CJ42" s="664"/>
      <c r="CK42" s="664"/>
      <c r="CL42" s="664"/>
      <c r="CM42" s="664"/>
      <c r="CN42" s="664"/>
      <c r="CO42" s="664"/>
      <c r="CP42" s="664"/>
      <c r="CQ42" s="665"/>
      <c r="CR42" s="666">
        <v>9281979</v>
      </c>
      <c r="CS42" s="700"/>
      <c r="CT42" s="700"/>
      <c r="CU42" s="700"/>
      <c r="CV42" s="700"/>
      <c r="CW42" s="700"/>
      <c r="CX42" s="700"/>
      <c r="CY42" s="701"/>
      <c r="CZ42" s="671">
        <v>9</v>
      </c>
      <c r="DA42" s="702"/>
      <c r="DB42" s="702"/>
      <c r="DC42" s="708"/>
      <c r="DD42" s="675">
        <v>3547696</v>
      </c>
      <c r="DE42" s="700"/>
      <c r="DF42" s="700"/>
      <c r="DG42" s="700"/>
      <c r="DH42" s="700"/>
      <c r="DI42" s="700"/>
      <c r="DJ42" s="700"/>
      <c r="DK42" s="701"/>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15">
      <c r="B43" s="663" t="s">
        <v>357</v>
      </c>
      <c r="C43" s="664"/>
      <c r="D43" s="664"/>
      <c r="E43" s="664"/>
      <c r="F43" s="664"/>
      <c r="G43" s="664"/>
      <c r="H43" s="664"/>
      <c r="I43" s="664"/>
      <c r="J43" s="664"/>
      <c r="K43" s="664"/>
      <c r="L43" s="664"/>
      <c r="M43" s="664"/>
      <c r="N43" s="664"/>
      <c r="O43" s="664"/>
      <c r="P43" s="664"/>
      <c r="Q43" s="665"/>
      <c r="R43" s="666">
        <v>2100000</v>
      </c>
      <c r="S43" s="667"/>
      <c r="T43" s="667"/>
      <c r="U43" s="667"/>
      <c r="V43" s="667"/>
      <c r="W43" s="667"/>
      <c r="X43" s="667"/>
      <c r="Y43" s="668"/>
      <c r="Z43" s="669">
        <v>2</v>
      </c>
      <c r="AA43" s="669"/>
      <c r="AB43" s="669"/>
      <c r="AC43" s="669"/>
      <c r="AD43" s="670" t="s">
        <v>130</v>
      </c>
      <c r="AE43" s="670"/>
      <c r="AF43" s="670"/>
      <c r="AG43" s="670"/>
      <c r="AH43" s="670"/>
      <c r="AI43" s="670"/>
      <c r="AJ43" s="670"/>
      <c r="AK43" s="670"/>
      <c r="AL43" s="671" t="s">
        <v>130</v>
      </c>
      <c r="AM43" s="672"/>
      <c r="AN43" s="672"/>
      <c r="AO43" s="673"/>
      <c r="BV43" s="219"/>
      <c r="BW43" s="219"/>
      <c r="BX43" s="219"/>
      <c r="BY43" s="219"/>
      <c r="BZ43" s="219"/>
      <c r="CA43" s="219"/>
      <c r="CB43" s="219"/>
      <c r="CD43" s="663" t="s">
        <v>358</v>
      </c>
      <c r="CE43" s="664"/>
      <c r="CF43" s="664"/>
      <c r="CG43" s="664"/>
      <c r="CH43" s="664"/>
      <c r="CI43" s="664"/>
      <c r="CJ43" s="664"/>
      <c r="CK43" s="664"/>
      <c r="CL43" s="664"/>
      <c r="CM43" s="664"/>
      <c r="CN43" s="664"/>
      <c r="CO43" s="664"/>
      <c r="CP43" s="664"/>
      <c r="CQ43" s="665"/>
      <c r="CR43" s="666">
        <v>426708</v>
      </c>
      <c r="CS43" s="700"/>
      <c r="CT43" s="700"/>
      <c r="CU43" s="700"/>
      <c r="CV43" s="700"/>
      <c r="CW43" s="700"/>
      <c r="CX43" s="700"/>
      <c r="CY43" s="701"/>
      <c r="CZ43" s="671">
        <v>0.4</v>
      </c>
      <c r="DA43" s="702"/>
      <c r="DB43" s="702"/>
      <c r="DC43" s="708"/>
      <c r="DD43" s="675">
        <v>426708</v>
      </c>
      <c r="DE43" s="700"/>
      <c r="DF43" s="700"/>
      <c r="DG43" s="700"/>
      <c r="DH43" s="700"/>
      <c r="DI43" s="700"/>
      <c r="DJ43" s="700"/>
      <c r="DK43" s="701"/>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15">
      <c r="B44" s="710" t="s">
        <v>359</v>
      </c>
      <c r="C44" s="711"/>
      <c r="D44" s="711"/>
      <c r="E44" s="711"/>
      <c r="F44" s="711"/>
      <c r="G44" s="711"/>
      <c r="H44" s="711"/>
      <c r="I44" s="711"/>
      <c r="J44" s="711"/>
      <c r="K44" s="711"/>
      <c r="L44" s="711"/>
      <c r="M44" s="711"/>
      <c r="N44" s="711"/>
      <c r="O44" s="711"/>
      <c r="P44" s="711"/>
      <c r="Q44" s="712"/>
      <c r="R44" s="760">
        <v>104492094</v>
      </c>
      <c r="S44" s="761"/>
      <c r="T44" s="761"/>
      <c r="U44" s="761"/>
      <c r="V44" s="761"/>
      <c r="W44" s="761"/>
      <c r="X44" s="761"/>
      <c r="Y44" s="762"/>
      <c r="Z44" s="763">
        <v>100</v>
      </c>
      <c r="AA44" s="763"/>
      <c r="AB44" s="763"/>
      <c r="AC44" s="763"/>
      <c r="AD44" s="764">
        <v>48312615</v>
      </c>
      <c r="AE44" s="764"/>
      <c r="AF44" s="764"/>
      <c r="AG44" s="764"/>
      <c r="AH44" s="764"/>
      <c r="AI44" s="764"/>
      <c r="AJ44" s="764"/>
      <c r="AK44" s="764"/>
      <c r="AL44" s="765">
        <v>100</v>
      </c>
      <c r="AM44" s="738"/>
      <c r="AN44" s="738"/>
      <c r="AO44" s="766"/>
      <c r="CD44" s="767" t="s">
        <v>306</v>
      </c>
      <c r="CE44" s="768"/>
      <c r="CF44" s="663" t="s">
        <v>360</v>
      </c>
      <c r="CG44" s="664"/>
      <c r="CH44" s="664"/>
      <c r="CI44" s="664"/>
      <c r="CJ44" s="664"/>
      <c r="CK44" s="664"/>
      <c r="CL44" s="664"/>
      <c r="CM44" s="664"/>
      <c r="CN44" s="664"/>
      <c r="CO44" s="664"/>
      <c r="CP44" s="664"/>
      <c r="CQ44" s="665"/>
      <c r="CR44" s="666">
        <v>9281979</v>
      </c>
      <c r="CS44" s="667"/>
      <c r="CT44" s="667"/>
      <c r="CU44" s="667"/>
      <c r="CV44" s="667"/>
      <c r="CW44" s="667"/>
      <c r="CX44" s="667"/>
      <c r="CY44" s="668"/>
      <c r="CZ44" s="671">
        <v>9</v>
      </c>
      <c r="DA44" s="672"/>
      <c r="DB44" s="672"/>
      <c r="DC44" s="684"/>
      <c r="DD44" s="675">
        <v>3547696</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361</v>
      </c>
      <c r="CG45" s="664"/>
      <c r="CH45" s="664"/>
      <c r="CI45" s="664"/>
      <c r="CJ45" s="664"/>
      <c r="CK45" s="664"/>
      <c r="CL45" s="664"/>
      <c r="CM45" s="664"/>
      <c r="CN45" s="664"/>
      <c r="CO45" s="664"/>
      <c r="CP45" s="664"/>
      <c r="CQ45" s="665"/>
      <c r="CR45" s="666">
        <v>4944857</v>
      </c>
      <c r="CS45" s="700"/>
      <c r="CT45" s="700"/>
      <c r="CU45" s="700"/>
      <c r="CV45" s="700"/>
      <c r="CW45" s="700"/>
      <c r="CX45" s="700"/>
      <c r="CY45" s="701"/>
      <c r="CZ45" s="671">
        <v>4.8</v>
      </c>
      <c r="DA45" s="702"/>
      <c r="DB45" s="702"/>
      <c r="DC45" s="708"/>
      <c r="DD45" s="675">
        <v>121444</v>
      </c>
      <c r="DE45" s="700"/>
      <c r="DF45" s="700"/>
      <c r="DG45" s="700"/>
      <c r="DH45" s="700"/>
      <c r="DI45" s="700"/>
      <c r="DJ45" s="700"/>
      <c r="DK45" s="701"/>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15">
      <c r="B46" s="221" t="s">
        <v>362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363</v>
      </c>
      <c r="CG46" s="664"/>
      <c r="CH46" s="664"/>
      <c r="CI46" s="664"/>
      <c r="CJ46" s="664"/>
      <c r="CK46" s="664"/>
      <c r="CL46" s="664"/>
      <c r="CM46" s="664"/>
      <c r="CN46" s="664"/>
      <c r="CO46" s="664"/>
      <c r="CP46" s="664"/>
      <c r="CQ46" s="665"/>
      <c r="CR46" s="666">
        <v>3844476</v>
      </c>
      <c r="CS46" s="667"/>
      <c r="CT46" s="667"/>
      <c r="CU46" s="667"/>
      <c r="CV46" s="667"/>
      <c r="CW46" s="667"/>
      <c r="CX46" s="667"/>
      <c r="CY46" s="668"/>
      <c r="CZ46" s="671">
        <v>3.7</v>
      </c>
      <c r="DA46" s="672"/>
      <c r="DB46" s="672"/>
      <c r="DC46" s="684"/>
      <c r="DD46" s="675">
        <v>3376881</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15">
      <c r="B47" s="785" t="s">
        <v>364</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365</v>
      </c>
      <c r="CG47" s="664"/>
      <c r="CH47" s="664"/>
      <c r="CI47" s="664"/>
      <c r="CJ47" s="664"/>
      <c r="CK47" s="664"/>
      <c r="CL47" s="664"/>
      <c r="CM47" s="664"/>
      <c r="CN47" s="664"/>
      <c r="CO47" s="664"/>
      <c r="CP47" s="664"/>
      <c r="CQ47" s="665"/>
      <c r="CR47" s="666" t="s">
        <v>130</v>
      </c>
      <c r="CS47" s="700"/>
      <c r="CT47" s="700"/>
      <c r="CU47" s="700"/>
      <c r="CV47" s="700"/>
      <c r="CW47" s="700"/>
      <c r="CX47" s="700"/>
      <c r="CY47" s="701"/>
      <c r="CZ47" s="671" t="s">
        <v>130</v>
      </c>
      <c r="DA47" s="702"/>
      <c r="DB47" s="702"/>
      <c r="DC47" s="708"/>
      <c r="DD47" s="675" t="s">
        <v>130</v>
      </c>
      <c r="DE47" s="700"/>
      <c r="DF47" s="700"/>
      <c r="DG47" s="700"/>
      <c r="DH47" s="700"/>
      <c r="DI47" s="700"/>
      <c r="DJ47" s="700"/>
      <c r="DK47" s="701"/>
      <c r="DL47" s="757"/>
      <c r="DM47" s="758"/>
      <c r="DN47" s="758"/>
      <c r="DO47" s="758"/>
      <c r="DP47" s="758"/>
      <c r="DQ47" s="758"/>
      <c r="DR47" s="758"/>
      <c r="DS47" s="758"/>
      <c r="DT47" s="758"/>
      <c r="DU47" s="758"/>
      <c r="DV47" s="759"/>
      <c r="DW47" s="751"/>
      <c r="DX47" s="752"/>
      <c r="DY47" s="752"/>
      <c r="DZ47" s="752"/>
      <c r="EA47" s="752"/>
      <c r="EB47" s="752"/>
      <c r="EC47" s="753"/>
    </row>
    <row r="48" spans="2:133" x14ac:dyDescent="0.15">
      <c r="B48" s="784" t="s">
        <v>366</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367</v>
      </c>
      <c r="CG48" s="664"/>
      <c r="CH48" s="664"/>
      <c r="CI48" s="664"/>
      <c r="CJ48" s="664"/>
      <c r="CK48" s="664"/>
      <c r="CL48" s="664"/>
      <c r="CM48" s="664"/>
      <c r="CN48" s="664"/>
      <c r="CO48" s="664"/>
      <c r="CP48" s="664"/>
      <c r="CQ48" s="665"/>
      <c r="CR48" s="666" t="s">
        <v>130</v>
      </c>
      <c r="CS48" s="667"/>
      <c r="CT48" s="667"/>
      <c r="CU48" s="667"/>
      <c r="CV48" s="667"/>
      <c r="CW48" s="667"/>
      <c r="CX48" s="667"/>
      <c r="CY48" s="668"/>
      <c r="CZ48" s="671" t="s">
        <v>130</v>
      </c>
      <c r="DA48" s="672"/>
      <c r="DB48" s="672"/>
      <c r="DC48" s="684"/>
      <c r="DD48" s="675" t="s">
        <v>130</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15">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368</v>
      </c>
      <c r="CE49" s="711"/>
      <c r="CF49" s="711"/>
      <c r="CG49" s="711"/>
      <c r="CH49" s="711"/>
      <c r="CI49" s="711"/>
      <c r="CJ49" s="711"/>
      <c r="CK49" s="711"/>
      <c r="CL49" s="711"/>
      <c r="CM49" s="711"/>
      <c r="CN49" s="711"/>
      <c r="CO49" s="711"/>
      <c r="CP49" s="711"/>
      <c r="CQ49" s="712"/>
      <c r="CR49" s="760">
        <v>103209266</v>
      </c>
      <c r="CS49" s="737"/>
      <c r="CT49" s="737"/>
      <c r="CU49" s="737"/>
      <c r="CV49" s="737"/>
      <c r="CW49" s="737"/>
      <c r="CX49" s="737"/>
      <c r="CY49" s="774"/>
      <c r="CZ49" s="765">
        <v>100</v>
      </c>
      <c r="DA49" s="775"/>
      <c r="DB49" s="775"/>
      <c r="DC49" s="776"/>
      <c r="DD49" s="777">
        <v>59299138</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5" t="s">
        <v>369</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370</v>
      </c>
      <c r="DK2" s="1157"/>
      <c r="DL2" s="1157"/>
      <c r="DM2" s="1157"/>
      <c r="DN2" s="1157"/>
      <c r="DO2" s="1158"/>
      <c r="DP2" s="224"/>
      <c r="DQ2" s="1156" t="s">
        <v>371</v>
      </c>
      <c r="DR2" s="1157"/>
      <c r="DS2" s="1157"/>
      <c r="DT2" s="1157"/>
      <c r="DU2" s="1157"/>
      <c r="DV2" s="1157"/>
      <c r="DW2" s="1157"/>
      <c r="DX2" s="1157"/>
      <c r="DY2" s="1157"/>
      <c r="DZ2" s="115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4" t="s">
        <v>372</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373</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0" t="s">
        <v>374</v>
      </c>
      <c r="B5" s="1061"/>
      <c r="C5" s="1061"/>
      <c r="D5" s="1061"/>
      <c r="E5" s="1061"/>
      <c r="F5" s="1061"/>
      <c r="G5" s="1061"/>
      <c r="H5" s="1061"/>
      <c r="I5" s="1061"/>
      <c r="J5" s="1061"/>
      <c r="K5" s="1061"/>
      <c r="L5" s="1061"/>
      <c r="M5" s="1061"/>
      <c r="N5" s="1061"/>
      <c r="O5" s="1061"/>
      <c r="P5" s="1062"/>
      <c r="Q5" s="1066" t="s">
        <v>375</v>
      </c>
      <c r="R5" s="1067"/>
      <c r="S5" s="1067"/>
      <c r="T5" s="1067"/>
      <c r="U5" s="1068"/>
      <c r="V5" s="1066" t="s">
        <v>376</v>
      </c>
      <c r="W5" s="1067"/>
      <c r="X5" s="1067"/>
      <c r="Y5" s="1067"/>
      <c r="Z5" s="1068"/>
      <c r="AA5" s="1066" t="s">
        <v>377</v>
      </c>
      <c r="AB5" s="1067"/>
      <c r="AC5" s="1067"/>
      <c r="AD5" s="1067"/>
      <c r="AE5" s="1067"/>
      <c r="AF5" s="1159" t="s">
        <v>378</v>
      </c>
      <c r="AG5" s="1067"/>
      <c r="AH5" s="1067"/>
      <c r="AI5" s="1067"/>
      <c r="AJ5" s="1080"/>
      <c r="AK5" s="1067" t="s">
        <v>379</v>
      </c>
      <c r="AL5" s="1067"/>
      <c r="AM5" s="1067"/>
      <c r="AN5" s="1067"/>
      <c r="AO5" s="1068"/>
      <c r="AP5" s="1066" t="s">
        <v>380</v>
      </c>
      <c r="AQ5" s="1067"/>
      <c r="AR5" s="1067"/>
      <c r="AS5" s="1067"/>
      <c r="AT5" s="1068"/>
      <c r="AU5" s="1066" t="s">
        <v>381</v>
      </c>
      <c r="AV5" s="1067"/>
      <c r="AW5" s="1067"/>
      <c r="AX5" s="1067"/>
      <c r="AY5" s="1080"/>
      <c r="AZ5" s="228"/>
      <c r="BA5" s="228"/>
      <c r="BB5" s="228"/>
      <c r="BC5" s="228"/>
      <c r="BD5" s="228"/>
      <c r="BE5" s="229"/>
      <c r="BF5" s="229"/>
      <c r="BG5" s="229"/>
      <c r="BH5" s="229"/>
      <c r="BI5" s="229"/>
      <c r="BJ5" s="229"/>
      <c r="BK5" s="229"/>
      <c r="BL5" s="229"/>
      <c r="BM5" s="229"/>
      <c r="BN5" s="229"/>
      <c r="BO5" s="229"/>
      <c r="BP5" s="229"/>
      <c r="BQ5" s="1060" t="s">
        <v>382</v>
      </c>
      <c r="BR5" s="1061"/>
      <c r="BS5" s="1061"/>
      <c r="BT5" s="1061"/>
      <c r="BU5" s="1061"/>
      <c r="BV5" s="1061"/>
      <c r="BW5" s="1061"/>
      <c r="BX5" s="1061"/>
      <c r="BY5" s="1061"/>
      <c r="BZ5" s="1061"/>
      <c r="CA5" s="1061"/>
      <c r="CB5" s="1061"/>
      <c r="CC5" s="1061"/>
      <c r="CD5" s="1061"/>
      <c r="CE5" s="1061"/>
      <c r="CF5" s="1061"/>
      <c r="CG5" s="1062"/>
      <c r="CH5" s="1066" t="s">
        <v>383</v>
      </c>
      <c r="CI5" s="1067"/>
      <c r="CJ5" s="1067"/>
      <c r="CK5" s="1067"/>
      <c r="CL5" s="1068"/>
      <c r="CM5" s="1066" t="s">
        <v>384</v>
      </c>
      <c r="CN5" s="1067"/>
      <c r="CO5" s="1067"/>
      <c r="CP5" s="1067"/>
      <c r="CQ5" s="1068"/>
      <c r="CR5" s="1066" t="s">
        <v>385</v>
      </c>
      <c r="CS5" s="1067"/>
      <c r="CT5" s="1067"/>
      <c r="CU5" s="1067"/>
      <c r="CV5" s="1068"/>
      <c r="CW5" s="1066" t="s">
        <v>386</v>
      </c>
      <c r="CX5" s="1067"/>
      <c r="CY5" s="1067"/>
      <c r="CZ5" s="1067"/>
      <c r="DA5" s="1068"/>
      <c r="DB5" s="1066" t="s">
        <v>387</v>
      </c>
      <c r="DC5" s="1067"/>
      <c r="DD5" s="1067"/>
      <c r="DE5" s="1067"/>
      <c r="DF5" s="1068"/>
      <c r="DG5" s="1149" t="s">
        <v>388</v>
      </c>
      <c r="DH5" s="1150"/>
      <c r="DI5" s="1150"/>
      <c r="DJ5" s="1150"/>
      <c r="DK5" s="1151"/>
      <c r="DL5" s="1149" t="s">
        <v>389</v>
      </c>
      <c r="DM5" s="1150"/>
      <c r="DN5" s="1150"/>
      <c r="DO5" s="1150"/>
      <c r="DP5" s="1151"/>
      <c r="DQ5" s="1066" t="s">
        <v>390</v>
      </c>
      <c r="DR5" s="1067"/>
      <c r="DS5" s="1067"/>
      <c r="DT5" s="1067"/>
      <c r="DU5" s="1068"/>
      <c r="DV5" s="1066" t="s">
        <v>381</v>
      </c>
      <c r="DW5" s="1067"/>
      <c r="DX5" s="1067"/>
      <c r="DY5" s="1067"/>
      <c r="DZ5" s="1080"/>
      <c r="EA5" s="230"/>
    </row>
    <row r="6" spans="1:131" s="231"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15">
      <c r="A7" s="232">
        <v>1</v>
      </c>
      <c r="B7" s="1112" t="s">
        <v>391</v>
      </c>
      <c r="C7" s="1113"/>
      <c r="D7" s="1113"/>
      <c r="E7" s="1113"/>
      <c r="F7" s="1113"/>
      <c r="G7" s="1113"/>
      <c r="H7" s="1113"/>
      <c r="I7" s="1113"/>
      <c r="J7" s="1113"/>
      <c r="K7" s="1113"/>
      <c r="L7" s="1113"/>
      <c r="M7" s="1113"/>
      <c r="N7" s="1113"/>
      <c r="O7" s="1113"/>
      <c r="P7" s="1114"/>
      <c r="Q7" s="1167">
        <v>104466</v>
      </c>
      <c r="R7" s="1168"/>
      <c r="S7" s="1168"/>
      <c r="T7" s="1168"/>
      <c r="U7" s="1168"/>
      <c r="V7" s="1168">
        <v>103190</v>
      </c>
      <c r="W7" s="1168"/>
      <c r="X7" s="1168"/>
      <c r="Y7" s="1168"/>
      <c r="Z7" s="1168"/>
      <c r="AA7" s="1168">
        <v>1276</v>
      </c>
      <c r="AB7" s="1168"/>
      <c r="AC7" s="1168"/>
      <c r="AD7" s="1168"/>
      <c r="AE7" s="1169"/>
      <c r="AF7" s="1170">
        <v>1135</v>
      </c>
      <c r="AG7" s="1171"/>
      <c r="AH7" s="1171"/>
      <c r="AI7" s="1171"/>
      <c r="AJ7" s="1172"/>
      <c r="AK7" s="1173">
        <v>2117</v>
      </c>
      <c r="AL7" s="1174"/>
      <c r="AM7" s="1174"/>
      <c r="AN7" s="1174"/>
      <c r="AO7" s="1174"/>
      <c r="AP7" s="1174">
        <v>59574</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587</v>
      </c>
      <c r="BT7" s="1165"/>
      <c r="BU7" s="1165"/>
      <c r="BV7" s="1165"/>
      <c r="BW7" s="1165"/>
      <c r="BX7" s="1165"/>
      <c r="BY7" s="1165"/>
      <c r="BZ7" s="1165"/>
      <c r="CA7" s="1165"/>
      <c r="CB7" s="1165"/>
      <c r="CC7" s="1165"/>
      <c r="CD7" s="1165"/>
      <c r="CE7" s="1165"/>
      <c r="CF7" s="1165"/>
      <c r="CG7" s="1177"/>
      <c r="CH7" s="1161">
        <v>50</v>
      </c>
      <c r="CI7" s="1162"/>
      <c r="CJ7" s="1162"/>
      <c r="CK7" s="1162"/>
      <c r="CL7" s="1163"/>
      <c r="CM7" s="1161">
        <v>565</v>
      </c>
      <c r="CN7" s="1162"/>
      <c r="CO7" s="1162"/>
      <c r="CP7" s="1162"/>
      <c r="CQ7" s="1163"/>
      <c r="CR7" s="1161">
        <v>144</v>
      </c>
      <c r="CS7" s="1162"/>
      <c r="CT7" s="1162"/>
      <c r="CU7" s="1162"/>
      <c r="CV7" s="1163"/>
      <c r="CW7" s="1161" t="s">
        <v>578</v>
      </c>
      <c r="CX7" s="1162"/>
      <c r="CY7" s="1162"/>
      <c r="CZ7" s="1162"/>
      <c r="DA7" s="1163"/>
      <c r="DB7" s="1161">
        <v>482</v>
      </c>
      <c r="DC7" s="1162"/>
      <c r="DD7" s="1162"/>
      <c r="DE7" s="1162"/>
      <c r="DF7" s="1163"/>
      <c r="DG7" s="1161" t="s">
        <v>578</v>
      </c>
      <c r="DH7" s="1162"/>
      <c r="DI7" s="1162"/>
      <c r="DJ7" s="1162"/>
      <c r="DK7" s="1163"/>
      <c r="DL7" s="1161" t="s">
        <v>578</v>
      </c>
      <c r="DM7" s="1162"/>
      <c r="DN7" s="1162"/>
      <c r="DO7" s="1162"/>
      <c r="DP7" s="1163"/>
      <c r="DQ7" s="1161" t="s">
        <v>578</v>
      </c>
      <c r="DR7" s="1162"/>
      <c r="DS7" s="1162"/>
      <c r="DT7" s="1162"/>
      <c r="DU7" s="1163"/>
      <c r="DV7" s="1164"/>
      <c r="DW7" s="1165"/>
      <c r="DX7" s="1165"/>
      <c r="DY7" s="1165"/>
      <c r="DZ7" s="1166"/>
      <c r="EA7" s="230"/>
    </row>
    <row r="8" spans="1:131" s="231" customFormat="1" ht="26.25" customHeight="1" x14ac:dyDescent="0.15">
      <c r="A8" s="234">
        <v>2</v>
      </c>
      <c r="B8" s="1095" t="s">
        <v>392</v>
      </c>
      <c r="C8" s="1096"/>
      <c r="D8" s="1096"/>
      <c r="E8" s="1096"/>
      <c r="F8" s="1096"/>
      <c r="G8" s="1096"/>
      <c r="H8" s="1096"/>
      <c r="I8" s="1096"/>
      <c r="J8" s="1096"/>
      <c r="K8" s="1096"/>
      <c r="L8" s="1096"/>
      <c r="M8" s="1096"/>
      <c r="N8" s="1096"/>
      <c r="O8" s="1096"/>
      <c r="P8" s="1097"/>
      <c r="Q8" s="1103" t="s">
        <v>578</v>
      </c>
      <c r="R8" s="1104"/>
      <c r="S8" s="1104"/>
      <c r="T8" s="1104"/>
      <c r="U8" s="1104"/>
      <c r="V8" s="1104" t="s">
        <v>578</v>
      </c>
      <c r="W8" s="1104"/>
      <c r="X8" s="1104"/>
      <c r="Y8" s="1104"/>
      <c r="Z8" s="1104"/>
      <c r="AA8" s="1104" t="s">
        <v>578</v>
      </c>
      <c r="AB8" s="1104"/>
      <c r="AC8" s="1104"/>
      <c r="AD8" s="1104"/>
      <c r="AE8" s="1105"/>
      <c r="AF8" s="1100" t="s">
        <v>130</v>
      </c>
      <c r="AG8" s="1101"/>
      <c r="AH8" s="1101"/>
      <c r="AI8" s="1101"/>
      <c r="AJ8" s="1102"/>
      <c r="AK8" s="1145" t="s">
        <v>578</v>
      </c>
      <c r="AL8" s="1146"/>
      <c r="AM8" s="1146"/>
      <c r="AN8" s="1146"/>
      <c r="AO8" s="1146"/>
      <c r="AP8" s="1146" t="s">
        <v>578</v>
      </c>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0"/>
    </row>
    <row r="9" spans="1:131" s="231" customFormat="1" ht="26.25" customHeight="1" x14ac:dyDescent="0.15">
      <c r="A9" s="234">
        <v>3</v>
      </c>
      <c r="B9" s="1095" t="s">
        <v>393</v>
      </c>
      <c r="C9" s="1096"/>
      <c r="D9" s="1096"/>
      <c r="E9" s="1096"/>
      <c r="F9" s="1096"/>
      <c r="G9" s="1096"/>
      <c r="H9" s="1096"/>
      <c r="I9" s="1096"/>
      <c r="J9" s="1096"/>
      <c r="K9" s="1096"/>
      <c r="L9" s="1096"/>
      <c r="M9" s="1096"/>
      <c r="N9" s="1096"/>
      <c r="O9" s="1096"/>
      <c r="P9" s="1097"/>
      <c r="Q9" s="1103">
        <v>33</v>
      </c>
      <c r="R9" s="1104"/>
      <c r="S9" s="1104"/>
      <c r="T9" s="1104"/>
      <c r="U9" s="1104"/>
      <c r="V9" s="1104">
        <v>27</v>
      </c>
      <c r="W9" s="1104"/>
      <c r="X9" s="1104"/>
      <c r="Y9" s="1104"/>
      <c r="Z9" s="1104"/>
      <c r="AA9" s="1104">
        <v>6</v>
      </c>
      <c r="AB9" s="1104"/>
      <c r="AC9" s="1104"/>
      <c r="AD9" s="1104"/>
      <c r="AE9" s="1105"/>
      <c r="AF9" s="1100" t="s">
        <v>130</v>
      </c>
      <c r="AG9" s="1101"/>
      <c r="AH9" s="1101"/>
      <c r="AI9" s="1101"/>
      <c r="AJ9" s="1102"/>
      <c r="AK9" s="1145">
        <v>1295</v>
      </c>
      <c r="AL9" s="1146"/>
      <c r="AM9" s="1146"/>
      <c r="AN9" s="1146"/>
      <c r="AO9" s="1146"/>
      <c r="AP9" s="1146" t="s">
        <v>578</v>
      </c>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x14ac:dyDescent="0.15">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15">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15">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15">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15">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15">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15">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15">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15">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15">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15">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15">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394</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
      <c r="A23" s="236" t="s">
        <v>395</v>
      </c>
      <c r="B23" s="1002" t="s">
        <v>396</v>
      </c>
      <c r="C23" s="1003"/>
      <c r="D23" s="1003"/>
      <c r="E23" s="1003"/>
      <c r="F23" s="1003"/>
      <c r="G23" s="1003"/>
      <c r="H23" s="1003"/>
      <c r="I23" s="1003"/>
      <c r="J23" s="1003"/>
      <c r="K23" s="1003"/>
      <c r="L23" s="1003"/>
      <c r="M23" s="1003"/>
      <c r="N23" s="1003"/>
      <c r="O23" s="1003"/>
      <c r="P23" s="1013"/>
      <c r="Q23" s="1132">
        <v>104492</v>
      </c>
      <c r="R23" s="1126"/>
      <c r="S23" s="1126"/>
      <c r="T23" s="1126"/>
      <c r="U23" s="1126"/>
      <c r="V23" s="1126">
        <v>103209</v>
      </c>
      <c r="W23" s="1126"/>
      <c r="X23" s="1126"/>
      <c r="Y23" s="1126"/>
      <c r="Z23" s="1126"/>
      <c r="AA23" s="1126">
        <v>1283</v>
      </c>
      <c r="AB23" s="1126"/>
      <c r="AC23" s="1126"/>
      <c r="AD23" s="1126"/>
      <c r="AE23" s="1133"/>
      <c r="AF23" s="1134">
        <v>1135</v>
      </c>
      <c r="AG23" s="1126"/>
      <c r="AH23" s="1126"/>
      <c r="AI23" s="1126"/>
      <c r="AJ23" s="1135"/>
      <c r="AK23" s="1136"/>
      <c r="AL23" s="1137"/>
      <c r="AM23" s="1137"/>
      <c r="AN23" s="1137"/>
      <c r="AO23" s="1137"/>
      <c r="AP23" s="1126">
        <v>59574</v>
      </c>
      <c r="AQ23" s="1126"/>
      <c r="AR23" s="1126"/>
      <c r="AS23" s="1126"/>
      <c r="AT23" s="1126"/>
      <c r="AU23" s="1127"/>
      <c r="AV23" s="1127"/>
      <c r="AW23" s="1127"/>
      <c r="AX23" s="1127"/>
      <c r="AY23" s="1128"/>
      <c r="AZ23" s="1129" t="s">
        <v>130</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15">
      <c r="A24" s="1125" t="s">
        <v>397</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
      <c r="A25" s="1124" t="s">
        <v>398</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15">
      <c r="A26" s="1060" t="s">
        <v>374</v>
      </c>
      <c r="B26" s="1061"/>
      <c r="C26" s="1061"/>
      <c r="D26" s="1061"/>
      <c r="E26" s="1061"/>
      <c r="F26" s="1061"/>
      <c r="G26" s="1061"/>
      <c r="H26" s="1061"/>
      <c r="I26" s="1061"/>
      <c r="J26" s="1061"/>
      <c r="K26" s="1061"/>
      <c r="L26" s="1061"/>
      <c r="M26" s="1061"/>
      <c r="N26" s="1061"/>
      <c r="O26" s="1061"/>
      <c r="P26" s="1062"/>
      <c r="Q26" s="1066" t="s">
        <v>399</v>
      </c>
      <c r="R26" s="1067"/>
      <c r="S26" s="1067"/>
      <c r="T26" s="1067"/>
      <c r="U26" s="1068"/>
      <c r="V26" s="1066" t="s">
        <v>400</v>
      </c>
      <c r="W26" s="1067"/>
      <c r="X26" s="1067"/>
      <c r="Y26" s="1067"/>
      <c r="Z26" s="1068"/>
      <c r="AA26" s="1066" t="s">
        <v>401</v>
      </c>
      <c r="AB26" s="1067"/>
      <c r="AC26" s="1067"/>
      <c r="AD26" s="1067"/>
      <c r="AE26" s="1067"/>
      <c r="AF26" s="1120" t="s">
        <v>402</v>
      </c>
      <c r="AG26" s="1073"/>
      <c r="AH26" s="1073"/>
      <c r="AI26" s="1073"/>
      <c r="AJ26" s="1121"/>
      <c r="AK26" s="1067" t="s">
        <v>403</v>
      </c>
      <c r="AL26" s="1067"/>
      <c r="AM26" s="1067"/>
      <c r="AN26" s="1067"/>
      <c r="AO26" s="1068"/>
      <c r="AP26" s="1066" t="s">
        <v>404</v>
      </c>
      <c r="AQ26" s="1067"/>
      <c r="AR26" s="1067"/>
      <c r="AS26" s="1067"/>
      <c r="AT26" s="1068"/>
      <c r="AU26" s="1066" t="s">
        <v>405</v>
      </c>
      <c r="AV26" s="1067"/>
      <c r="AW26" s="1067"/>
      <c r="AX26" s="1067"/>
      <c r="AY26" s="1068"/>
      <c r="AZ26" s="1066" t="s">
        <v>406</v>
      </c>
      <c r="BA26" s="1067"/>
      <c r="BB26" s="1067"/>
      <c r="BC26" s="1067"/>
      <c r="BD26" s="1068"/>
      <c r="BE26" s="1066" t="s">
        <v>381</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15">
      <c r="A28" s="238">
        <v>1</v>
      </c>
      <c r="B28" s="1112" t="s">
        <v>407</v>
      </c>
      <c r="C28" s="1113"/>
      <c r="D28" s="1113"/>
      <c r="E28" s="1113"/>
      <c r="F28" s="1113"/>
      <c r="G28" s="1113"/>
      <c r="H28" s="1113"/>
      <c r="I28" s="1113"/>
      <c r="J28" s="1113"/>
      <c r="K28" s="1113"/>
      <c r="L28" s="1113"/>
      <c r="M28" s="1113"/>
      <c r="N28" s="1113"/>
      <c r="O28" s="1113"/>
      <c r="P28" s="1114"/>
      <c r="Q28" s="1115">
        <v>26903</v>
      </c>
      <c r="R28" s="1116"/>
      <c r="S28" s="1116"/>
      <c r="T28" s="1116"/>
      <c r="U28" s="1116"/>
      <c r="V28" s="1116">
        <v>26432</v>
      </c>
      <c r="W28" s="1116"/>
      <c r="X28" s="1116"/>
      <c r="Y28" s="1116"/>
      <c r="Z28" s="1116"/>
      <c r="AA28" s="1116">
        <v>471</v>
      </c>
      <c r="AB28" s="1116"/>
      <c r="AC28" s="1116"/>
      <c r="AD28" s="1116"/>
      <c r="AE28" s="1117"/>
      <c r="AF28" s="1118">
        <v>471</v>
      </c>
      <c r="AG28" s="1116"/>
      <c r="AH28" s="1116"/>
      <c r="AI28" s="1116"/>
      <c r="AJ28" s="1119"/>
      <c r="AK28" s="1107">
        <v>3082</v>
      </c>
      <c r="AL28" s="1108"/>
      <c r="AM28" s="1108"/>
      <c r="AN28" s="1108"/>
      <c r="AO28" s="1108"/>
      <c r="AP28" s="1108" t="s">
        <v>578</v>
      </c>
      <c r="AQ28" s="1108"/>
      <c r="AR28" s="1108"/>
      <c r="AS28" s="1108"/>
      <c r="AT28" s="1108"/>
      <c r="AU28" s="1108" t="s">
        <v>578</v>
      </c>
      <c r="AV28" s="1108"/>
      <c r="AW28" s="1108"/>
      <c r="AX28" s="1108"/>
      <c r="AY28" s="1108"/>
      <c r="AZ28" s="1109" t="s">
        <v>578</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15">
      <c r="A29" s="238">
        <v>2</v>
      </c>
      <c r="B29" s="1095" t="s">
        <v>408</v>
      </c>
      <c r="C29" s="1096"/>
      <c r="D29" s="1096"/>
      <c r="E29" s="1096"/>
      <c r="F29" s="1096"/>
      <c r="G29" s="1096"/>
      <c r="H29" s="1096"/>
      <c r="I29" s="1096"/>
      <c r="J29" s="1096"/>
      <c r="K29" s="1096"/>
      <c r="L29" s="1096"/>
      <c r="M29" s="1096"/>
      <c r="N29" s="1096"/>
      <c r="O29" s="1096"/>
      <c r="P29" s="1097"/>
      <c r="Q29" s="1103">
        <v>22309</v>
      </c>
      <c r="R29" s="1104"/>
      <c r="S29" s="1104"/>
      <c r="T29" s="1104"/>
      <c r="U29" s="1104"/>
      <c r="V29" s="1104">
        <v>22157</v>
      </c>
      <c r="W29" s="1104"/>
      <c r="X29" s="1104"/>
      <c r="Y29" s="1104"/>
      <c r="Z29" s="1104"/>
      <c r="AA29" s="1104">
        <v>152</v>
      </c>
      <c r="AB29" s="1104"/>
      <c r="AC29" s="1104"/>
      <c r="AD29" s="1104"/>
      <c r="AE29" s="1105"/>
      <c r="AF29" s="1100">
        <v>152</v>
      </c>
      <c r="AG29" s="1101"/>
      <c r="AH29" s="1101"/>
      <c r="AI29" s="1101"/>
      <c r="AJ29" s="1102"/>
      <c r="AK29" s="1045">
        <v>3419</v>
      </c>
      <c r="AL29" s="1036"/>
      <c r="AM29" s="1036"/>
      <c r="AN29" s="1036"/>
      <c r="AO29" s="1036"/>
      <c r="AP29" s="1036" t="s">
        <v>515</v>
      </c>
      <c r="AQ29" s="1036"/>
      <c r="AR29" s="1036"/>
      <c r="AS29" s="1036"/>
      <c r="AT29" s="1036"/>
      <c r="AU29" s="1036" t="s">
        <v>515</v>
      </c>
      <c r="AV29" s="1036"/>
      <c r="AW29" s="1036"/>
      <c r="AX29" s="1036"/>
      <c r="AY29" s="1036"/>
      <c r="AZ29" s="1106" t="s">
        <v>515</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15">
      <c r="A30" s="238">
        <v>3</v>
      </c>
      <c r="B30" s="1095" t="s">
        <v>409</v>
      </c>
      <c r="C30" s="1096"/>
      <c r="D30" s="1096"/>
      <c r="E30" s="1096"/>
      <c r="F30" s="1096"/>
      <c r="G30" s="1096"/>
      <c r="H30" s="1096"/>
      <c r="I30" s="1096"/>
      <c r="J30" s="1096"/>
      <c r="K30" s="1096"/>
      <c r="L30" s="1096"/>
      <c r="M30" s="1096"/>
      <c r="N30" s="1096"/>
      <c r="O30" s="1096"/>
      <c r="P30" s="1097"/>
      <c r="Q30" s="1103">
        <v>3918</v>
      </c>
      <c r="R30" s="1104"/>
      <c r="S30" s="1104"/>
      <c r="T30" s="1104"/>
      <c r="U30" s="1104"/>
      <c r="V30" s="1104">
        <v>3727</v>
      </c>
      <c r="W30" s="1104"/>
      <c r="X30" s="1104"/>
      <c r="Y30" s="1104"/>
      <c r="Z30" s="1104"/>
      <c r="AA30" s="1104">
        <v>191</v>
      </c>
      <c r="AB30" s="1104"/>
      <c r="AC30" s="1104"/>
      <c r="AD30" s="1104"/>
      <c r="AE30" s="1105"/>
      <c r="AF30" s="1100">
        <v>191</v>
      </c>
      <c r="AG30" s="1101"/>
      <c r="AH30" s="1101"/>
      <c r="AI30" s="1101"/>
      <c r="AJ30" s="1102"/>
      <c r="AK30" s="1045">
        <v>816</v>
      </c>
      <c r="AL30" s="1036"/>
      <c r="AM30" s="1036"/>
      <c r="AN30" s="1036"/>
      <c r="AO30" s="1036"/>
      <c r="AP30" s="1036" t="s">
        <v>515</v>
      </c>
      <c r="AQ30" s="1036"/>
      <c r="AR30" s="1036"/>
      <c r="AS30" s="1036"/>
      <c r="AT30" s="1036"/>
      <c r="AU30" s="1036" t="s">
        <v>515</v>
      </c>
      <c r="AV30" s="1036"/>
      <c r="AW30" s="1036"/>
      <c r="AX30" s="1036"/>
      <c r="AY30" s="1036"/>
      <c r="AZ30" s="1106" t="s">
        <v>515</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15">
      <c r="A31" s="238">
        <v>4</v>
      </c>
      <c r="B31" s="1095" t="s">
        <v>410</v>
      </c>
      <c r="C31" s="1096"/>
      <c r="D31" s="1096"/>
      <c r="E31" s="1096"/>
      <c r="F31" s="1096"/>
      <c r="G31" s="1096"/>
      <c r="H31" s="1096"/>
      <c r="I31" s="1096"/>
      <c r="J31" s="1096"/>
      <c r="K31" s="1096"/>
      <c r="L31" s="1096"/>
      <c r="M31" s="1096"/>
      <c r="N31" s="1096"/>
      <c r="O31" s="1096"/>
      <c r="P31" s="1097"/>
      <c r="Q31" s="1103">
        <v>3813</v>
      </c>
      <c r="R31" s="1104"/>
      <c r="S31" s="1104"/>
      <c r="T31" s="1104"/>
      <c r="U31" s="1104"/>
      <c r="V31" s="1104">
        <v>3384</v>
      </c>
      <c r="W31" s="1104"/>
      <c r="X31" s="1104"/>
      <c r="Y31" s="1104"/>
      <c r="Z31" s="1104"/>
      <c r="AA31" s="1104">
        <v>429</v>
      </c>
      <c r="AB31" s="1104"/>
      <c r="AC31" s="1104"/>
      <c r="AD31" s="1104"/>
      <c r="AE31" s="1105"/>
      <c r="AF31" s="1100">
        <v>6452</v>
      </c>
      <c r="AG31" s="1101"/>
      <c r="AH31" s="1101"/>
      <c r="AI31" s="1101"/>
      <c r="AJ31" s="1102"/>
      <c r="AK31" s="1045">
        <v>105</v>
      </c>
      <c r="AL31" s="1036"/>
      <c r="AM31" s="1036"/>
      <c r="AN31" s="1036"/>
      <c r="AO31" s="1036"/>
      <c r="AP31" s="1036">
        <v>9696</v>
      </c>
      <c r="AQ31" s="1036"/>
      <c r="AR31" s="1036"/>
      <c r="AS31" s="1036"/>
      <c r="AT31" s="1036"/>
      <c r="AU31" s="1036">
        <v>48</v>
      </c>
      <c r="AV31" s="1036"/>
      <c r="AW31" s="1036"/>
      <c r="AX31" s="1036"/>
      <c r="AY31" s="1036"/>
      <c r="AZ31" s="1106" t="s">
        <v>578</v>
      </c>
      <c r="BA31" s="1106"/>
      <c r="BB31" s="1106"/>
      <c r="BC31" s="1106"/>
      <c r="BD31" s="1106"/>
      <c r="BE31" s="1037" t="s">
        <v>411</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15">
      <c r="A32" s="238">
        <v>5</v>
      </c>
      <c r="B32" s="1095" t="s">
        <v>412</v>
      </c>
      <c r="C32" s="1096"/>
      <c r="D32" s="1096"/>
      <c r="E32" s="1096"/>
      <c r="F32" s="1096"/>
      <c r="G32" s="1096"/>
      <c r="H32" s="1096"/>
      <c r="I32" s="1096"/>
      <c r="J32" s="1096"/>
      <c r="K32" s="1096"/>
      <c r="L32" s="1096"/>
      <c r="M32" s="1096"/>
      <c r="N32" s="1096"/>
      <c r="O32" s="1096"/>
      <c r="P32" s="1097"/>
      <c r="Q32" s="1103">
        <v>5485</v>
      </c>
      <c r="R32" s="1104"/>
      <c r="S32" s="1104"/>
      <c r="T32" s="1104"/>
      <c r="U32" s="1104"/>
      <c r="V32" s="1104">
        <v>5045</v>
      </c>
      <c r="W32" s="1104"/>
      <c r="X32" s="1104"/>
      <c r="Y32" s="1104"/>
      <c r="Z32" s="1104"/>
      <c r="AA32" s="1104">
        <v>439</v>
      </c>
      <c r="AB32" s="1104"/>
      <c r="AC32" s="1104"/>
      <c r="AD32" s="1104"/>
      <c r="AE32" s="1105"/>
      <c r="AF32" s="1100">
        <v>1320</v>
      </c>
      <c r="AG32" s="1101"/>
      <c r="AH32" s="1101"/>
      <c r="AI32" s="1101"/>
      <c r="AJ32" s="1102"/>
      <c r="AK32" s="1045">
        <v>1512</v>
      </c>
      <c r="AL32" s="1036"/>
      <c r="AM32" s="1036"/>
      <c r="AN32" s="1036"/>
      <c r="AO32" s="1036"/>
      <c r="AP32" s="1036">
        <v>43363</v>
      </c>
      <c r="AQ32" s="1036"/>
      <c r="AR32" s="1036"/>
      <c r="AS32" s="1036"/>
      <c r="AT32" s="1036"/>
      <c r="AU32" s="1036">
        <v>12272</v>
      </c>
      <c r="AV32" s="1036"/>
      <c r="AW32" s="1036"/>
      <c r="AX32" s="1036"/>
      <c r="AY32" s="1036"/>
      <c r="AZ32" s="1106" t="s">
        <v>578</v>
      </c>
      <c r="BA32" s="1106"/>
      <c r="BB32" s="1106"/>
      <c r="BC32" s="1106"/>
      <c r="BD32" s="1106"/>
      <c r="BE32" s="1037" t="s">
        <v>413</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15">
      <c r="A33" s="238">
        <v>6</v>
      </c>
      <c r="B33" s="1095"/>
      <c r="C33" s="1096"/>
      <c r="D33" s="1096"/>
      <c r="E33" s="1096"/>
      <c r="F33" s="1096"/>
      <c r="G33" s="1096"/>
      <c r="H33" s="1096"/>
      <c r="I33" s="1096"/>
      <c r="J33" s="1096"/>
      <c r="K33" s="1096"/>
      <c r="L33" s="1096"/>
      <c r="M33" s="1096"/>
      <c r="N33" s="1096"/>
      <c r="O33" s="1096"/>
      <c r="P33" s="1097"/>
      <c r="Q33" s="1103"/>
      <c r="R33" s="1104"/>
      <c r="S33" s="1104"/>
      <c r="T33" s="1104"/>
      <c r="U33" s="1104"/>
      <c r="V33" s="1104"/>
      <c r="W33" s="1104"/>
      <c r="X33" s="1104"/>
      <c r="Y33" s="1104"/>
      <c r="Z33" s="1104"/>
      <c r="AA33" s="1104"/>
      <c r="AB33" s="1104"/>
      <c r="AC33" s="1104"/>
      <c r="AD33" s="1104"/>
      <c r="AE33" s="1105"/>
      <c r="AF33" s="1100"/>
      <c r="AG33" s="1101"/>
      <c r="AH33" s="1101"/>
      <c r="AI33" s="1101"/>
      <c r="AJ33" s="1102"/>
      <c r="AK33" s="1045"/>
      <c r="AL33" s="1036"/>
      <c r="AM33" s="1036"/>
      <c r="AN33" s="1036"/>
      <c r="AO33" s="1036"/>
      <c r="AP33" s="1036"/>
      <c r="AQ33" s="1036"/>
      <c r="AR33" s="1036"/>
      <c r="AS33" s="1036"/>
      <c r="AT33" s="1036"/>
      <c r="AU33" s="1036"/>
      <c r="AV33" s="1036"/>
      <c r="AW33" s="1036"/>
      <c r="AX33" s="1036"/>
      <c r="AY33" s="1036"/>
      <c r="AZ33" s="1106"/>
      <c r="BA33" s="1106"/>
      <c r="BB33" s="1106"/>
      <c r="BC33" s="1106"/>
      <c r="BD33" s="1106"/>
      <c r="BE33" s="1037"/>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15">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15">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15">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15">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15">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15">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15">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15">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15">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15">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15">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15">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15">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15">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15">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15">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15">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15">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15">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15">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15">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15">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15">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15">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15">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15">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15">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15">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414</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
      <c r="A63" s="236" t="s">
        <v>395</v>
      </c>
      <c r="B63" s="1002" t="s">
        <v>415</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8587</v>
      </c>
      <c r="AG63" s="1024"/>
      <c r="AH63" s="1024"/>
      <c r="AI63" s="1024"/>
      <c r="AJ63" s="1087"/>
      <c r="AK63" s="1088"/>
      <c r="AL63" s="1028"/>
      <c r="AM63" s="1028"/>
      <c r="AN63" s="1028"/>
      <c r="AO63" s="1028"/>
      <c r="AP63" s="1024">
        <v>53060</v>
      </c>
      <c r="AQ63" s="1024"/>
      <c r="AR63" s="1024"/>
      <c r="AS63" s="1024"/>
      <c r="AT63" s="1024"/>
      <c r="AU63" s="1024">
        <v>12320</v>
      </c>
      <c r="AV63" s="1024"/>
      <c r="AW63" s="1024"/>
      <c r="AX63" s="1024"/>
      <c r="AY63" s="1024"/>
      <c r="AZ63" s="1082"/>
      <c r="BA63" s="1082"/>
      <c r="BB63" s="1082"/>
      <c r="BC63" s="1082"/>
      <c r="BD63" s="1082"/>
      <c r="BE63" s="1025"/>
      <c r="BF63" s="1025"/>
      <c r="BG63" s="1025"/>
      <c r="BH63" s="1025"/>
      <c r="BI63" s="1026"/>
      <c r="BJ63" s="1083" t="s">
        <v>416</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15">
      <c r="A66" s="1060" t="s">
        <v>418</v>
      </c>
      <c r="B66" s="1061"/>
      <c r="C66" s="1061"/>
      <c r="D66" s="1061"/>
      <c r="E66" s="1061"/>
      <c r="F66" s="1061"/>
      <c r="G66" s="1061"/>
      <c r="H66" s="1061"/>
      <c r="I66" s="1061"/>
      <c r="J66" s="1061"/>
      <c r="K66" s="1061"/>
      <c r="L66" s="1061"/>
      <c r="M66" s="1061"/>
      <c r="N66" s="1061"/>
      <c r="O66" s="1061"/>
      <c r="P66" s="1062"/>
      <c r="Q66" s="1066" t="s">
        <v>399</v>
      </c>
      <c r="R66" s="1067"/>
      <c r="S66" s="1067"/>
      <c r="T66" s="1067"/>
      <c r="U66" s="1068"/>
      <c r="V66" s="1066" t="s">
        <v>419</v>
      </c>
      <c r="W66" s="1067"/>
      <c r="X66" s="1067"/>
      <c r="Y66" s="1067"/>
      <c r="Z66" s="1068"/>
      <c r="AA66" s="1066" t="s">
        <v>401</v>
      </c>
      <c r="AB66" s="1067"/>
      <c r="AC66" s="1067"/>
      <c r="AD66" s="1067"/>
      <c r="AE66" s="1068"/>
      <c r="AF66" s="1072" t="s">
        <v>420</v>
      </c>
      <c r="AG66" s="1073"/>
      <c r="AH66" s="1073"/>
      <c r="AI66" s="1073"/>
      <c r="AJ66" s="1074"/>
      <c r="AK66" s="1066" t="s">
        <v>421</v>
      </c>
      <c r="AL66" s="1061"/>
      <c r="AM66" s="1061"/>
      <c r="AN66" s="1061"/>
      <c r="AO66" s="1062"/>
      <c r="AP66" s="1066" t="s">
        <v>404</v>
      </c>
      <c r="AQ66" s="1067"/>
      <c r="AR66" s="1067"/>
      <c r="AS66" s="1067"/>
      <c r="AT66" s="1068"/>
      <c r="AU66" s="1066" t="s">
        <v>422</v>
      </c>
      <c r="AV66" s="1067"/>
      <c r="AW66" s="1067"/>
      <c r="AX66" s="1067"/>
      <c r="AY66" s="1068"/>
      <c r="AZ66" s="1066" t="s">
        <v>381</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0" t="s">
        <v>579</v>
      </c>
      <c r="C68" s="1051"/>
      <c r="D68" s="1051"/>
      <c r="E68" s="1051"/>
      <c r="F68" s="1051"/>
      <c r="G68" s="1051"/>
      <c r="H68" s="1051"/>
      <c r="I68" s="1051"/>
      <c r="J68" s="1051"/>
      <c r="K68" s="1051"/>
      <c r="L68" s="1051"/>
      <c r="M68" s="1051"/>
      <c r="N68" s="1051"/>
      <c r="O68" s="1051"/>
      <c r="P68" s="1052"/>
      <c r="Q68" s="1053">
        <v>404</v>
      </c>
      <c r="R68" s="1047"/>
      <c r="S68" s="1047"/>
      <c r="T68" s="1047"/>
      <c r="U68" s="1047"/>
      <c r="V68" s="1047">
        <v>399</v>
      </c>
      <c r="W68" s="1047"/>
      <c r="X68" s="1047"/>
      <c r="Y68" s="1047"/>
      <c r="Z68" s="1047"/>
      <c r="AA68" s="1047">
        <v>5</v>
      </c>
      <c r="AB68" s="1047"/>
      <c r="AC68" s="1047"/>
      <c r="AD68" s="1047"/>
      <c r="AE68" s="1047"/>
      <c r="AF68" s="1047">
        <v>5</v>
      </c>
      <c r="AG68" s="1047"/>
      <c r="AH68" s="1047"/>
      <c r="AI68" s="1047"/>
      <c r="AJ68" s="1047"/>
      <c r="AK68" s="1047" t="s">
        <v>578</v>
      </c>
      <c r="AL68" s="1047"/>
      <c r="AM68" s="1047"/>
      <c r="AN68" s="1047"/>
      <c r="AO68" s="1047"/>
      <c r="AP68" s="1047">
        <v>77</v>
      </c>
      <c r="AQ68" s="1047"/>
      <c r="AR68" s="1047"/>
      <c r="AS68" s="1047"/>
      <c r="AT68" s="1047"/>
      <c r="AU68" s="1047">
        <v>23</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580</v>
      </c>
      <c r="C69" s="1040"/>
      <c r="D69" s="1040"/>
      <c r="E69" s="1040"/>
      <c r="F69" s="1040"/>
      <c r="G69" s="1040"/>
      <c r="H69" s="1040"/>
      <c r="I69" s="1040"/>
      <c r="J69" s="1040"/>
      <c r="K69" s="1040"/>
      <c r="L69" s="1040"/>
      <c r="M69" s="1040"/>
      <c r="N69" s="1040"/>
      <c r="O69" s="1040"/>
      <c r="P69" s="1041"/>
      <c r="Q69" s="1042">
        <v>7253</v>
      </c>
      <c r="R69" s="1036"/>
      <c r="S69" s="1036"/>
      <c r="T69" s="1036"/>
      <c r="U69" s="1036"/>
      <c r="V69" s="1036">
        <v>7202</v>
      </c>
      <c r="W69" s="1036"/>
      <c r="X69" s="1036"/>
      <c r="Y69" s="1036"/>
      <c r="Z69" s="1036"/>
      <c r="AA69" s="1036">
        <v>51</v>
      </c>
      <c r="AB69" s="1036"/>
      <c r="AC69" s="1036"/>
      <c r="AD69" s="1036"/>
      <c r="AE69" s="1036"/>
      <c r="AF69" s="1036">
        <v>51</v>
      </c>
      <c r="AG69" s="1036"/>
      <c r="AH69" s="1036"/>
      <c r="AI69" s="1036"/>
      <c r="AJ69" s="1036"/>
      <c r="AK69" s="1036" t="s">
        <v>578</v>
      </c>
      <c r="AL69" s="1036"/>
      <c r="AM69" s="1036"/>
      <c r="AN69" s="1036"/>
      <c r="AO69" s="1036"/>
      <c r="AP69" s="1036">
        <v>2432</v>
      </c>
      <c r="AQ69" s="1036"/>
      <c r="AR69" s="1036"/>
      <c r="AS69" s="1036"/>
      <c r="AT69" s="1036"/>
      <c r="AU69" s="1036">
        <v>985</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t="s">
        <v>581</v>
      </c>
      <c r="C70" s="1040"/>
      <c r="D70" s="1040"/>
      <c r="E70" s="1040"/>
      <c r="F70" s="1040"/>
      <c r="G70" s="1040"/>
      <c r="H70" s="1040"/>
      <c r="I70" s="1040"/>
      <c r="J70" s="1040"/>
      <c r="K70" s="1040"/>
      <c r="L70" s="1040"/>
      <c r="M70" s="1040"/>
      <c r="N70" s="1040"/>
      <c r="O70" s="1040"/>
      <c r="P70" s="1041"/>
      <c r="Q70" s="1042">
        <v>79983</v>
      </c>
      <c r="R70" s="1036"/>
      <c r="S70" s="1036"/>
      <c r="T70" s="1036"/>
      <c r="U70" s="1036"/>
      <c r="V70" s="1036">
        <v>73989</v>
      </c>
      <c r="W70" s="1036"/>
      <c r="X70" s="1036"/>
      <c r="Y70" s="1036"/>
      <c r="Z70" s="1036"/>
      <c r="AA70" s="1036">
        <v>5994</v>
      </c>
      <c r="AB70" s="1036"/>
      <c r="AC70" s="1036"/>
      <c r="AD70" s="1036"/>
      <c r="AE70" s="1036"/>
      <c r="AF70" s="1036">
        <v>14309</v>
      </c>
      <c r="AG70" s="1036"/>
      <c r="AH70" s="1036"/>
      <c r="AI70" s="1036"/>
      <c r="AJ70" s="1036"/>
      <c r="AK70" s="1036" t="s">
        <v>578</v>
      </c>
      <c r="AL70" s="1036"/>
      <c r="AM70" s="1036"/>
      <c r="AN70" s="1036"/>
      <c r="AO70" s="1036"/>
      <c r="AP70" s="1036" t="s">
        <v>578</v>
      </c>
      <c r="AQ70" s="1036"/>
      <c r="AR70" s="1036"/>
      <c r="AS70" s="1036"/>
      <c r="AT70" s="1036"/>
      <c r="AU70" s="1036" t="s">
        <v>578</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t="s">
        <v>582</v>
      </c>
      <c r="C71" s="1040"/>
      <c r="D71" s="1040"/>
      <c r="E71" s="1040"/>
      <c r="F71" s="1040"/>
      <c r="G71" s="1040"/>
      <c r="H71" s="1040"/>
      <c r="I71" s="1040"/>
      <c r="J71" s="1040"/>
      <c r="K71" s="1040"/>
      <c r="L71" s="1040"/>
      <c r="M71" s="1040"/>
      <c r="N71" s="1040"/>
      <c r="O71" s="1040"/>
      <c r="P71" s="1041"/>
      <c r="Q71" s="1042">
        <v>162</v>
      </c>
      <c r="R71" s="1036"/>
      <c r="S71" s="1036"/>
      <c r="T71" s="1036"/>
      <c r="U71" s="1036"/>
      <c r="V71" s="1036">
        <v>159</v>
      </c>
      <c r="W71" s="1036"/>
      <c r="X71" s="1036"/>
      <c r="Y71" s="1036"/>
      <c r="Z71" s="1036"/>
      <c r="AA71" s="1036">
        <v>3</v>
      </c>
      <c r="AB71" s="1036"/>
      <c r="AC71" s="1036"/>
      <c r="AD71" s="1036"/>
      <c r="AE71" s="1036"/>
      <c r="AF71" s="1036">
        <v>3</v>
      </c>
      <c r="AG71" s="1036"/>
      <c r="AH71" s="1036"/>
      <c r="AI71" s="1036"/>
      <c r="AJ71" s="1036"/>
      <c r="AK71" s="1036" t="s">
        <v>578</v>
      </c>
      <c r="AL71" s="1036"/>
      <c r="AM71" s="1036"/>
      <c r="AN71" s="1036"/>
      <c r="AO71" s="1036"/>
      <c r="AP71" s="1036" t="s">
        <v>578</v>
      </c>
      <c r="AQ71" s="1036"/>
      <c r="AR71" s="1036"/>
      <c r="AS71" s="1036"/>
      <c r="AT71" s="1036"/>
      <c r="AU71" s="1036" t="s">
        <v>578</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t="s">
        <v>583</v>
      </c>
      <c r="C72" s="1040"/>
      <c r="D72" s="1040"/>
      <c r="E72" s="1040"/>
      <c r="F72" s="1040"/>
      <c r="G72" s="1040"/>
      <c r="H72" s="1040"/>
      <c r="I72" s="1040"/>
      <c r="J72" s="1040"/>
      <c r="K72" s="1040"/>
      <c r="L72" s="1040"/>
      <c r="M72" s="1040"/>
      <c r="N72" s="1040"/>
      <c r="O72" s="1040"/>
      <c r="P72" s="1041"/>
      <c r="Q72" s="1042">
        <v>219</v>
      </c>
      <c r="R72" s="1036"/>
      <c r="S72" s="1036"/>
      <c r="T72" s="1036"/>
      <c r="U72" s="1036"/>
      <c r="V72" s="1036">
        <v>195</v>
      </c>
      <c r="W72" s="1036"/>
      <c r="X72" s="1036"/>
      <c r="Y72" s="1036"/>
      <c r="Z72" s="1036"/>
      <c r="AA72" s="1036">
        <v>24</v>
      </c>
      <c r="AB72" s="1036"/>
      <c r="AC72" s="1036"/>
      <c r="AD72" s="1036"/>
      <c r="AE72" s="1036"/>
      <c r="AF72" s="1036">
        <v>24</v>
      </c>
      <c r="AG72" s="1036"/>
      <c r="AH72" s="1036"/>
      <c r="AI72" s="1036"/>
      <c r="AJ72" s="1036"/>
      <c r="AK72" s="1036" t="s">
        <v>578</v>
      </c>
      <c r="AL72" s="1036"/>
      <c r="AM72" s="1036"/>
      <c r="AN72" s="1036"/>
      <c r="AO72" s="1036"/>
      <c r="AP72" s="1036" t="s">
        <v>578</v>
      </c>
      <c r="AQ72" s="1036"/>
      <c r="AR72" s="1036"/>
      <c r="AS72" s="1036"/>
      <c r="AT72" s="1036"/>
      <c r="AU72" s="1036" t="s">
        <v>578</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t="s">
        <v>584</v>
      </c>
      <c r="C73" s="1040"/>
      <c r="D73" s="1040"/>
      <c r="E73" s="1040"/>
      <c r="F73" s="1040"/>
      <c r="G73" s="1040"/>
      <c r="H73" s="1040"/>
      <c r="I73" s="1040"/>
      <c r="J73" s="1040"/>
      <c r="K73" s="1040"/>
      <c r="L73" s="1040"/>
      <c r="M73" s="1040"/>
      <c r="N73" s="1040"/>
      <c r="O73" s="1040"/>
      <c r="P73" s="1041"/>
      <c r="Q73" s="1042">
        <v>1282575</v>
      </c>
      <c r="R73" s="1036"/>
      <c r="S73" s="1036"/>
      <c r="T73" s="1036"/>
      <c r="U73" s="1036"/>
      <c r="V73" s="1036">
        <v>1237829</v>
      </c>
      <c r="W73" s="1036"/>
      <c r="X73" s="1036"/>
      <c r="Y73" s="1036"/>
      <c r="Z73" s="1036"/>
      <c r="AA73" s="1036">
        <v>44746</v>
      </c>
      <c r="AB73" s="1036"/>
      <c r="AC73" s="1036"/>
      <c r="AD73" s="1036"/>
      <c r="AE73" s="1036"/>
      <c r="AF73" s="1036">
        <v>44746</v>
      </c>
      <c r="AG73" s="1036"/>
      <c r="AH73" s="1036"/>
      <c r="AI73" s="1036"/>
      <c r="AJ73" s="1036"/>
      <c r="AK73" s="1036">
        <v>8500</v>
      </c>
      <c r="AL73" s="1036"/>
      <c r="AM73" s="1036"/>
      <c r="AN73" s="1036"/>
      <c r="AO73" s="1036"/>
      <c r="AP73" s="1036" t="s">
        <v>578</v>
      </c>
      <c r="AQ73" s="1036"/>
      <c r="AR73" s="1036"/>
      <c r="AS73" s="1036"/>
      <c r="AT73" s="1036"/>
      <c r="AU73" s="1036" t="s">
        <v>578</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t="s">
        <v>585</v>
      </c>
      <c r="C74" s="1040"/>
      <c r="D74" s="1040"/>
      <c r="E74" s="1040"/>
      <c r="F74" s="1040"/>
      <c r="G74" s="1040"/>
      <c r="H74" s="1040"/>
      <c r="I74" s="1040"/>
      <c r="J74" s="1040"/>
      <c r="K74" s="1040"/>
      <c r="L74" s="1040"/>
      <c r="M74" s="1040"/>
      <c r="N74" s="1040"/>
      <c r="O74" s="1040"/>
      <c r="P74" s="1041"/>
      <c r="Q74" s="1042">
        <v>39340</v>
      </c>
      <c r="R74" s="1036"/>
      <c r="S74" s="1036"/>
      <c r="T74" s="1036"/>
      <c r="U74" s="1036"/>
      <c r="V74" s="1036">
        <v>34648</v>
      </c>
      <c r="W74" s="1036"/>
      <c r="X74" s="1036"/>
      <c r="Y74" s="1036"/>
      <c r="Z74" s="1036"/>
      <c r="AA74" s="1036">
        <v>4692</v>
      </c>
      <c r="AB74" s="1036"/>
      <c r="AC74" s="1036"/>
      <c r="AD74" s="1036"/>
      <c r="AE74" s="1036"/>
      <c r="AF74" s="1036">
        <v>22986</v>
      </c>
      <c r="AG74" s="1036"/>
      <c r="AH74" s="1036"/>
      <c r="AI74" s="1036"/>
      <c r="AJ74" s="1036"/>
      <c r="AK74" s="1036" t="s">
        <v>578</v>
      </c>
      <c r="AL74" s="1036"/>
      <c r="AM74" s="1036"/>
      <c r="AN74" s="1036"/>
      <c r="AO74" s="1036"/>
      <c r="AP74" s="1036">
        <v>103547</v>
      </c>
      <c r="AQ74" s="1036"/>
      <c r="AR74" s="1036"/>
      <c r="AS74" s="1036"/>
      <c r="AT74" s="1036"/>
      <c r="AU74" s="1036" t="s">
        <v>578</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t="s">
        <v>586</v>
      </c>
      <c r="C75" s="1040"/>
      <c r="D75" s="1040"/>
      <c r="E75" s="1040"/>
      <c r="F75" s="1040"/>
      <c r="G75" s="1040"/>
      <c r="H75" s="1040"/>
      <c r="I75" s="1040"/>
      <c r="J75" s="1040"/>
      <c r="K75" s="1040"/>
      <c r="L75" s="1040"/>
      <c r="M75" s="1040"/>
      <c r="N75" s="1040"/>
      <c r="O75" s="1040"/>
      <c r="P75" s="1041"/>
      <c r="Q75" s="1043">
        <v>8419</v>
      </c>
      <c r="R75" s="1044"/>
      <c r="S75" s="1044"/>
      <c r="T75" s="1044"/>
      <c r="U75" s="1045"/>
      <c r="V75" s="1046">
        <v>5771</v>
      </c>
      <c r="W75" s="1044"/>
      <c r="X75" s="1044"/>
      <c r="Y75" s="1044"/>
      <c r="Z75" s="1045"/>
      <c r="AA75" s="1046">
        <v>2648</v>
      </c>
      <c r="AB75" s="1044"/>
      <c r="AC75" s="1044"/>
      <c r="AD75" s="1044"/>
      <c r="AE75" s="1045"/>
      <c r="AF75" s="1046">
        <v>21829</v>
      </c>
      <c r="AG75" s="1044"/>
      <c r="AH75" s="1044"/>
      <c r="AI75" s="1044"/>
      <c r="AJ75" s="1045"/>
      <c r="AK75" s="1036" t="s">
        <v>578</v>
      </c>
      <c r="AL75" s="1036"/>
      <c r="AM75" s="1036"/>
      <c r="AN75" s="1036"/>
      <c r="AO75" s="1036"/>
      <c r="AP75" s="1046">
        <v>18228</v>
      </c>
      <c r="AQ75" s="1044"/>
      <c r="AR75" s="1044"/>
      <c r="AS75" s="1044"/>
      <c r="AT75" s="1045"/>
      <c r="AU75" s="1036" t="s">
        <v>578</v>
      </c>
      <c r="AV75" s="1036"/>
      <c r="AW75" s="1036"/>
      <c r="AX75" s="1036"/>
      <c r="AY75" s="1036"/>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395</v>
      </c>
      <c r="B88" s="1002" t="s">
        <v>423</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103953</v>
      </c>
      <c r="AG88" s="1024"/>
      <c r="AH88" s="1024"/>
      <c r="AI88" s="1024"/>
      <c r="AJ88" s="1024"/>
      <c r="AK88" s="1028"/>
      <c r="AL88" s="1028"/>
      <c r="AM88" s="1028"/>
      <c r="AN88" s="1028"/>
      <c r="AO88" s="1028"/>
      <c r="AP88" s="1024">
        <v>124284</v>
      </c>
      <c r="AQ88" s="1024"/>
      <c r="AR88" s="1024"/>
      <c r="AS88" s="1024"/>
      <c r="AT88" s="1024"/>
      <c r="AU88" s="1024">
        <v>1008</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395</v>
      </c>
      <c r="BR102" s="1002" t="s">
        <v>424</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144</v>
      </c>
      <c r="CS102" s="1018"/>
      <c r="CT102" s="1018"/>
      <c r="CU102" s="1018"/>
      <c r="CV102" s="1019"/>
      <c r="CW102" s="1017"/>
      <c r="CX102" s="1018"/>
      <c r="CY102" s="1018"/>
      <c r="CZ102" s="1018"/>
      <c r="DA102" s="1019"/>
      <c r="DB102" s="1017">
        <v>482</v>
      </c>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431</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432</v>
      </c>
      <c r="AB109" s="961"/>
      <c r="AC109" s="961"/>
      <c r="AD109" s="961"/>
      <c r="AE109" s="962"/>
      <c r="AF109" s="963" t="s">
        <v>433</v>
      </c>
      <c r="AG109" s="961"/>
      <c r="AH109" s="961"/>
      <c r="AI109" s="961"/>
      <c r="AJ109" s="962"/>
      <c r="AK109" s="963" t="s">
        <v>308</v>
      </c>
      <c r="AL109" s="961"/>
      <c r="AM109" s="961"/>
      <c r="AN109" s="961"/>
      <c r="AO109" s="962"/>
      <c r="AP109" s="963" t="s">
        <v>434</v>
      </c>
      <c r="AQ109" s="961"/>
      <c r="AR109" s="961"/>
      <c r="AS109" s="961"/>
      <c r="AT109" s="994"/>
      <c r="AU109" s="960" t="s">
        <v>431</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432</v>
      </c>
      <c r="BR109" s="961"/>
      <c r="BS109" s="961"/>
      <c r="BT109" s="961"/>
      <c r="BU109" s="962"/>
      <c r="BV109" s="963" t="s">
        <v>433</v>
      </c>
      <c r="BW109" s="961"/>
      <c r="BX109" s="961"/>
      <c r="BY109" s="961"/>
      <c r="BZ109" s="962"/>
      <c r="CA109" s="963" t="s">
        <v>308</v>
      </c>
      <c r="CB109" s="961"/>
      <c r="CC109" s="961"/>
      <c r="CD109" s="961"/>
      <c r="CE109" s="962"/>
      <c r="CF109" s="1001" t="s">
        <v>434</v>
      </c>
      <c r="CG109" s="1001"/>
      <c r="CH109" s="1001"/>
      <c r="CI109" s="1001"/>
      <c r="CJ109" s="1001"/>
      <c r="CK109" s="963" t="s">
        <v>435</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432</v>
      </c>
      <c r="DH109" s="961"/>
      <c r="DI109" s="961"/>
      <c r="DJ109" s="961"/>
      <c r="DK109" s="962"/>
      <c r="DL109" s="963" t="s">
        <v>433</v>
      </c>
      <c r="DM109" s="961"/>
      <c r="DN109" s="961"/>
      <c r="DO109" s="961"/>
      <c r="DP109" s="962"/>
      <c r="DQ109" s="963" t="s">
        <v>308</v>
      </c>
      <c r="DR109" s="961"/>
      <c r="DS109" s="961"/>
      <c r="DT109" s="961"/>
      <c r="DU109" s="962"/>
      <c r="DV109" s="963" t="s">
        <v>434</v>
      </c>
      <c r="DW109" s="961"/>
      <c r="DX109" s="961"/>
      <c r="DY109" s="961"/>
      <c r="DZ109" s="994"/>
    </row>
    <row r="110" spans="1:131" s="226" customFormat="1" ht="26.25" customHeight="1" x14ac:dyDescent="0.15">
      <c r="A110" s="872" t="s">
        <v>436</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5988930</v>
      </c>
      <c r="AB110" s="954"/>
      <c r="AC110" s="954"/>
      <c r="AD110" s="954"/>
      <c r="AE110" s="955"/>
      <c r="AF110" s="956">
        <v>5643786</v>
      </c>
      <c r="AG110" s="954"/>
      <c r="AH110" s="954"/>
      <c r="AI110" s="954"/>
      <c r="AJ110" s="955"/>
      <c r="AK110" s="956">
        <v>6178457</v>
      </c>
      <c r="AL110" s="954"/>
      <c r="AM110" s="954"/>
      <c r="AN110" s="954"/>
      <c r="AO110" s="955"/>
      <c r="AP110" s="957">
        <v>13.9</v>
      </c>
      <c r="AQ110" s="958"/>
      <c r="AR110" s="958"/>
      <c r="AS110" s="958"/>
      <c r="AT110" s="959"/>
      <c r="AU110" s="995" t="s">
        <v>73</v>
      </c>
      <c r="AV110" s="996"/>
      <c r="AW110" s="996"/>
      <c r="AX110" s="996"/>
      <c r="AY110" s="996"/>
      <c r="AZ110" s="925" t="s">
        <v>437</v>
      </c>
      <c r="BA110" s="873"/>
      <c r="BB110" s="873"/>
      <c r="BC110" s="873"/>
      <c r="BD110" s="873"/>
      <c r="BE110" s="873"/>
      <c r="BF110" s="873"/>
      <c r="BG110" s="873"/>
      <c r="BH110" s="873"/>
      <c r="BI110" s="873"/>
      <c r="BJ110" s="873"/>
      <c r="BK110" s="873"/>
      <c r="BL110" s="873"/>
      <c r="BM110" s="873"/>
      <c r="BN110" s="873"/>
      <c r="BO110" s="873"/>
      <c r="BP110" s="874"/>
      <c r="BQ110" s="926">
        <v>61702941</v>
      </c>
      <c r="BR110" s="907"/>
      <c r="BS110" s="907"/>
      <c r="BT110" s="907"/>
      <c r="BU110" s="907"/>
      <c r="BV110" s="907">
        <v>62031415</v>
      </c>
      <c r="BW110" s="907"/>
      <c r="BX110" s="907"/>
      <c r="BY110" s="907"/>
      <c r="BZ110" s="907"/>
      <c r="CA110" s="907">
        <v>59573994</v>
      </c>
      <c r="CB110" s="907"/>
      <c r="CC110" s="907"/>
      <c r="CD110" s="907"/>
      <c r="CE110" s="907"/>
      <c r="CF110" s="931">
        <v>134.5</v>
      </c>
      <c r="CG110" s="932"/>
      <c r="CH110" s="932"/>
      <c r="CI110" s="932"/>
      <c r="CJ110" s="932"/>
      <c r="CK110" s="991" t="s">
        <v>438</v>
      </c>
      <c r="CL110" s="884"/>
      <c r="CM110" s="925" t="s">
        <v>439</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416</v>
      </c>
      <c r="DH110" s="907"/>
      <c r="DI110" s="907"/>
      <c r="DJ110" s="907"/>
      <c r="DK110" s="907"/>
      <c r="DL110" s="907" t="s">
        <v>416</v>
      </c>
      <c r="DM110" s="907"/>
      <c r="DN110" s="907"/>
      <c r="DO110" s="907"/>
      <c r="DP110" s="907"/>
      <c r="DQ110" s="907" t="s">
        <v>416</v>
      </c>
      <c r="DR110" s="907"/>
      <c r="DS110" s="907"/>
      <c r="DT110" s="907"/>
      <c r="DU110" s="907"/>
      <c r="DV110" s="908" t="s">
        <v>416</v>
      </c>
      <c r="DW110" s="908"/>
      <c r="DX110" s="908"/>
      <c r="DY110" s="908"/>
      <c r="DZ110" s="909"/>
    </row>
    <row r="111" spans="1:131" s="226" customFormat="1" ht="26.25" customHeight="1" x14ac:dyDescent="0.15">
      <c r="A111" s="839" t="s">
        <v>440</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416</v>
      </c>
      <c r="AB111" s="984"/>
      <c r="AC111" s="984"/>
      <c r="AD111" s="984"/>
      <c r="AE111" s="985"/>
      <c r="AF111" s="986" t="s">
        <v>416</v>
      </c>
      <c r="AG111" s="984"/>
      <c r="AH111" s="984"/>
      <c r="AI111" s="984"/>
      <c r="AJ111" s="985"/>
      <c r="AK111" s="986" t="s">
        <v>416</v>
      </c>
      <c r="AL111" s="984"/>
      <c r="AM111" s="984"/>
      <c r="AN111" s="984"/>
      <c r="AO111" s="985"/>
      <c r="AP111" s="987" t="s">
        <v>416</v>
      </c>
      <c r="AQ111" s="988"/>
      <c r="AR111" s="988"/>
      <c r="AS111" s="988"/>
      <c r="AT111" s="989"/>
      <c r="AU111" s="997"/>
      <c r="AV111" s="998"/>
      <c r="AW111" s="998"/>
      <c r="AX111" s="998"/>
      <c r="AY111" s="998"/>
      <c r="AZ111" s="880" t="s">
        <v>441</v>
      </c>
      <c r="BA111" s="817"/>
      <c r="BB111" s="817"/>
      <c r="BC111" s="817"/>
      <c r="BD111" s="817"/>
      <c r="BE111" s="817"/>
      <c r="BF111" s="817"/>
      <c r="BG111" s="817"/>
      <c r="BH111" s="817"/>
      <c r="BI111" s="817"/>
      <c r="BJ111" s="817"/>
      <c r="BK111" s="817"/>
      <c r="BL111" s="817"/>
      <c r="BM111" s="817"/>
      <c r="BN111" s="817"/>
      <c r="BO111" s="817"/>
      <c r="BP111" s="818"/>
      <c r="BQ111" s="881" t="s">
        <v>442</v>
      </c>
      <c r="BR111" s="882"/>
      <c r="BS111" s="882"/>
      <c r="BT111" s="882"/>
      <c r="BU111" s="882"/>
      <c r="BV111" s="882" t="s">
        <v>442</v>
      </c>
      <c r="BW111" s="882"/>
      <c r="BX111" s="882"/>
      <c r="BY111" s="882"/>
      <c r="BZ111" s="882"/>
      <c r="CA111" s="882" t="s">
        <v>416</v>
      </c>
      <c r="CB111" s="882"/>
      <c r="CC111" s="882"/>
      <c r="CD111" s="882"/>
      <c r="CE111" s="882"/>
      <c r="CF111" s="940" t="s">
        <v>442</v>
      </c>
      <c r="CG111" s="941"/>
      <c r="CH111" s="941"/>
      <c r="CI111" s="941"/>
      <c r="CJ111" s="941"/>
      <c r="CK111" s="992"/>
      <c r="CL111" s="886"/>
      <c r="CM111" s="880" t="s">
        <v>443</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442</v>
      </c>
      <c r="DH111" s="882"/>
      <c r="DI111" s="882"/>
      <c r="DJ111" s="882"/>
      <c r="DK111" s="882"/>
      <c r="DL111" s="882" t="s">
        <v>442</v>
      </c>
      <c r="DM111" s="882"/>
      <c r="DN111" s="882"/>
      <c r="DO111" s="882"/>
      <c r="DP111" s="882"/>
      <c r="DQ111" s="882" t="s">
        <v>442</v>
      </c>
      <c r="DR111" s="882"/>
      <c r="DS111" s="882"/>
      <c r="DT111" s="882"/>
      <c r="DU111" s="882"/>
      <c r="DV111" s="859" t="s">
        <v>442</v>
      </c>
      <c r="DW111" s="859"/>
      <c r="DX111" s="859"/>
      <c r="DY111" s="859"/>
      <c r="DZ111" s="860"/>
    </row>
    <row r="112" spans="1:131" s="226" customFormat="1" ht="26.25" customHeight="1" x14ac:dyDescent="0.15">
      <c r="A112" s="977" t="s">
        <v>444</v>
      </c>
      <c r="B112" s="978"/>
      <c r="C112" s="817" t="s">
        <v>445</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442</v>
      </c>
      <c r="AB112" s="845"/>
      <c r="AC112" s="845"/>
      <c r="AD112" s="845"/>
      <c r="AE112" s="846"/>
      <c r="AF112" s="847" t="s">
        <v>442</v>
      </c>
      <c r="AG112" s="845"/>
      <c r="AH112" s="845"/>
      <c r="AI112" s="845"/>
      <c r="AJ112" s="846"/>
      <c r="AK112" s="847" t="s">
        <v>442</v>
      </c>
      <c r="AL112" s="845"/>
      <c r="AM112" s="845"/>
      <c r="AN112" s="845"/>
      <c r="AO112" s="846"/>
      <c r="AP112" s="889" t="s">
        <v>442</v>
      </c>
      <c r="AQ112" s="890"/>
      <c r="AR112" s="890"/>
      <c r="AS112" s="890"/>
      <c r="AT112" s="891"/>
      <c r="AU112" s="997"/>
      <c r="AV112" s="998"/>
      <c r="AW112" s="998"/>
      <c r="AX112" s="998"/>
      <c r="AY112" s="998"/>
      <c r="AZ112" s="880" t="s">
        <v>446</v>
      </c>
      <c r="BA112" s="817"/>
      <c r="BB112" s="817"/>
      <c r="BC112" s="817"/>
      <c r="BD112" s="817"/>
      <c r="BE112" s="817"/>
      <c r="BF112" s="817"/>
      <c r="BG112" s="817"/>
      <c r="BH112" s="817"/>
      <c r="BI112" s="817"/>
      <c r="BJ112" s="817"/>
      <c r="BK112" s="817"/>
      <c r="BL112" s="817"/>
      <c r="BM112" s="817"/>
      <c r="BN112" s="817"/>
      <c r="BO112" s="817"/>
      <c r="BP112" s="818"/>
      <c r="BQ112" s="881">
        <v>14192703</v>
      </c>
      <c r="BR112" s="882"/>
      <c r="BS112" s="882"/>
      <c r="BT112" s="882"/>
      <c r="BU112" s="882"/>
      <c r="BV112" s="882">
        <v>13165841</v>
      </c>
      <c r="BW112" s="882"/>
      <c r="BX112" s="882"/>
      <c r="BY112" s="882"/>
      <c r="BZ112" s="882"/>
      <c r="CA112" s="882">
        <v>12320257</v>
      </c>
      <c r="CB112" s="882"/>
      <c r="CC112" s="882"/>
      <c r="CD112" s="882"/>
      <c r="CE112" s="882"/>
      <c r="CF112" s="940">
        <v>27.8</v>
      </c>
      <c r="CG112" s="941"/>
      <c r="CH112" s="941"/>
      <c r="CI112" s="941"/>
      <c r="CJ112" s="941"/>
      <c r="CK112" s="992"/>
      <c r="CL112" s="886"/>
      <c r="CM112" s="880" t="s">
        <v>447</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442</v>
      </c>
      <c r="DH112" s="882"/>
      <c r="DI112" s="882"/>
      <c r="DJ112" s="882"/>
      <c r="DK112" s="882"/>
      <c r="DL112" s="882" t="s">
        <v>442</v>
      </c>
      <c r="DM112" s="882"/>
      <c r="DN112" s="882"/>
      <c r="DO112" s="882"/>
      <c r="DP112" s="882"/>
      <c r="DQ112" s="882" t="s">
        <v>442</v>
      </c>
      <c r="DR112" s="882"/>
      <c r="DS112" s="882"/>
      <c r="DT112" s="882"/>
      <c r="DU112" s="882"/>
      <c r="DV112" s="859" t="s">
        <v>442</v>
      </c>
      <c r="DW112" s="859"/>
      <c r="DX112" s="859"/>
      <c r="DY112" s="859"/>
      <c r="DZ112" s="860"/>
    </row>
    <row r="113" spans="1:130" s="226" customFormat="1" ht="26.25" customHeight="1" x14ac:dyDescent="0.15">
      <c r="A113" s="979"/>
      <c r="B113" s="980"/>
      <c r="C113" s="817" t="s">
        <v>448</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1122523</v>
      </c>
      <c r="AB113" s="984"/>
      <c r="AC113" s="984"/>
      <c r="AD113" s="984"/>
      <c r="AE113" s="985"/>
      <c r="AF113" s="986">
        <v>1058121</v>
      </c>
      <c r="AG113" s="984"/>
      <c r="AH113" s="984"/>
      <c r="AI113" s="984"/>
      <c r="AJ113" s="985"/>
      <c r="AK113" s="986">
        <v>1027944</v>
      </c>
      <c r="AL113" s="984"/>
      <c r="AM113" s="984"/>
      <c r="AN113" s="984"/>
      <c r="AO113" s="985"/>
      <c r="AP113" s="987">
        <v>2.2999999999999998</v>
      </c>
      <c r="AQ113" s="988"/>
      <c r="AR113" s="988"/>
      <c r="AS113" s="988"/>
      <c r="AT113" s="989"/>
      <c r="AU113" s="997"/>
      <c r="AV113" s="998"/>
      <c r="AW113" s="998"/>
      <c r="AX113" s="998"/>
      <c r="AY113" s="998"/>
      <c r="AZ113" s="880" t="s">
        <v>449</v>
      </c>
      <c r="BA113" s="817"/>
      <c r="BB113" s="817"/>
      <c r="BC113" s="817"/>
      <c r="BD113" s="817"/>
      <c r="BE113" s="817"/>
      <c r="BF113" s="817"/>
      <c r="BG113" s="817"/>
      <c r="BH113" s="817"/>
      <c r="BI113" s="817"/>
      <c r="BJ113" s="817"/>
      <c r="BK113" s="817"/>
      <c r="BL113" s="817"/>
      <c r="BM113" s="817"/>
      <c r="BN113" s="817"/>
      <c r="BO113" s="817"/>
      <c r="BP113" s="818"/>
      <c r="BQ113" s="881">
        <v>1413411</v>
      </c>
      <c r="BR113" s="882"/>
      <c r="BS113" s="882"/>
      <c r="BT113" s="882"/>
      <c r="BU113" s="882"/>
      <c r="BV113" s="882">
        <v>1233765</v>
      </c>
      <c r="BW113" s="882"/>
      <c r="BX113" s="882"/>
      <c r="BY113" s="882"/>
      <c r="BZ113" s="882"/>
      <c r="CA113" s="882">
        <v>1007870</v>
      </c>
      <c r="CB113" s="882"/>
      <c r="CC113" s="882"/>
      <c r="CD113" s="882"/>
      <c r="CE113" s="882"/>
      <c r="CF113" s="940">
        <v>2.2999999999999998</v>
      </c>
      <c r="CG113" s="941"/>
      <c r="CH113" s="941"/>
      <c r="CI113" s="941"/>
      <c r="CJ113" s="941"/>
      <c r="CK113" s="992"/>
      <c r="CL113" s="886"/>
      <c r="CM113" s="880" t="s">
        <v>450</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442</v>
      </c>
      <c r="DH113" s="845"/>
      <c r="DI113" s="845"/>
      <c r="DJ113" s="845"/>
      <c r="DK113" s="846"/>
      <c r="DL113" s="847" t="s">
        <v>442</v>
      </c>
      <c r="DM113" s="845"/>
      <c r="DN113" s="845"/>
      <c r="DO113" s="845"/>
      <c r="DP113" s="846"/>
      <c r="DQ113" s="847" t="s">
        <v>442</v>
      </c>
      <c r="DR113" s="845"/>
      <c r="DS113" s="845"/>
      <c r="DT113" s="845"/>
      <c r="DU113" s="846"/>
      <c r="DV113" s="889" t="s">
        <v>442</v>
      </c>
      <c r="DW113" s="890"/>
      <c r="DX113" s="890"/>
      <c r="DY113" s="890"/>
      <c r="DZ113" s="891"/>
    </row>
    <row r="114" spans="1:130" s="226" customFormat="1" ht="26.25" customHeight="1" x14ac:dyDescent="0.15">
      <c r="A114" s="979"/>
      <c r="B114" s="980"/>
      <c r="C114" s="817" t="s">
        <v>451</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281136</v>
      </c>
      <c r="AB114" s="845"/>
      <c r="AC114" s="845"/>
      <c r="AD114" s="845"/>
      <c r="AE114" s="846"/>
      <c r="AF114" s="847">
        <v>260954</v>
      </c>
      <c r="AG114" s="845"/>
      <c r="AH114" s="845"/>
      <c r="AI114" s="845"/>
      <c r="AJ114" s="846"/>
      <c r="AK114" s="847">
        <v>252217</v>
      </c>
      <c r="AL114" s="845"/>
      <c r="AM114" s="845"/>
      <c r="AN114" s="845"/>
      <c r="AO114" s="846"/>
      <c r="AP114" s="889">
        <v>0.6</v>
      </c>
      <c r="AQ114" s="890"/>
      <c r="AR114" s="890"/>
      <c r="AS114" s="890"/>
      <c r="AT114" s="891"/>
      <c r="AU114" s="997"/>
      <c r="AV114" s="998"/>
      <c r="AW114" s="998"/>
      <c r="AX114" s="998"/>
      <c r="AY114" s="998"/>
      <c r="AZ114" s="880" t="s">
        <v>452</v>
      </c>
      <c r="BA114" s="817"/>
      <c r="BB114" s="817"/>
      <c r="BC114" s="817"/>
      <c r="BD114" s="817"/>
      <c r="BE114" s="817"/>
      <c r="BF114" s="817"/>
      <c r="BG114" s="817"/>
      <c r="BH114" s="817"/>
      <c r="BI114" s="817"/>
      <c r="BJ114" s="817"/>
      <c r="BK114" s="817"/>
      <c r="BL114" s="817"/>
      <c r="BM114" s="817"/>
      <c r="BN114" s="817"/>
      <c r="BO114" s="817"/>
      <c r="BP114" s="818"/>
      <c r="BQ114" s="881">
        <v>7184294</v>
      </c>
      <c r="BR114" s="882"/>
      <c r="BS114" s="882"/>
      <c r="BT114" s="882"/>
      <c r="BU114" s="882"/>
      <c r="BV114" s="882">
        <v>6691970</v>
      </c>
      <c r="BW114" s="882"/>
      <c r="BX114" s="882"/>
      <c r="BY114" s="882"/>
      <c r="BZ114" s="882"/>
      <c r="CA114" s="882">
        <v>6307902</v>
      </c>
      <c r="CB114" s="882"/>
      <c r="CC114" s="882"/>
      <c r="CD114" s="882"/>
      <c r="CE114" s="882"/>
      <c r="CF114" s="940">
        <v>14.2</v>
      </c>
      <c r="CG114" s="941"/>
      <c r="CH114" s="941"/>
      <c r="CI114" s="941"/>
      <c r="CJ114" s="941"/>
      <c r="CK114" s="992"/>
      <c r="CL114" s="886"/>
      <c r="CM114" s="880" t="s">
        <v>453</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442</v>
      </c>
      <c r="DH114" s="845"/>
      <c r="DI114" s="845"/>
      <c r="DJ114" s="845"/>
      <c r="DK114" s="846"/>
      <c r="DL114" s="847" t="s">
        <v>442</v>
      </c>
      <c r="DM114" s="845"/>
      <c r="DN114" s="845"/>
      <c r="DO114" s="845"/>
      <c r="DP114" s="846"/>
      <c r="DQ114" s="847" t="s">
        <v>442</v>
      </c>
      <c r="DR114" s="845"/>
      <c r="DS114" s="845"/>
      <c r="DT114" s="845"/>
      <c r="DU114" s="846"/>
      <c r="DV114" s="889" t="s">
        <v>442</v>
      </c>
      <c r="DW114" s="890"/>
      <c r="DX114" s="890"/>
      <c r="DY114" s="890"/>
      <c r="DZ114" s="891"/>
    </row>
    <row r="115" spans="1:130" s="226" customFormat="1" ht="26.25" customHeight="1" x14ac:dyDescent="0.15">
      <c r="A115" s="979"/>
      <c r="B115" s="980"/>
      <c r="C115" s="817" t="s">
        <v>454</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t="s">
        <v>442</v>
      </c>
      <c r="AB115" s="984"/>
      <c r="AC115" s="984"/>
      <c r="AD115" s="984"/>
      <c r="AE115" s="985"/>
      <c r="AF115" s="986" t="s">
        <v>442</v>
      </c>
      <c r="AG115" s="984"/>
      <c r="AH115" s="984"/>
      <c r="AI115" s="984"/>
      <c r="AJ115" s="985"/>
      <c r="AK115" s="986" t="s">
        <v>442</v>
      </c>
      <c r="AL115" s="984"/>
      <c r="AM115" s="984"/>
      <c r="AN115" s="984"/>
      <c r="AO115" s="985"/>
      <c r="AP115" s="987" t="s">
        <v>442</v>
      </c>
      <c r="AQ115" s="988"/>
      <c r="AR115" s="988"/>
      <c r="AS115" s="988"/>
      <c r="AT115" s="989"/>
      <c r="AU115" s="997"/>
      <c r="AV115" s="998"/>
      <c r="AW115" s="998"/>
      <c r="AX115" s="998"/>
      <c r="AY115" s="998"/>
      <c r="AZ115" s="880" t="s">
        <v>455</v>
      </c>
      <c r="BA115" s="817"/>
      <c r="BB115" s="817"/>
      <c r="BC115" s="817"/>
      <c r="BD115" s="817"/>
      <c r="BE115" s="817"/>
      <c r="BF115" s="817"/>
      <c r="BG115" s="817"/>
      <c r="BH115" s="817"/>
      <c r="BI115" s="817"/>
      <c r="BJ115" s="817"/>
      <c r="BK115" s="817"/>
      <c r="BL115" s="817"/>
      <c r="BM115" s="817"/>
      <c r="BN115" s="817"/>
      <c r="BO115" s="817"/>
      <c r="BP115" s="818"/>
      <c r="BQ115" s="881">
        <v>3424</v>
      </c>
      <c r="BR115" s="882"/>
      <c r="BS115" s="882"/>
      <c r="BT115" s="882"/>
      <c r="BU115" s="882"/>
      <c r="BV115" s="882">
        <v>3102</v>
      </c>
      <c r="BW115" s="882"/>
      <c r="BX115" s="882"/>
      <c r="BY115" s="882"/>
      <c r="BZ115" s="882"/>
      <c r="CA115" s="882">
        <v>2820</v>
      </c>
      <c r="CB115" s="882"/>
      <c r="CC115" s="882"/>
      <c r="CD115" s="882"/>
      <c r="CE115" s="882"/>
      <c r="CF115" s="940">
        <v>0</v>
      </c>
      <c r="CG115" s="941"/>
      <c r="CH115" s="941"/>
      <c r="CI115" s="941"/>
      <c r="CJ115" s="941"/>
      <c r="CK115" s="992"/>
      <c r="CL115" s="886"/>
      <c r="CM115" s="880" t="s">
        <v>456</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442</v>
      </c>
      <c r="DH115" s="845"/>
      <c r="DI115" s="845"/>
      <c r="DJ115" s="845"/>
      <c r="DK115" s="846"/>
      <c r="DL115" s="847" t="s">
        <v>442</v>
      </c>
      <c r="DM115" s="845"/>
      <c r="DN115" s="845"/>
      <c r="DO115" s="845"/>
      <c r="DP115" s="846"/>
      <c r="DQ115" s="847" t="s">
        <v>442</v>
      </c>
      <c r="DR115" s="845"/>
      <c r="DS115" s="845"/>
      <c r="DT115" s="845"/>
      <c r="DU115" s="846"/>
      <c r="DV115" s="889" t="s">
        <v>442</v>
      </c>
      <c r="DW115" s="890"/>
      <c r="DX115" s="890"/>
      <c r="DY115" s="890"/>
      <c r="DZ115" s="891"/>
    </row>
    <row r="116" spans="1:130" s="226" customFormat="1" ht="26.25" customHeight="1" x14ac:dyDescent="0.15">
      <c r="A116" s="981"/>
      <c r="B116" s="982"/>
      <c r="C116" s="904" t="s">
        <v>457</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v>1397</v>
      </c>
      <c r="AB116" s="845"/>
      <c r="AC116" s="845"/>
      <c r="AD116" s="845"/>
      <c r="AE116" s="846"/>
      <c r="AF116" s="847">
        <v>1313</v>
      </c>
      <c r="AG116" s="845"/>
      <c r="AH116" s="845"/>
      <c r="AI116" s="845"/>
      <c r="AJ116" s="846"/>
      <c r="AK116" s="847">
        <v>1458</v>
      </c>
      <c r="AL116" s="845"/>
      <c r="AM116" s="845"/>
      <c r="AN116" s="845"/>
      <c r="AO116" s="846"/>
      <c r="AP116" s="889">
        <v>0</v>
      </c>
      <c r="AQ116" s="890"/>
      <c r="AR116" s="890"/>
      <c r="AS116" s="890"/>
      <c r="AT116" s="891"/>
      <c r="AU116" s="997"/>
      <c r="AV116" s="998"/>
      <c r="AW116" s="998"/>
      <c r="AX116" s="998"/>
      <c r="AY116" s="998"/>
      <c r="AZ116" s="974" t="s">
        <v>458</v>
      </c>
      <c r="BA116" s="975"/>
      <c r="BB116" s="975"/>
      <c r="BC116" s="975"/>
      <c r="BD116" s="975"/>
      <c r="BE116" s="975"/>
      <c r="BF116" s="975"/>
      <c r="BG116" s="975"/>
      <c r="BH116" s="975"/>
      <c r="BI116" s="975"/>
      <c r="BJ116" s="975"/>
      <c r="BK116" s="975"/>
      <c r="BL116" s="975"/>
      <c r="BM116" s="975"/>
      <c r="BN116" s="975"/>
      <c r="BO116" s="975"/>
      <c r="BP116" s="976"/>
      <c r="BQ116" s="881" t="s">
        <v>442</v>
      </c>
      <c r="BR116" s="882"/>
      <c r="BS116" s="882"/>
      <c r="BT116" s="882"/>
      <c r="BU116" s="882"/>
      <c r="BV116" s="882" t="s">
        <v>442</v>
      </c>
      <c r="BW116" s="882"/>
      <c r="BX116" s="882"/>
      <c r="BY116" s="882"/>
      <c r="BZ116" s="882"/>
      <c r="CA116" s="882" t="s">
        <v>442</v>
      </c>
      <c r="CB116" s="882"/>
      <c r="CC116" s="882"/>
      <c r="CD116" s="882"/>
      <c r="CE116" s="882"/>
      <c r="CF116" s="940" t="s">
        <v>442</v>
      </c>
      <c r="CG116" s="941"/>
      <c r="CH116" s="941"/>
      <c r="CI116" s="941"/>
      <c r="CJ116" s="941"/>
      <c r="CK116" s="992"/>
      <c r="CL116" s="886"/>
      <c r="CM116" s="880" t="s">
        <v>459</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442</v>
      </c>
      <c r="DH116" s="845"/>
      <c r="DI116" s="845"/>
      <c r="DJ116" s="845"/>
      <c r="DK116" s="846"/>
      <c r="DL116" s="847" t="s">
        <v>442</v>
      </c>
      <c r="DM116" s="845"/>
      <c r="DN116" s="845"/>
      <c r="DO116" s="845"/>
      <c r="DP116" s="846"/>
      <c r="DQ116" s="847" t="s">
        <v>442</v>
      </c>
      <c r="DR116" s="845"/>
      <c r="DS116" s="845"/>
      <c r="DT116" s="845"/>
      <c r="DU116" s="846"/>
      <c r="DV116" s="889" t="s">
        <v>442</v>
      </c>
      <c r="DW116" s="890"/>
      <c r="DX116" s="890"/>
      <c r="DY116" s="890"/>
      <c r="DZ116" s="891"/>
    </row>
    <row r="117" spans="1:130" s="226" customFormat="1" ht="26.25" customHeight="1" x14ac:dyDescent="0.15">
      <c r="A117" s="960" t="s">
        <v>192</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460</v>
      </c>
      <c r="Z117" s="962"/>
      <c r="AA117" s="967">
        <v>7393986</v>
      </c>
      <c r="AB117" s="968"/>
      <c r="AC117" s="968"/>
      <c r="AD117" s="968"/>
      <c r="AE117" s="969"/>
      <c r="AF117" s="970">
        <v>6964174</v>
      </c>
      <c r="AG117" s="968"/>
      <c r="AH117" s="968"/>
      <c r="AI117" s="968"/>
      <c r="AJ117" s="969"/>
      <c r="AK117" s="970">
        <v>7460076</v>
      </c>
      <c r="AL117" s="968"/>
      <c r="AM117" s="968"/>
      <c r="AN117" s="968"/>
      <c r="AO117" s="969"/>
      <c r="AP117" s="971"/>
      <c r="AQ117" s="972"/>
      <c r="AR117" s="972"/>
      <c r="AS117" s="972"/>
      <c r="AT117" s="973"/>
      <c r="AU117" s="997"/>
      <c r="AV117" s="998"/>
      <c r="AW117" s="998"/>
      <c r="AX117" s="998"/>
      <c r="AY117" s="998"/>
      <c r="AZ117" s="928" t="s">
        <v>461</v>
      </c>
      <c r="BA117" s="929"/>
      <c r="BB117" s="929"/>
      <c r="BC117" s="929"/>
      <c r="BD117" s="929"/>
      <c r="BE117" s="929"/>
      <c r="BF117" s="929"/>
      <c r="BG117" s="929"/>
      <c r="BH117" s="929"/>
      <c r="BI117" s="929"/>
      <c r="BJ117" s="929"/>
      <c r="BK117" s="929"/>
      <c r="BL117" s="929"/>
      <c r="BM117" s="929"/>
      <c r="BN117" s="929"/>
      <c r="BO117" s="929"/>
      <c r="BP117" s="930"/>
      <c r="BQ117" s="881" t="s">
        <v>416</v>
      </c>
      <c r="BR117" s="882"/>
      <c r="BS117" s="882"/>
      <c r="BT117" s="882"/>
      <c r="BU117" s="882"/>
      <c r="BV117" s="882" t="s">
        <v>130</v>
      </c>
      <c r="BW117" s="882"/>
      <c r="BX117" s="882"/>
      <c r="BY117" s="882"/>
      <c r="BZ117" s="882"/>
      <c r="CA117" s="882" t="s">
        <v>416</v>
      </c>
      <c r="CB117" s="882"/>
      <c r="CC117" s="882"/>
      <c r="CD117" s="882"/>
      <c r="CE117" s="882"/>
      <c r="CF117" s="940" t="s">
        <v>130</v>
      </c>
      <c r="CG117" s="941"/>
      <c r="CH117" s="941"/>
      <c r="CI117" s="941"/>
      <c r="CJ117" s="941"/>
      <c r="CK117" s="992"/>
      <c r="CL117" s="886"/>
      <c r="CM117" s="880" t="s">
        <v>462</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130</v>
      </c>
      <c r="DH117" s="845"/>
      <c r="DI117" s="845"/>
      <c r="DJ117" s="845"/>
      <c r="DK117" s="846"/>
      <c r="DL117" s="847" t="s">
        <v>416</v>
      </c>
      <c r="DM117" s="845"/>
      <c r="DN117" s="845"/>
      <c r="DO117" s="845"/>
      <c r="DP117" s="846"/>
      <c r="DQ117" s="847" t="s">
        <v>130</v>
      </c>
      <c r="DR117" s="845"/>
      <c r="DS117" s="845"/>
      <c r="DT117" s="845"/>
      <c r="DU117" s="846"/>
      <c r="DV117" s="889" t="s">
        <v>130</v>
      </c>
      <c r="DW117" s="890"/>
      <c r="DX117" s="890"/>
      <c r="DY117" s="890"/>
      <c r="DZ117" s="891"/>
    </row>
    <row r="118" spans="1:130" s="226" customFormat="1" ht="26.25" customHeight="1" x14ac:dyDescent="0.15">
      <c r="A118" s="960" t="s">
        <v>435</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432</v>
      </c>
      <c r="AB118" s="961"/>
      <c r="AC118" s="961"/>
      <c r="AD118" s="961"/>
      <c r="AE118" s="962"/>
      <c r="AF118" s="963" t="s">
        <v>433</v>
      </c>
      <c r="AG118" s="961"/>
      <c r="AH118" s="961"/>
      <c r="AI118" s="961"/>
      <c r="AJ118" s="962"/>
      <c r="AK118" s="963" t="s">
        <v>308</v>
      </c>
      <c r="AL118" s="961"/>
      <c r="AM118" s="961"/>
      <c r="AN118" s="961"/>
      <c r="AO118" s="962"/>
      <c r="AP118" s="964" t="s">
        <v>434</v>
      </c>
      <c r="AQ118" s="965"/>
      <c r="AR118" s="965"/>
      <c r="AS118" s="965"/>
      <c r="AT118" s="966"/>
      <c r="AU118" s="997"/>
      <c r="AV118" s="998"/>
      <c r="AW118" s="998"/>
      <c r="AX118" s="998"/>
      <c r="AY118" s="998"/>
      <c r="AZ118" s="903" t="s">
        <v>463</v>
      </c>
      <c r="BA118" s="904"/>
      <c r="BB118" s="904"/>
      <c r="BC118" s="904"/>
      <c r="BD118" s="904"/>
      <c r="BE118" s="904"/>
      <c r="BF118" s="904"/>
      <c r="BG118" s="904"/>
      <c r="BH118" s="904"/>
      <c r="BI118" s="904"/>
      <c r="BJ118" s="904"/>
      <c r="BK118" s="904"/>
      <c r="BL118" s="904"/>
      <c r="BM118" s="904"/>
      <c r="BN118" s="904"/>
      <c r="BO118" s="904"/>
      <c r="BP118" s="905"/>
      <c r="BQ118" s="944" t="s">
        <v>416</v>
      </c>
      <c r="BR118" s="910"/>
      <c r="BS118" s="910"/>
      <c r="BT118" s="910"/>
      <c r="BU118" s="910"/>
      <c r="BV118" s="910" t="s">
        <v>130</v>
      </c>
      <c r="BW118" s="910"/>
      <c r="BX118" s="910"/>
      <c r="BY118" s="910"/>
      <c r="BZ118" s="910"/>
      <c r="CA118" s="910" t="s">
        <v>130</v>
      </c>
      <c r="CB118" s="910"/>
      <c r="CC118" s="910"/>
      <c r="CD118" s="910"/>
      <c r="CE118" s="910"/>
      <c r="CF118" s="940" t="s">
        <v>416</v>
      </c>
      <c r="CG118" s="941"/>
      <c r="CH118" s="941"/>
      <c r="CI118" s="941"/>
      <c r="CJ118" s="941"/>
      <c r="CK118" s="992"/>
      <c r="CL118" s="886"/>
      <c r="CM118" s="880" t="s">
        <v>464</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416</v>
      </c>
      <c r="DH118" s="845"/>
      <c r="DI118" s="845"/>
      <c r="DJ118" s="845"/>
      <c r="DK118" s="846"/>
      <c r="DL118" s="847" t="s">
        <v>130</v>
      </c>
      <c r="DM118" s="845"/>
      <c r="DN118" s="845"/>
      <c r="DO118" s="845"/>
      <c r="DP118" s="846"/>
      <c r="DQ118" s="847" t="s">
        <v>130</v>
      </c>
      <c r="DR118" s="845"/>
      <c r="DS118" s="845"/>
      <c r="DT118" s="845"/>
      <c r="DU118" s="846"/>
      <c r="DV118" s="889" t="s">
        <v>416</v>
      </c>
      <c r="DW118" s="890"/>
      <c r="DX118" s="890"/>
      <c r="DY118" s="890"/>
      <c r="DZ118" s="891"/>
    </row>
    <row r="119" spans="1:130" s="226" customFormat="1" ht="26.25" customHeight="1" x14ac:dyDescent="0.15">
      <c r="A119" s="883" t="s">
        <v>438</v>
      </c>
      <c r="B119" s="884"/>
      <c r="C119" s="925" t="s">
        <v>439</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416</v>
      </c>
      <c r="AB119" s="954"/>
      <c r="AC119" s="954"/>
      <c r="AD119" s="954"/>
      <c r="AE119" s="955"/>
      <c r="AF119" s="956" t="s">
        <v>416</v>
      </c>
      <c r="AG119" s="954"/>
      <c r="AH119" s="954"/>
      <c r="AI119" s="954"/>
      <c r="AJ119" s="955"/>
      <c r="AK119" s="956" t="s">
        <v>416</v>
      </c>
      <c r="AL119" s="954"/>
      <c r="AM119" s="954"/>
      <c r="AN119" s="954"/>
      <c r="AO119" s="955"/>
      <c r="AP119" s="957" t="s">
        <v>416</v>
      </c>
      <c r="AQ119" s="958"/>
      <c r="AR119" s="958"/>
      <c r="AS119" s="958"/>
      <c r="AT119" s="959"/>
      <c r="AU119" s="999"/>
      <c r="AV119" s="1000"/>
      <c r="AW119" s="1000"/>
      <c r="AX119" s="1000"/>
      <c r="AY119" s="1000"/>
      <c r="AZ119" s="247" t="s">
        <v>192</v>
      </c>
      <c r="BA119" s="247"/>
      <c r="BB119" s="247"/>
      <c r="BC119" s="247"/>
      <c r="BD119" s="247"/>
      <c r="BE119" s="247"/>
      <c r="BF119" s="247"/>
      <c r="BG119" s="247"/>
      <c r="BH119" s="247"/>
      <c r="BI119" s="247"/>
      <c r="BJ119" s="247"/>
      <c r="BK119" s="247"/>
      <c r="BL119" s="247"/>
      <c r="BM119" s="247"/>
      <c r="BN119" s="247"/>
      <c r="BO119" s="942" t="s">
        <v>465</v>
      </c>
      <c r="BP119" s="943"/>
      <c r="BQ119" s="944">
        <v>84496773</v>
      </c>
      <c r="BR119" s="910"/>
      <c r="BS119" s="910"/>
      <c r="BT119" s="910"/>
      <c r="BU119" s="910"/>
      <c r="BV119" s="910">
        <v>83126093</v>
      </c>
      <c r="BW119" s="910"/>
      <c r="BX119" s="910"/>
      <c r="BY119" s="910"/>
      <c r="BZ119" s="910"/>
      <c r="CA119" s="910">
        <v>79212843</v>
      </c>
      <c r="CB119" s="910"/>
      <c r="CC119" s="910"/>
      <c r="CD119" s="910"/>
      <c r="CE119" s="910"/>
      <c r="CF119" s="813"/>
      <c r="CG119" s="814"/>
      <c r="CH119" s="814"/>
      <c r="CI119" s="814"/>
      <c r="CJ119" s="899"/>
      <c r="CK119" s="993"/>
      <c r="CL119" s="888"/>
      <c r="CM119" s="903" t="s">
        <v>466</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416</v>
      </c>
      <c r="DH119" s="829"/>
      <c r="DI119" s="829"/>
      <c r="DJ119" s="829"/>
      <c r="DK119" s="830"/>
      <c r="DL119" s="831" t="s">
        <v>130</v>
      </c>
      <c r="DM119" s="829"/>
      <c r="DN119" s="829"/>
      <c r="DO119" s="829"/>
      <c r="DP119" s="830"/>
      <c r="DQ119" s="831" t="s">
        <v>416</v>
      </c>
      <c r="DR119" s="829"/>
      <c r="DS119" s="829"/>
      <c r="DT119" s="829"/>
      <c r="DU119" s="830"/>
      <c r="DV119" s="913" t="s">
        <v>130</v>
      </c>
      <c r="DW119" s="914"/>
      <c r="DX119" s="914"/>
      <c r="DY119" s="914"/>
      <c r="DZ119" s="915"/>
    </row>
    <row r="120" spans="1:130" s="226" customFormat="1" ht="26.25" customHeight="1" x14ac:dyDescent="0.15">
      <c r="A120" s="885"/>
      <c r="B120" s="886"/>
      <c r="C120" s="880" t="s">
        <v>443</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416</v>
      </c>
      <c r="AB120" s="845"/>
      <c r="AC120" s="845"/>
      <c r="AD120" s="845"/>
      <c r="AE120" s="846"/>
      <c r="AF120" s="847" t="s">
        <v>130</v>
      </c>
      <c r="AG120" s="845"/>
      <c r="AH120" s="845"/>
      <c r="AI120" s="845"/>
      <c r="AJ120" s="846"/>
      <c r="AK120" s="847" t="s">
        <v>130</v>
      </c>
      <c r="AL120" s="845"/>
      <c r="AM120" s="845"/>
      <c r="AN120" s="845"/>
      <c r="AO120" s="846"/>
      <c r="AP120" s="889" t="s">
        <v>416</v>
      </c>
      <c r="AQ120" s="890"/>
      <c r="AR120" s="890"/>
      <c r="AS120" s="890"/>
      <c r="AT120" s="891"/>
      <c r="AU120" s="945" t="s">
        <v>467</v>
      </c>
      <c r="AV120" s="946"/>
      <c r="AW120" s="946"/>
      <c r="AX120" s="946"/>
      <c r="AY120" s="947"/>
      <c r="AZ120" s="925" t="s">
        <v>468</v>
      </c>
      <c r="BA120" s="873"/>
      <c r="BB120" s="873"/>
      <c r="BC120" s="873"/>
      <c r="BD120" s="873"/>
      <c r="BE120" s="873"/>
      <c r="BF120" s="873"/>
      <c r="BG120" s="873"/>
      <c r="BH120" s="873"/>
      <c r="BI120" s="873"/>
      <c r="BJ120" s="873"/>
      <c r="BK120" s="873"/>
      <c r="BL120" s="873"/>
      <c r="BM120" s="873"/>
      <c r="BN120" s="873"/>
      <c r="BO120" s="873"/>
      <c r="BP120" s="874"/>
      <c r="BQ120" s="926">
        <v>20953610</v>
      </c>
      <c r="BR120" s="907"/>
      <c r="BS120" s="907"/>
      <c r="BT120" s="907"/>
      <c r="BU120" s="907"/>
      <c r="BV120" s="907">
        <v>26471108</v>
      </c>
      <c r="BW120" s="907"/>
      <c r="BX120" s="907"/>
      <c r="BY120" s="907"/>
      <c r="BZ120" s="907"/>
      <c r="CA120" s="907">
        <v>30684763</v>
      </c>
      <c r="CB120" s="907"/>
      <c r="CC120" s="907"/>
      <c r="CD120" s="907"/>
      <c r="CE120" s="907"/>
      <c r="CF120" s="931">
        <v>69.3</v>
      </c>
      <c r="CG120" s="932"/>
      <c r="CH120" s="932"/>
      <c r="CI120" s="932"/>
      <c r="CJ120" s="932"/>
      <c r="CK120" s="933" t="s">
        <v>469</v>
      </c>
      <c r="CL120" s="917"/>
      <c r="CM120" s="917"/>
      <c r="CN120" s="917"/>
      <c r="CO120" s="918"/>
      <c r="CP120" s="937" t="s">
        <v>470</v>
      </c>
      <c r="CQ120" s="938"/>
      <c r="CR120" s="938"/>
      <c r="CS120" s="938"/>
      <c r="CT120" s="938"/>
      <c r="CU120" s="938"/>
      <c r="CV120" s="938"/>
      <c r="CW120" s="938"/>
      <c r="CX120" s="938"/>
      <c r="CY120" s="938"/>
      <c r="CZ120" s="938"/>
      <c r="DA120" s="938"/>
      <c r="DB120" s="938"/>
      <c r="DC120" s="938"/>
      <c r="DD120" s="938"/>
      <c r="DE120" s="938"/>
      <c r="DF120" s="939"/>
      <c r="DG120" s="926">
        <v>14153613</v>
      </c>
      <c r="DH120" s="907"/>
      <c r="DI120" s="907"/>
      <c r="DJ120" s="907"/>
      <c r="DK120" s="907"/>
      <c r="DL120" s="907">
        <v>13117508</v>
      </c>
      <c r="DM120" s="907"/>
      <c r="DN120" s="907"/>
      <c r="DO120" s="907"/>
      <c r="DP120" s="907"/>
      <c r="DQ120" s="907">
        <v>12271775</v>
      </c>
      <c r="DR120" s="907"/>
      <c r="DS120" s="907"/>
      <c r="DT120" s="907"/>
      <c r="DU120" s="907"/>
      <c r="DV120" s="908">
        <v>27.7</v>
      </c>
      <c r="DW120" s="908"/>
      <c r="DX120" s="908"/>
      <c r="DY120" s="908"/>
      <c r="DZ120" s="909"/>
    </row>
    <row r="121" spans="1:130" s="226" customFormat="1" ht="26.25" customHeight="1" x14ac:dyDescent="0.15">
      <c r="A121" s="885"/>
      <c r="B121" s="886"/>
      <c r="C121" s="928" t="s">
        <v>471</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130</v>
      </c>
      <c r="AB121" s="845"/>
      <c r="AC121" s="845"/>
      <c r="AD121" s="845"/>
      <c r="AE121" s="846"/>
      <c r="AF121" s="847" t="s">
        <v>130</v>
      </c>
      <c r="AG121" s="845"/>
      <c r="AH121" s="845"/>
      <c r="AI121" s="845"/>
      <c r="AJ121" s="846"/>
      <c r="AK121" s="847" t="s">
        <v>130</v>
      </c>
      <c r="AL121" s="845"/>
      <c r="AM121" s="845"/>
      <c r="AN121" s="845"/>
      <c r="AO121" s="846"/>
      <c r="AP121" s="889" t="s">
        <v>130</v>
      </c>
      <c r="AQ121" s="890"/>
      <c r="AR121" s="890"/>
      <c r="AS121" s="890"/>
      <c r="AT121" s="891"/>
      <c r="AU121" s="948"/>
      <c r="AV121" s="949"/>
      <c r="AW121" s="949"/>
      <c r="AX121" s="949"/>
      <c r="AY121" s="950"/>
      <c r="AZ121" s="880" t="s">
        <v>472</v>
      </c>
      <c r="BA121" s="817"/>
      <c r="BB121" s="817"/>
      <c r="BC121" s="817"/>
      <c r="BD121" s="817"/>
      <c r="BE121" s="817"/>
      <c r="BF121" s="817"/>
      <c r="BG121" s="817"/>
      <c r="BH121" s="817"/>
      <c r="BI121" s="817"/>
      <c r="BJ121" s="817"/>
      <c r="BK121" s="817"/>
      <c r="BL121" s="817"/>
      <c r="BM121" s="817"/>
      <c r="BN121" s="817"/>
      <c r="BO121" s="817"/>
      <c r="BP121" s="818"/>
      <c r="BQ121" s="881">
        <v>20671994</v>
      </c>
      <c r="BR121" s="882"/>
      <c r="BS121" s="882"/>
      <c r="BT121" s="882"/>
      <c r="BU121" s="882"/>
      <c r="BV121" s="882">
        <v>19846768</v>
      </c>
      <c r="BW121" s="882"/>
      <c r="BX121" s="882"/>
      <c r="BY121" s="882"/>
      <c r="BZ121" s="882"/>
      <c r="CA121" s="882">
        <v>19128107</v>
      </c>
      <c r="CB121" s="882"/>
      <c r="CC121" s="882"/>
      <c r="CD121" s="882"/>
      <c r="CE121" s="882"/>
      <c r="CF121" s="940">
        <v>43.2</v>
      </c>
      <c r="CG121" s="941"/>
      <c r="CH121" s="941"/>
      <c r="CI121" s="941"/>
      <c r="CJ121" s="941"/>
      <c r="CK121" s="934"/>
      <c r="CL121" s="920"/>
      <c r="CM121" s="920"/>
      <c r="CN121" s="920"/>
      <c r="CO121" s="921"/>
      <c r="CP121" s="900" t="s">
        <v>473</v>
      </c>
      <c r="CQ121" s="901"/>
      <c r="CR121" s="901"/>
      <c r="CS121" s="901"/>
      <c r="CT121" s="901"/>
      <c r="CU121" s="901"/>
      <c r="CV121" s="901"/>
      <c r="CW121" s="901"/>
      <c r="CX121" s="901"/>
      <c r="CY121" s="901"/>
      <c r="CZ121" s="901"/>
      <c r="DA121" s="901"/>
      <c r="DB121" s="901"/>
      <c r="DC121" s="901"/>
      <c r="DD121" s="901"/>
      <c r="DE121" s="901"/>
      <c r="DF121" s="902"/>
      <c r="DG121" s="881">
        <v>39090</v>
      </c>
      <c r="DH121" s="882"/>
      <c r="DI121" s="882"/>
      <c r="DJ121" s="882"/>
      <c r="DK121" s="882"/>
      <c r="DL121" s="882">
        <v>48333</v>
      </c>
      <c r="DM121" s="882"/>
      <c r="DN121" s="882"/>
      <c r="DO121" s="882"/>
      <c r="DP121" s="882"/>
      <c r="DQ121" s="882">
        <v>48482</v>
      </c>
      <c r="DR121" s="882"/>
      <c r="DS121" s="882"/>
      <c r="DT121" s="882"/>
      <c r="DU121" s="882"/>
      <c r="DV121" s="859">
        <v>0.1</v>
      </c>
      <c r="DW121" s="859"/>
      <c r="DX121" s="859"/>
      <c r="DY121" s="859"/>
      <c r="DZ121" s="860"/>
    </row>
    <row r="122" spans="1:130" s="226" customFormat="1" ht="26.25" customHeight="1" x14ac:dyDescent="0.15">
      <c r="A122" s="885"/>
      <c r="B122" s="886"/>
      <c r="C122" s="880" t="s">
        <v>453</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130</v>
      </c>
      <c r="AB122" s="845"/>
      <c r="AC122" s="845"/>
      <c r="AD122" s="845"/>
      <c r="AE122" s="846"/>
      <c r="AF122" s="847" t="s">
        <v>416</v>
      </c>
      <c r="AG122" s="845"/>
      <c r="AH122" s="845"/>
      <c r="AI122" s="845"/>
      <c r="AJ122" s="846"/>
      <c r="AK122" s="847" t="s">
        <v>130</v>
      </c>
      <c r="AL122" s="845"/>
      <c r="AM122" s="845"/>
      <c r="AN122" s="845"/>
      <c r="AO122" s="846"/>
      <c r="AP122" s="889" t="s">
        <v>130</v>
      </c>
      <c r="AQ122" s="890"/>
      <c r="AR122" s="890"/>
      <c r="AS122" s="890"/>
      <c r="AT122" s="891"/>
      <c r="AU122" s="948"/>
      <c r="AV122" s="949"/>
      <c r="AW122" s="949"/>
      <c r="AX122" s="949"/>
      <c r="AY122" s="950"/>
      <c r="AZ122" s="903" t="s">
        <v>474</v>
      </c>
      <c r="BA122" s="904"/>
      <c r="BB122" s="904"/>
      <c r="BC122" s="904"/>
      <c r="BD122" s="904"/>
      <c r="BE122" s="904"/>
      <c r="BF122" s="904"/>
      <c r="BG122" s="904"/>
      <c r="BH122" s="904"/>
      <c r="BI122" s="904"/>
      <c r="BJ122" s="904"/>
      <c r="BK122" s="904"/>
      <c r="BL122" s="904"/>
      <c r="BM122" s="904"/>
      <c r="BN122" s="904"/>
      <c r="BO122" s="904"/>
      <c r="BP122" s="905"/>
      <c r="BQ122" s="944">
        <v>74818377</v>
      </c>
      <c r="BR122" s="910"/>
      <c r="BS122" s="910"/>
      <c r="BT122" s="910"/>
      <c r="BU122" s="910"/>
      <c r="BV122" s="910">
        <v>75015593</v>
      </c>
      <c r="BW122" s="910"/>
      <c r="BX122" s="910"/>
      <c r="BY122" s="910"/>
      <c r="BZ122" s="910"/>
      <c r="CA122" s="910">
        <v>74388830</v>
      </c>
      <c r="CB122" s="910"/>
      <c r="CC122" s="910"/>
      <c r="CD122" s="910"/>
      <c r="CE122" s="910"/>
      <c r="CF122" s="911">
        <v>167.9</v>
      </c>
      <c r="CG122" s="912"/>
      <c r="CH122" s="912"/>
      <c r="CI122" s="912"/>
      <c r="CJ122" s="912"/>
      <c r="CK122" s="934"/>
      <c r="CL122" s="920"/>
      <c r="CM122" s="920"/>
      <c r="CN122" s="920"/>
      <c r="CO122" s="921"/>
      <c r="CP122" s="900" t="s">
        <v>475</v>
      </c>
      <c r="CQ122" s="901"/>
      <c r="CR122" s="901"/>
      <c r="CS122" s="901"/>
      <c r="CT122" s="901"/>
      <c r="CU122" s="901"/>
      <c r="CV122" s="901"/>
      <c r="CW122" s="901"/>
      <c r="CX122" s="901"/>
      <c r="CY122" s="901"/>
      <c r="CZ122" s="901"/>
      <c r="DA122" s="901"/>
      <c r="DB122" s="901"/>
      <c r="DC122" s="901"/>
      <c r="DD122" s="901"/>
      <c r="DE122" s="901"/>
      <c r="DF122" s="902"/>
      <c r="DG122" s="881" t="s">
        <v>416</v>
      </c>
      <c r="DH122" s="882"/>
      <c r="DI122" s="882"/>
      <c r="DJ122" s="882"/>
      <c r="DK122" s="882"/>
      <c r="DL122" s="882" t="s">
        <v>416</v>
      </c>
      <c r="DM122" s="882"/>
      <c r="DN122" s="882"/>
      <c r="DO122" s="882"/>
      <c r="DP122" s="882"/>
      <c r="DQ122" s="882" t="s">
        <v>130</v>
      </c>
      <c r="DR122" s="882"/>
      <c r="DS122" s="882"/>
      <c r="DT122" s="882"/>
      <c r="DU122" s="882"/>
      <c r="DV122" s="859" t="s">
        <v>130</v>
      </c>
      <c r="DW122" s="859"/>
      <c r="DX122" s="859"/>
      <c r="DY122" s="859"/>
      <c r="DZ122" s="860"/>
    </row>
    <row r="123" spans="1:130" s="226" customFormat="1" ht="26.25" customHeight="1" x14ac:dyDescent="0.15">
      <c r="A123" s="885"/>
      <c r="B123" s="886"/>
      <c r="C123" s="880" t="s">
        <v>459</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416</v>
      </c>
      <c r="AB123" s="845"/>
      <c r="AC123" s="845"/>
      <c r="AD123" s="845"/>
      <c r="AE123" s="846"/>
      <c r="AF123" s="847" t="s">
        <v>416</v>
      </c>
      <c r="AG123" s="845"/>
      <c r="AH123" s="845"/>
      <c r="AI123" s="845"/>
      <c r="AJ123" s="846"/>
      <c r="AK123" s="847" t="s">
        <v>416</v>
      </c>
      <c r="AL123" s="845"/>
      <c r="AM123" s="845"/>
      <c r="AN123" s="845"/>
      <c r="AO123" s="846"/>
      <c r="AP123" s="889" t="s">
        <v>130</v>
      </c>
      <c r="AQ123" s="890"/>
      <c r="AR123" s="890"/>
      <c r="AS123" s="890"/>
      <c r="AT123" s="891"/>
      <c r="AU123" s="951"/>
      <c r="AV123" s="952"/>
      <c r="AW123" s="952"/>
      <c r="AX123" s="952"/>
      <c r="AY123" s="952"/>
      <c r="AZ123" s="247" t="s">
        <v>192</v>
      </c>
      <c r="BA123" s="247"/>
      <c r="BB123" s="247"/>
      <c r="BC123" s="247"/>
      <c r="BD123" s="247"/>
      <c r="BE123" s="247"/>
      <c r="BF123" s="247"/>
      <c r="BG123" s="247"/>
      <c r="BH123" s="247"/>
      <c r="BI123" s="247"/>
      <c r="BJ123" s="247"/>
      <c r="BK123" s="247"/>
      <c r="BL123" s="247"/>
      <c r="BM123" s="247"/>
      <c r="BN123" s="247"/>
      <c r="BO123" s="942" t="s">
        <v>476</v>
      </c>
      <c r="BP123" s="943"/>
      <c r="BQ123" s="897">
        <v>116443981</v>
      </c>
      <c r="BR123" s="898"/>
      <c r="BS123" s="898"/>
      <c r="BT123" s="898"/>
      <c r="BU123" s="898"/>
      <c r="BV123" s="898">
        <v>121333469</v>
      </c>
      <c r="BW123" s="898"/>
      <c r="BX123" s="898"/>
      <c r="BY123" s="898"/>
      <c r="BZ123" s="898"/>
      <c r="CA123" s="898">
        <v>124201700</v>
      </c>
      <c r="CB123" s="898"/>
      <c r="CC123" s="898"/>
      <c r="CD123" s="898"/>
      <c r="CE123" s="898"/>
      <c r="CF123" s="813"/>
      <c r="CG123" s="814"/>
      <c r="CH123" s="814"/>
      <c r="CI123" s="814"/>
      <c r="CJ123" s="899"/>
      <c r="CK123" s="934"/>
      <c r="CL123" s="920"/>
      <c r="CM123" s="920"/>
      <c r="CN123" s="920"/>
      <c r="CO123" s="921"/>
      <c r="CP123" s="900" t="s">
        <v>477</v>
      </c>
      <c r="CQ123" s="901"/>
      <c r="CR123" s="901"/>
      <c r="CS123" s="901"/>
      <c r="CT123" s="901"/>
      <c r="CU123" s="901"/>
      <c r="CV123" s="901"/>
      <c r="CW123" s="901"/>
      <c r="CX123" s="901"/>
      <c r="CY123" s="901"/>
      <c r="CZ123" s="901"/>
      <c r="DA123" s="901"/>
      <c r="DB123" s="901"/>
      <c r="DC123" s="901"/>
      <c r="DD123" s="901"/>
      <c r="DE123" s="901"/>
      <c r="DF123" s="902"/>
      <c r="DG123" s="844" t="s">
        <v>416</v>
      </c>
      <c r="DH123" s="845"/>
      <c r="DI123" s="845"/>
      <c r="DJ123" s="845"/>
      <c r="DK123" s="846"/>
      <c r="DL123" s="847" t="s">
        <v>130</v>
      </c>
      <c r="DM123" s="845"/>
      <c r="DN123" s="845"/>
      <c r="DO123" s="845"/>
      <c r="DP123" s="846"/>
      <c r="DQ123" s="847" t="s">
        <v>416</v>
      </c>
      <c r="DR123" s="845"/>
      <c r="DS123" s="845"/>
      <c r="DT123" s="845"/>
      <c r="DU123" s="846"/>
      <c r="DV123" s="889" t="s">
        <v>130</v>
      </c>
      <c r="DW123" s="890"/>
      <c r="DX123" s="890"/>
      <c r="DY123" s="890"/>
      <c r="DZ123" s="891"/>
    </row>
    <row r="124" spans="1:130" s="226" customFormat="1" ht="26.25" customHeight="1" thickBot="1" x14ac:dyDescent="0.2">
      <c r="A124" s="885"/>
      <c r="B124" s="886"/>
      <c r="C124" s="880" t="s">
        <v>462</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416</v>
      </c>
      <c r="AB124" s="845"/>
      <c r="AC124" s="845"/>
      <c r="AD124" s="845"/>
      <c r="AE124" s="846"/>
      <c r="AF124" s="847" t="s">
        <v>130</v>
      </c>
      <c r="AG124" s="845"/>
      <c r="AH124" s="845"/>
      <c r="AI124" s="845"/>
      <c r="AJ124" s="846"/>
      <c r="AK124" s="847" t="s">
        <v>416</v>
      </c>
      <c r="AL124" s="845"/>
      <c r="AM124" s="845"/>
      <c r="AN124" s="845"/>
      <c r="AO124" s="846"/>
      <c r="AP124" s="889" t="s">
        <v>416</v>
      </c>
      <c r="AQ124" s="890"/>
      <c r="AR124" s="890"/>
      <c r="AS124" s="890"/>
      <c r="AT124" s="891"/>
      <c r="AU124" s="892" t="s">
        <v>478</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130</v>
      </c>
      <c r="BR124" s="896"/>
      <c r="BS124" s="896"/>
      <c r="BT124" s="896"/>
      <c r="BU124" s="896"/>
      <c r="BV124" s="896" t="s">
        <v>130</v>
      </c>
      <c r="BW124" s="896"/>
      <c r="BX124" s="896"/>
      <c r="BY124" s="896"/>
      <c r="BZ124" s="896"/>
      <c r="CA124" s="896" t="s">
        <v>130</v>
      </c>
      <c r="CB124" s="896"/>
      <c r="CC124" s="896"/>
      <c r="CD124" s="896"/>
      <c r="CE124" s="896"/>
      <c r="CF124" s="791"/>
      <c r="CG124" s="792"/>
      <c r="CH124" s="792"/>
      <c r="CI124" s="792"/>
      <c r="CJ124" s="927"/>
      <c r="CK124" s="935"/>
      <c r="CL124" s="935"/>
      <c r="CM124" s="935"/>
      <c r="CN124" s="935"/>
      <c r="CO124" s="936"/>
      <c r="CP124" s="900" t="s">
        <v>479</v>
      </c>
      <c r="CQ124" s="901"/>
      <c r="CR124" s="901"/>
      <c r="CS124" s="901"/>
      <c r="CT124" s="901"/>
      <c r="CU124" s="901"/>
      <c r="CV124" s="901"/>
      <c r="CW124" s="901"/>
      <c r="CX124" s="901"/>
      <c r="CY124" s="901"/>
      <c r="CZ124" s="901"/>
      <c r="DA124" s="901"/>
      <c r="DB124" s="901"/>
      <c r="DC124" s="901"/>
      <c r="DD124" s="901"/>
      <c r="DE124" s="901"/>
      <c r="DF124" s="902"/>
      <c r="DG124" s="828" t="s">
        <v>416</v>
      </c>
      <c r="DH124" s="829"/>
      <c r="DI124" s="829"/>
      <c r="DJ124" s="829"/>
      <c r="DK124" s="830"/>
      <c r="DL124" s="831" t="s">
        <v>416</v>
      </c>
      <c r="DM124" s="829"/>
      <c r="DN124" s="829"/>
      <c r="DO124" s="829"/>
      <c r="DP124" s="830"/>
      <c r="DQ124" s="831" t="s">
        <v>130</v>
      </c>
      <c r="DR124" s="829"/>
      <c r="DS124" s="829"/>
      <c r="DT124" s="829"/>
      <c r="DU124" s="830"/>
      <c r="DV124" s="913" t="s">
        <v>130</v>
      </c>
      <c r="DW124" s="914"/>
      <c r="DX124" s="914"/>
      <c r="DY124" s="914"/>
      <c r="DZ124" s="915"/>
    </row>
    <row r="125" spans="1:130" s="226" customFormat="1" ht="26.25" customHeight="1" x14ac:dyDescent="0.15">
      <c r="A125" s="885"/>
      <c r="B125" s="886"/>
      <c r="C125" s="880" t="s">
        <v>464</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416</v>
      </c>
      <c r="AB125" s="845"/>
      <c r="AC125" s="845"/>
      <c r="AD125" s="845"/>
      <c r="AE125" s="846"/>
      <c r="AF125" s="847" t="s">
        <v>130</v>
      </c>
      <c r="AG125" s="845"/>
      <c r="AH125" s="845"/>
      <c r="AI125" s="845"/>
      <c r="AJ125" s="846"/>
      <c r="AK125" s="847" t="s">
        <v>416</v>
      </c>
      <c r="AL125" s="845"/>
      <c r="AM125" s="845"/>
      <c r="AN125" s="845"/>
      <c r="AO125" s="846"/>
      <c r="AP125" s="889" t="s">
        <v>416</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480</v>
      </c>
      <c r="CL125" s="917"/>
      <c r="CM125" s="917"/>
      <c r="CN125" s="917"/>
      <c r="CO125" s="918"/>
      <c r="CP125" s="925" t="s">
        <v>481</v>
      </c>
      <c r="CQ125" s="873"/>
      <c r="CR125" s="873"/>
      <c r="CS125" s="873"/>
      <c r="CT125" s="873"/>
      <c r="CU125" s="873"/>
      <c r="CV125" s="873"/>
      <c r="CW125" s="873"/>
      <c r="CX125" s="873"/>
      <c r="CY125" s="873"/>
      <c r="CZ125" s="873"/>
      <c r="DA125" s="873"/>
      <c r="DB125" s="873"/>
      <c r="DC125" s="873"/>
      <c r="DD125" s="873"/>
      <c r="DE125" s="873"/>
      <c r="DF125" s="874"/>
      <c r="DG125" s="926" t="s">
        <v>416</v>
      </c>
      <c r="DH125" s="907"/>
      <c r="DI125" s="907"/>
      <c r="DJ125" s="907"/>
      <c r="DK125" s="907"/>
      <c r="DL125" s="907" t="s">
        <v>416</v>
      </c>
      <c r="DM125" s="907"/>
      <c r="DN125" s="907"/>
      <c r="DO125" s="907"/>
      <c r="DP125" s="907"/>
      <c r="DQ125" s="907" t="s">
        <v>416</v>
      </c>
      <c r="DR125" s="907"/>
      <c r="DS125" s="907"/>
      <c r="DT125" s="907"/>
      <c r="DU125" s="907"/>
      <c r="DV125" s="908" t="s">
        <v>416</v>
      </c>
      <c r="DW125" s="908"/>
      <c r="DX125" s="908"/>
      <c r="DY125" s="908"/>
      <c r="DZ125" s="909"/>
    </row>
    <row r="126" spans="1:130" s="226" customFormat="1" ht="26.25" customHeight="1" thickBot="1" x14ac:dyDescent="0.2">
      <c r="A126" s="885"/>
      <c r="B126" s="886"/>
      <c r="C126" s="880" t="s">
        <v>466</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130</v>
      </c>
      <c r="AB126" s="845"/>
      <c r="AC126" s="845"/>
      <c r="AD126" s="845"/>
      <c r="AE126" s="846"/>
      <c r="AF126" s="847" t="s">
        <v>416</v>
      </c>
      <c r="AG126" s="845"/>
      <c r="AH126" s="845"/>
      <c r="AI126" s="845"/>
      <c r="AJ126" s="846"/>
      <c r="AK126" s="847" t="s">
        <v>416</v>
      </c>
      <c r="AL126" s="845"/>
      <c r="AM126" s="845"/>
      <c r="AN126" s="845"/>
      <c r="AO126" s="846"/>
      <c r="AP126" s="889" t="s">
        <v>416</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482</v>
      </c>
      <c r="CQ126" s="817"/>
      <c r="CR126" s="817"/>
      <c r="CS126" s="817"/>
      <c r="CT126" s="817"/>
      <c r="CU126" s="817"/>
      <c r="CV126" s="817"/>
      <c r="CW126" s="817"/>
      <c r="CX126" s="817"/>
      <c r="CY126" s="817"/>
      <c r="CZ126" s="817"/>
      <c r="DA126" s="817"/>
      <c r="DB126" s="817"/>
      <c r="DC126" s="817"/>
      <c r="DD126" s="817"/>
      <c r="DE126" s="817"/>
      <c r="DF126" s="818"/>
      <c r="DG126" s="881" t="s">
        <v>130</v>
      </c>
      <c r="DH126" s="882"/>
      <c r="DI126" s="882"/>
      <c r="DJ126" s="882"/>
      <c r="DK126" s="882"/>
      <c r="DL126" s="882" t="s">
        <v>130</v>
      </c>
      <c r="DM126" s="882"/>
      <c r="DN126" s="882"/>
      <c r="DO126" s="882"/>
      <c r="DP126" s="882"/>
      <c r="DQ126" s="882" t="s">
        <v>416</v>
      </c>
      <c r="DR126" s="882"/>
      <c r="DS126" s="882"/>
      <c r="DT126" s="882"/>
      <c r="DU126" s="882"/>
      <c r="DV126" s="859" t="s">
        <v>416</v>
      </c>
      <c r="DW126" s="859"/>
      <c r="DX126" s="859"/>
      <c r="DY126" s="859"/>
      <c r="DZ126" s="860"/>
    </row>
    <row r="127" spans="1:130" s="226" customFormat="1" ht="26.25" customHeight="1" x14ac:dyDescent="0.15">
      <c r="A127" s="887"/>
      <c r="B127" s="888"/>
      <c r="C127" s="903" t="s">
        <v>483</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130</v>
      </c>
      <c r="AB127" s="845"/>
      <c r="AC127" s="845"/>
      <c r="AD127" s="845"/>
      <c r="AE127" s="846"/>
      <c r="AF127" s="847" t="s">
        <v>130</v>
      </c>
      <c r="AG127" s="845"/>
      <c r="AH127" s="845"/>
      <c r="AI127" s="845"/>
      <c r="AJ127" s="846"/>
      <c r="AK127" s="847" t="s">
        <v>130</v>
      </c>
      <c r="AL127" s="845"/>
      <c r="AM127" s="845"/>
      <c r="AN127" s="845"/>
      <c r="AO127" s="846"/>
      <c r="AP127" s="889" t="s">
        <v>416</v>
      </c>
      <c r="AQ127" s="890"/>
      <c r="AR127" s="890"/>
      <c r="AS127" s="890"/>
      <c r="AT127" s="891"/>
      <c r="AU127" s="228"/>
      <c r="AV127" s="228"/>
      <c r="AW127" s="228"/>
      <c r="AX127" s="906" t="s">
        <v>484</v>
      </c>
      <c r="AY127" s="877"/>
      <c r="AZ127" s="877"/>
      <c r="BA127" s="877"/>
      <c r="BB127" s="877"/>
      <c r="BC127" s="877"/>
      <c r="BD127" s="877"/>
      <c r="BE127" s="878"/>
      <c r="BF127" s="876" t="s">
        <v>485</v>
      </c>
      <c r="BG127" s="877"/>
      <c r="BH127" s="877"/>
      <c r="BI127" s="877"/>
      <c r="BJ127" s="877"/>
      <c r="BK127" s="877"/>
      <c r="BL127" s="878"/>
      <c r="BM127" s="876" t="s">
        <v>486</v>
      </c>
      <c r="BN127" s="877"/>
      <c r="BO127" s="877"/>
      <c r="BP127" s="877"/>
      <c r="BQ127" s="877"/>
      <c r="BR127" s="877"/>
      <c r="BS127" s="878"/>
      <c r="BT127" s="876" t="s">
        <v>487</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488</v>
      </c>
      <c r="CQ127" s="817"/>
      <c r="CR127" s="817"/>
      <c r="CS127" s="817"/>
      <c r="CT127" s="817"/>
      <c r="CU127" s="817"/>
      <c r="CV127" s="817"/>
      <c r="CW127" s="817"/>
      <c r="CX127" s="817"/>
      <c r="CY127" s="817"/>
      <c r="CZ127" s="817"/>
      <c r="DA127" s="817"/>
      <c r="DB127" s="817"/>
      <c r="DC127" s="817"/>
      <c r="DD127" s="817"/>
      <c r="DE127" s="817"/>
      <c r="DF127" s="818"/>
      <c r="DG127" s="881" t="s">
        <v>130</v>
      </c>
      <c r="DH127" s="882"/>
      <c r="DI127" s="882"/>
      <c r="DJ127" s="882"/>
      <c r="DK127" s="882"/>
      <c r="DL127" s="882" t="s">
        <v>416</v>
      </c>
      <c r="DM127" s="882"/>
      <c r="DN127" s="882"/>
      <c r="DO127" s="882"/>
      <c r="DP127" s="882"/>
      <c r="DQ127" s="882" t="s">
        <v>130</v>
      </c>
      <c r="DR127" s="882"/>
      <c r="DS127" s="882"/>
      <c r="DT127" s="882"/>
      <c r="DU127" s="882"/>
      <c r="DV127" s="859" t="s">
        <v>130</v>
      </c>
      <c r="DW127" s="859"/>
      <c r="DX127" s="859"/>
      <c r="DY127" s="859"/>
      <c r="DZ127" s="860"/>
    </row>
    <row r="128" spans="1:130" s="226" customFormat="1" ht="26.25" customHeight="1" thickBot="1" x14ac:dyDescent="0.2">
      <c r="A128" s="861" t="s">
        <v>489</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490</v>
      </c>
      <c r="X128" s="863"/>
      <c r="Y128" s="863"/>
      <c r="Z128" s="864"/>
      <c r="AA128" s="865">
        <v>1790094</v>
      </c>
      <c r="AB128" s="866"/>
      <c r="AC128" s="866"/>
      <c r="AD128" s="866"/>
      <c r="AE128" s="867"/>
      <c r="AF128" s="868">
        <v>1821461</v>
      </c>
      <c r="AG128" s="866"/>
      <c r="AH128" s="866"/>
      <c r="AI128" s="866"/>
      <c r="AJ128" s="867"/>
      <c r="AK128" s="868">
        <v>1728705</v>
      </c>
      <c r="AL128" s="866"/>
      <c r="AM128" s="866"/>
      <c r="AN128" s="866"/>
      <c r="AO128" s="867"/>
      <c r="AP128" s="869"/>
      <c r="AQ128" s="870"/>
      <c r="AR128" s="870"/>
      <c r="AS128" s="870"/>
      <c r="AT128" s="871"/>
      <c r="AU128" s="228"/>
      <c r="AV128" s="228"/>
      <c r="AW128" s="228"/>
      <c r="AX128" s="872" t="s">
        <v>491</v>
      </c>
      <c r="AY128" s="873"/>
      <c r="AZ128" s="873"/>
      <c r="BA128" s="873"/>
      <c r="BB128" s="873"/>
      <c r="BC128" s="873"/>
      <c r="BD128" s="873"/>
      <c r="BE128" s="874"/>
      <c r="BF128" s="851" t="s">
        <v>130</v>
      </c>
      <c r="BG128" s="852"/>
      <c r="BH128" s="852"/>
      <c r="BI128" s="852"/>
      <c r="BJ128" s="852"/>
      <c r="BK128" s="852"/>
      <c r="BL128" s="875"/>
      <c r="BM128" s="851">
        <v>11.25</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492</v>
      </c>
      <c r="CQ128" s="795"/>
      <c r="CR128" s="795"/>
      <c r="CS128" s="795"/>
      <c r="CT128" s="795"/>
      <c r="CU128" s="795"/>
      <c r="CV128" s="795"/>
      <c r="CW128" s="795"/>
      <c r="CX128" s="795"/>
      <c r="CY128" s="795"/>
      <c r="CZ128" s="795"/>
      <c r="DA128" s="795"/>
      <c r="DB128" s="795"/>
      <c r="DC128" s="795"/>
      <c r="DD128" s="795"/>
      <c r="DE128" s="795"/>
      <c r="DF128" s="796"/>
      <c r="DG128" s="855">
        <v>3424</v>
      </c>
      <c r="DH128" s="856"/>
      <c r="DI128" s="856"/>
      <c r="DJ128" s="856"/>
      <c r="DK128" s="856"/>
      <c r="DL128" s="856">
        <v>3102</v>
      </c>
      <c r="DM128" s="856"/>
      <c r="DN128" s="856"/>
      <c r="DO128" s="856"/>
      <c r="DP128" s="856"/>
      <c r="DQ128" s="856">
        <v>2820</v>
      </c>
      <c r="DR128" s="856"/>
      <c r="DS128" s="856"/>
      <c r="DT128" s="856"/>
      <c r="DU128" s="856"/>
      <c r="DV128" s="857">
        <v>0</v>
      </c>
      <c r="DW128" s="857"/>
      <c r="DX128" s="857"/>
      <c r="DY128" s="857"/>
      <c r="DZ128" s="858"/>
    </row>
    <row r="129" spans="1:131" s="226" customFormat="1" ht="26.25" customHeight="1" x14ac:dyDescent="0.15">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493</v>
      </c>
      <c r="X129" s="842"/>
      <c r="Y129" s="842"/>
      <c r="Z129" s="843"/>
      <c r="AA129" s="844">
        <v>46880283</v>
      </c>
      <c r="AB129" s="845"/>
      <c r="AC129" s="845"/>
      <c r="AD129" s="845"/>
      <c r="AE129" s="846"/>
      <c r="AF129" s="847">
        <v>48152905</v>
      </c>
      <c r="AG129" s="845"/>
      <c r="AH129" s="845"/>
      <c r="AI129" s="845"/>
      <c r="AJ129" s="846"/>
      <c r="AK129" s="847">
        <v>50398867</v>
      </c>
      <c r="AL129" s="845"/>
      <c r="AM129" s="845"/>
      <c r="AN129" s="845"/>
      <c r="AO129" s="846"/>
      <c r="AP129" s="848"/>
      <c r="AQ129" s="849"/>
      <c r="AR129" s="849"/>
      <c r="AS129" s="849"/>
      <c r="AT129" s="850"/>
      <c r="AU129" s="229"/>
      <c r="AV129" s="229"/>
      <c r="AW129" s="229"/>
      <c r="AX129" s="816" t="s">
        <v>494</v>
      </c>
      <c r="AY129" s="817"/>
      <c r="AZ129" s="817"/>
      <c r="BA129" s="817"/>
      <c r="BB129" s="817"/>
      <c r="BC129" s="817"/>
      <c r="BD129" s="817"/>
      <c r="BE129" s="818"/>
      <c r="BF129" s="835" t="s">
        <v>416</v>
      </c>
      <c r="BG129" s="836"/>
      <c r="BH129" s="836"/>
      <c r="BI129" s="836"/>
      <c r="BJ129" s="836"/>
      <c r="BK129" s="836"/>
      <c r="BL129" s="837"/>
      <c r="BM129" s="835">
        <v>16.25</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495</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496</v>
      </c>
      <c r="X130" s="842"/>
      <c r="Y130" s="842"/>
      <c r="Z130" s="843"/>
      <c r="AA130" s="844">
        <v>5736367</v>
      </c>
      <c r="AB130" s="845"/>
      <c r="AC130" s="845"/>
      <c r="AD130" s="845"/>
      <c r="AE130" s="846"/>
      <c r="AF130" s="847">
        <v>5874016</v>
      </c>
      <c r="AG130" s="845"/>
      <c r="AH130" s="845"/>
      <c r="AI130" s="845"/>
      <c r="AJ130" s="846"/>
      <c r="AK130" s="847">
        <v>6089777</v>
      </c>
      <c r="AL130" s="845"/>
      <c r="AM130" s="845"/>
      <c r="AN130" s="845"/>
      <c r="AO130" s="846"/>
      <c r="AP130" s="848"/>
      <c r="AQ130" s="849"/>
      <c r="AR130" s="849"/>
      <c r="AS130" s="849"/>
      <c r="AT130" s="850"/>
      <c r="AU130" s="229"/>
      <c r="AV130" s="229"/>
      <c r="AW130" s="229"/>
      <c r="AX130" s="816" t="s">
        <v>497</v>
      </c>
      <c r="AY130" s="817"/>
      <c r="AZ130" s="817"/>
      <c r="BA130" s="817"/>
      <c r="BB130" s="817"/>
      <c r="BC130" s="817"/>
      <c r="BD130" s="817"/>
      <c r="BE130" s="818"/>
      <c r="BF130" s="819">
        <v>-0.9</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498</v>
      </c>
      <c r="X131" s="826"/>
      <c r="Y131" s="826"/>
      <c r="Z131" s="827"/>
      <c r="AA131" s="828">
        <v>41143916</v>
      </c>
      <c r="AB131" s="829"/>
      <c r="AC131" s="829"/>
      <c r="AD131" s="829"/>
      <c r="AE131" s="830"/>
      <c r="AF131" s="831">
        <v>42278889</v>
      </c>
      <c r="AG131" s="829"/>
      <c r="AH131" s="829"/>
      <c r="AI131" s="829"/>
      <c r="AJ131" s="830"/>
      <c r="AK131" s="831">
        <v>44309090</v>
      </c>
      <c r="AL131" s="829"/>
      <c r="AM131" s="829"/>
      <c r="AN131" s="829"/>
      <c r="AO131" s="830"/>
      <c r="AP131" s="832"/>
      <c r="AQ131" s="833"/>
      <c r="AR131" s="833"/>
      <c r="AS131" s="833"/>
      <c r="AT131" s="834"/>
      <c r="AU131" s="229"/>
      <c r="AV131" s="229"/>
      <c r="AW131" s="229"/>
      <c r="AX131" s="794" t="s">
        <v>499</v>
      </c>
      <c r="AY131" s="795"/>
      <c r="AZ131" s="795"/>
      <c r="BA131" s="795"/>
      <c r="BB131" s="795"/>
      <c r="BC131" s="795"/>
      <c r="BD131" s="795"/>
      <c r="BE131" s="796"/>
      <c r="BF131" s="797" t="s">
        <v>130</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500</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501</v>
      </c>
      <c r="W132" s="807"/>
      <c r="X132" s="807"/>
      <c r="Y132" s="807"/>
      <c r="Z132" s="808"/>
      <c r="AA132" s="809">
        <v>-0.32197956100000003</v>
      </c>
      <c r="AB132" s="810"/>
      <c r="AC132" s="810"/>
      <c r="AD132" s="810"/>
      <c r="AE132" s="811"/>
      <c r="AF132" s="812">
        <v>-1.729711961</v>
      </c>
      <c r="AG132" s="810"/>
      <c r="AH132" s="810"/>
      <c r="AI132" s="810"/>
      <c r="AJ132" s="811"/>
      <c r="AK132" s="812">
        <v>-0.80887691399999995</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502</v>
      </c>
      <c r="W133" s="786"/>
      <c r="X133" s="786"/>
      <c r="Y133" s="786"/>
      <c r="Z133" s="787"/>
      <c r="AA133" s="788">
        <v>0.4</v>
      </c>
      <c r="AB133" s="789"/>
      <c r="AC133" s="789"/>
      <c r="AD133" s="789"/>
      <c r="AE133" s="790"/>
      <c r="AF133" s="788">
        <v>-0.3</v>
      </c>
      <c r="AG133" s="789"/>
      <c r="AH133" s="789"/>
      <c r="AI133" s="789"/>
      <c r="AJ133" s="790"/>
      <c r="AK133" s="788">
        <v>-0.9</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UtwC695Mhfpj2ILhcAlK0h3J5QCLb/DpOcS68aIb87Pcq2tb++FAwd7Jn5LnpR9QONEcV9C//iaSZVa8+xvPig==" saltValue="Bs7h3kxKERw+GD+ugvI+x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2VGtH72GiXNV24JAufnV+BVmcYdqhO3kc7sPiEzMf+5WjwnGtFxmzSprz18qJDMBmqXRSak3l3Fcgel7t3boQ==" saltValue="Z8DzjD38geYXtKxwPG+Kp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506</v>
      </c>
      <c r="AP7" s="268"/>
      <c r="AQ7" s="269" t="s">
        <v>507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508</v>
      </c>
      <c r="AQ8" s="275" t="s">
        <v>509</v>
      </c>
      <c r="AR8" s="276" t="s">
        <v>510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511</v>
      </c>
      <c r="AL9" s="1196"/>
      <c r="AM9" s="1196"/>
      <c r="AN9" s="1197"/>
      <c r="AO9" s="277">
        <v>11275015</v>
      </c>
      <c r="AP9" s="277">
        <v>49198</v>
      </c>
      <c r="AQ9" s="278">
        <v>62943</v>
      </c>
      <c r="AR9" s="279">
        <v>-21.8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512</v>
      </c>
      <c r="AL10" s="1196"/>
      <c r="AM10" s="1196"/>
      <c r="AN10" s="1197"/>
      <c r="AO10" s="280">
        <v>2180936</v>
      </c>
      <c r="AP10" s="280">
        <v>9516</v>
      </c>
      <c r="AQ10" s="281">
        <v>1681</v>
      </c>
      <c r="AR10" s="282">
        <v>466.1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513</v>
      </c>
      <c r="AL11" s="1196"/>
      <c r="AM11" s="1196"/>
      <c r="AN11" s="1197"/>
      <c r="AO11" s="280">
        <v>39612</v>
      </c>
      <c r="AP11" s="280">
        <v>173</v>
      </c>
      <c r="AQ11" s="281">
        <v>656</v>
      </c>
      <c r="AR11" s="282">
        <v>-73.599999999999994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514</v>
      </c>
      <c r="AL12" s="1196"/>
      <c r="AM12" s="1196"/>
      <c r="AN12" s="1197"/>
      <c r="AO12" s="280" t="s">
        <v>515</v>
      </c>
      <c r="AP12" s="280" t="s">
        <v>515</v>
      </c>
      <c r="AQ12" s="281">
        <v>24</v>
      </c>
      <c r="AR12" s="282" t="s">
        <v>515</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516</v>
      </c>
      <c r="AL13" s="1196"/>
      <c r="AM13" s="1196"/>
      <c r="AN13" s="1197"/>
      <c r="AO13" s="280">
        <v>556504</v>
      </c>
      <c r="AP13" s="280">
        <v>2428</v>
      </c>
      <c r="AQ13" s="281">
        <v>1968</v>
      </c>
      <c r="AR13" s="282">
        <v>23.4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517</v>
      </c>
      <c r="AL14" s="1196"/>
      <c r="AM14" s="1196"/>
      <c r="AN14" s="1197"/>
      <c r="AO14" s="280">
        <v>426708</v>
      </c>
      <c r="AP14" s="280">
        <v>1862</v>
      </c>
      <c r="AQ14" s="281">
        <v>1222</v>
      </c>
      <c r="AR14" s="282">
        <v>52.4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518</v>
      </c>
      <c r="AL15" s="1199"/>
      <c r="AM15" s="1199"/>
      <c r="AN15" s="1200"/>
      <c r="AO15" s="280">
        <v>-634015</v>
      </c>
      <c r="AP15" s="280">
        <v>-2766</v>
      </c>
      <c r="AQ15" s="281">
        <v>-3725</v>
      </c>
      <c r="AR15" s="282">
        <v>-25.7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192</v>
      </c>
      <c r="AL16" s="1199"/>
      <c r="AM16" s="1199"/>
      <c r="AN16" s="1200"/>
      <c r="AO16" s="280">
        <v>13844760</v>
      </c>
      <c r="AP16" s="280">
        <v>60411</v>
      </c>
      <c r="AQ16" s="281">
        <v>64768</v>
      </c>
      <c r="AR16" s="282">
        <v>-6.7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520</v>
      </c>
      <c r="AP20" s="289" t="s">
        <v>521</v>
      </c>
      <c r="AQ20" s="290" t="s">
        <v>522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523</v>
      </c>
      <c r="AL21" s="1202"/>
      <c r="AM21" s="1202"/>
      <c r="AN21" s="1203"/>
      <c r="AO21" s="293">
        <v>4.83</v>
      </c>
      <c r="AP21" s="294">
        <v>6.41</v>
      </c>
      <c r="AQ21" s="295">
        <v>-1.58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524</v>
      </c>
      <c r="AL22" s="1202"/>
      <c r="AM22" s="1202"/>
      <c r="AN22" s="1203"/>
      <c r="AO22" s="298">
        <v>95.3</v>
      </c>
      <c r="AP22" s="299">
        <v>99.7</v>
      </c>
      <c r="AQ22" s="300">
        <v>-4.4000000000000004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4" t="s">
        <v>525</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x14ac:dyDescent="0.15">
      <c r="A27" s="305"/>
      <c r="AO27" s="258"/>
      <c r="AP27" s="258"/>
      <c r="AQ27" s="258"/>
      <c r="AR27" s="258"/>
      <c r="AS27" s="258"/>
      <c r="AT27" s="258"/>
    </row>
    <row r="28" spans="1:46" ht="17.25" x14ac:dyDescent="0.15">
      <c r="A28" s="259" t="s">
        <v>526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506</v>
      </c>
      <c r="AP30" s="268"/>
      <c r="AQ30" s="269" t="s">
        <v>507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508</v>
      </c>
      <c r="AQ31" s="275" t="s">
        <v>509</v>
      </c>
      <c r="AR31" s="276" t="s">
        <v>510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528</v>
      </c>
      <c r="AL32" s="1186"/>
      <c r="AM32" s="1186"/>
      <c r="AN32" s="1187"/>
      <c r="AO32" s="308">
        <v>6178457</v>
      </c>
      <c r="AP32" s="308">
        <v>26959</v>
      </c>
      <c r="AQ32" s="309">
        <v>36898</v>
      </c>
      <c r="AR32" s="310">
        <v>-26.9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529</v>
      </c>
      <c r="AL33" s="1186"/>
      <c r="AM33" s="1186"/>
      <c r="AN33" s="1187"/>
      <c r="AO33" s="308" t="s">
        <v>515</v>
      </c>
      <c r="AP33" s="308" t="s">
        <v>515</v>
      </c>
      <c r="AQ33" s="309">
        <v>2</v>
      </c>
      <c r="AR33" s="310" t="s">
        <v>515</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530</v>
      </c>
      <c r="AL34" s="1186"/>
      <c r="AM34" s="1186"/>
      <c r="AN34" s="1187"/>
      <c r="AO34" s="308" t="s">
        <v>515</v>
      </c>
      <c r="AP34" s="308" t="s">
        <v>515</v>
      </c>
      <c r="AQ34" s="309">
        <v>63</v>
      </c>
      <c r="AR34" s="310" t="s">
        <v>515</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531</v>
      </c>
      <c r="AL35" s="1186"/>
      <c r="AM35" s="1186"/>
      <c r="AN35" s="1187"/>
      <c r="AO35" s="308">
        <v>1027944</v>
      </c>
      <c r="AP35" s="308">
        <v>4485</v>
      </c>
      <c r="AQ35" s="309">
        <v>8350</v>
      </c>
      <c r="AR35" s="310">
        <v>-46.3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532</v>
      </c>
      <c r="AL36" s="1186"/>
      <c r="AM36" s="1186"/>
      <c r="AN36" s="1187"/>
      <c r="AO36" s="308">
        <v>252217</v>
      </c>
      <c r="AP36" s="308">
        <v>1101</v>
      </c>
      <c r="AQ36" s="309">
        <v>436</v>
      </c>
      <c r="AR36" s="310">
        <v>152.5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533</v>
      </c>
      <c r="AL37" s="1186"/>
      <c r="AM37" s="1186"/>
      <c r="AN37" s="1187"/>
      <c r="AO37" s="308" t="s">
        <v>515</v>
      </c>
      <c r="AP37" s="308" t="s">
        <v>515</v>
      </c>
      <c r="AQ37" s="309">
        <v>641</v>
      </c>
      <c r="AR37" s="310" t="s">
        <v>515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534</v>
      </c>
      <c r="AL38" s="1189"/>
      <c r="AM38" s="1189"/>
      <c r="AN38" s="1190"/>
      <c r="AO38" s="311">
        <v>1458</v>
      </c>
      <c r="AP38" s="311">
        <v>6</v>
      </c>
      <c r="AQ38" s="312">
        <v>1</v>
      </c>
      <c r="AR38" s="300">
        <v>500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535</v>
      </c>
      <c r="AL39" s="1189"/>
      <c r="AM39" s="1189"/>
      <c r="AN39" s="1190"/>
      <c r="AO39" s="308">
        <v>-1728705</v>
      </c>
      <c r="AP39" s="308">
        <v>-7543</v>
      </c>
      <c r="AQ39" s="309">
        <v>-7817</v>
      </c>
      <c r="AR39" s="310">
        <v>-3.5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536</v>
      </c>
      <c r="AL40" s="1186"/>
      <c r="AM40" s="1186"/>
      <c r="AN40" s="1187"/>
      <c r="AO40" s="308">
        <v>-6089777</v>
      </c>
      <c r="AP40" s="308">
        <v>-26572</v>
      </c>
      <c r="AQ40" s="309">
        <v>-28299</v>
      </c>
      <c r="AR40" s="310">
        <v>-6.1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301</v>
      </c>
      <c r="AL41" s="1192"/>
      <c r="AM41" s="1192"/>
      <c r="AN41" s="1193"/>
      <c r="AO41" s="308">
        <v>-358406</v>
      </c>
      <c r="AP41" s="308">
        <v>-1564</v>
      </c>
      <c r="AQ41" s="309">
        <v>10277</v>
      </c>
      <c r="AR41" s="310">
        <v>-115.2</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506</v>
      </c>
      <c r="AN49" s="1180" t="s">
        <v>540</v>
      </c>
      <c r="AO49" s="1181"/>
      <c r="AP49" s="1181"/>
      <c r="AQ49" s="1181"/>
      <c r="AR49" s="118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541</v>
      </c>
      <c r="AO50" s="325" t="s">
        <v>542</v>
      </c>
      <c r="AP50" s="326" t="s">
        <v>543</v>
      </c>
      <c r="AQ50" s="327" t="s">
        <v>544</v>
      </c>
      <c r="AR50" s="328" t="s">
        <v>545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546</v>
      </c>
      <c r="AL51" s="321"/>
      <c r="AM51" s="329">
        <v>12713223</v>
      </c>
      <c r="AN51" s="330">
        <v>53937</v>
      </c>
      <c r="AO51" s="331">
        <v>12.2</v>
      </c>
      <c r="AP51" s="332">
        <v>45426</v>
      </c>
      <c r="AQ51" s="333">
        <v>6.7</v>
      </c>
      <c r="AR51" s="334">
        <v>5.5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547</v>
      </c>
      <c r="AM52" s="337">
        <v>3622763</v>
      </c>
      <c r="AN52" s="338">
        <v>15370</v>
      </c>
      <c r="AO52" s="339">
        <v>18.5</v>
      </c>
      <c r="AP52" s="340">
        <v>24508</v>
      </c>
      <c r="AQ52" s="341">
        <v>0.6</v>
      </c>
      <c r="AR52" s="342">
        <v>17.899999999999999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548</v>
      </c>
      <c r="AL53" s="321"/>
      <c r="AM53" s="329">
        <v>6648021</v>
      </c>
      <c r="AN53" s="330">
        <v>28473</v>
      </c>
      <c r="AO53" s="331">
        <v>-47.2</v>
      </c>
      <c r="AP53" s="332">
        <v>45022</v>
      </c>
      <c r="AQ53" s="333">
        <v>-0.9</v>
      </c>
      <c r="AR53" s="334">
        <v>-46.3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547</v>
      </c>
      <c r="AM54" s="337">
        <v>1829765</v>
      </c>
      <c r="AN54" s="338">
        <v>7837</v>
      </c>
      <c r="AO54" s="339">
        <v>-49</v>
      </c>
      <c r="AP54" s="340">
        <v>25247</v>
      </c>
      <c r="AQ54" s="341">
        <v>3</v>
      </c>
      <c r="AR54" s="342">
        <v>-52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549</v>
      </c>
      <c r="AL55" s="321"/>
      <c r="AM55" s="329">
        <v>8691773</v>
      </c>
      <c r="AN55" s="330">
        <v>37513</v>
      </c>
      <c r="AO55" s="331">
        <v>31.7</v>
      </c>
      <c r="AP55" s="332">
        <v>51849</v>
      </c>
      <c r="AQ55" s="333">
        <v>15.2</v>
      </c>
      <c r="AR55" s="334">
        <v>16.5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547</v>
      </c>
      <c r="AM56" s="337">
        <v>2079503</v>
      </c>
      <c r="AN56" s="338">
        <v>8975</v>
      </c>
      <c r="AO56" s="339">
        <v>14.5</v>
      </c>
      <c r="AP56" s="340">
        <v>26326</v>
      </c>
      <c r="AQ56" s="341">
        <v>4.3</v>
      </c>
      <c r="AR56" s="342">
        <v>10.199999999999999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550</v>
      </c>
      <c r="AL57" s="321"/>
      <c r="AM57" s="329">
        <v>9691330</v>
      </c>
      <c r="AN57" s="330">
        <v>42052</v>
      </c>
      <c r="AO57" s="331">
        <v>12.1</v>
      </c>
      <c r="AP57" s="332">
        <v>52191</v>
      </c>
      <c r="AQ57" s="333">
        <v>0.7</v>
      </c>
      <c r="AR57" s="334">
        <v>11.4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547</v>
      </c>
      <c r="AM58" s="337">
        <v>3704799</v>
      </c>
      <c r="AN58" s="338">
        <v>16075</v>
      </c>
      <c r="AO58" s="339">
        <v>79.099999999999994</v>
      </c>
      <c r="AP58" s="340">
        <v>26807</v>
      </c>
      <c r="AQ58" s="341">
        <v>1.8</v>
      </c>
      <c r="AR58" s="342">
        <v>77.3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551</v>
      </c>
      <c r="AL59" s="321"/>
      <c r="AM59" s="329">
        <v>9281979</v>
      </c>
      <c r="AN59" s="330">
        <v>40501</v>
      </c>
      <c r="AO59" s="331">
        <v>-3.7</v>
      </c>
      <c r="AP59" s="332">
        <v>48105</v>
      </c>
      <c r="AQ59" s="333">
        <v>-7.8</v>
      </c>
      <c r="AR59" s="334">
        <v>4.0999999999999996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547</v>
      </c>
      <c r="AM60" s="337">
        <v>3844476</v>
      </c>
      <c r="AN60" s="338">
        <v>16775</v>
      </c>
      <c r="AO60" s="339">
        <v>4.4000000000000004</v>
      </c>
      <c r="AP60" s="340">
        <v>24072</v>
      </c>
      <c r="AQ60" s="341">
        <v>-10.199999999999999</v>
      </c>
      <c r="AR60" s="342">
        <v>14.6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552</v>
      </c>
      <c r="AL61" s="343"/>
      <c r="AM61" s="344">
        <v>9405265</v>
      </c>
      <c r="AN61" s="345">
        <v>40495</v>
      </c>
      <c r="AO61" s="346">
        <v>1</v>
      </c>
      <c r="AP61" s="347">
        <v>48519</v>
      </c>
      <c r="AQ61" s="348">
        <v>2.8</v>
      </c>
      <c r="AR61" s="334">
        <v>-1.8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547</v>
      </c>
      <c r="AM62" s="337">
        <v>3016261</v>
      </c>
      <c r="AN62" s="338">
        <v>13006</v>
      </c>
      <c r="AO62" s="339">
        <v>13.5</v>
      </c>
      <c r="AP62" s="340">
        <v>25392</v>
      </c>
      <c r="AQ62" s="341">
        <v>-0.1</v>
      </c>
      <c r="AR62" s="342">
        <v>13.6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rTNHaRJaZwgJvCloIJz7pUOUD8FpDMMxULkXKbaQFnvgz9kdu/Hc5afeyvexIo+ltsXZDMsSbwRBJin5WKx9YA==" saltValue="KMmw/aZCDV/L+/vjFjgTS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554</v>
      </c>
    </row>
    <row r="121" spans="125:125" ht="13.5" hidden="1" customHeight="1" x14ac:dyDescent="0.15">
      <c r="DU121" s="255"/>
    </row>
  </sheetData>
  <sheetProtection algorithmName="SHA-512" hashValue="YisNfde7Od0DoPFSBik0NAasNWwv1JYviGeuG7OgtTcEBvSn+hIzQPpitNLGn5IhLeo6UcjEZR8AtYUvW3XJrA==" saltValue="Q6KQ2YSd7tjnW340dGpz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555</v>
      </c>
    </row>
  </sheetData>
  <sheetProtection algorithmName="SHA-512" hashValue="uQ507fRTTHppRfn/QIdOXhHCqmp044HlNiUbRd6UlCRiUWImaX/cIt4BuAup15JcZYXiTsatd+ZFtwf9yQ7rHQ==" saltValue="Hez0PcRo2v+6Sv3Bn95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04" t="s">
        <v>3</v>
      </c>
      <c r="D47" s="1204"/>
      <c r="E47" s="1205"/>
      <c r="F47" s="11">
        <v>14.45</v>
      </c>
      <c r="G47" s="12">
        <v>15.8</v>
      </c>
      <c r="H47" s="12">
        <v>21.63</v>
      </c>
      <c r="I47" s="12">
        <v>28.84</v>
      </c>
      <c r="J47" s="13">
        <v>27.93</v>
      </c>
    </row>
    <row r="48" spans="2:10" ht="57.75" customHeight="1" x14ac:dyDescent="0.15">
      <c r="B48" s="14"/>
      <c r="C48" s="1206" t="s">
        <v>4</v>
      </c>
      <c r="D48" s="1206"/>
      <c r="E48" s="1207"/>
      <c r="F48" s="15">
        <v>3.54</v>
      </c>
      <c r="G48" s="16">
        <v>3.64</v>
      </c>
      <c r="H48" s="16">
        <v>3.97</v>
      </c>
      <c r="I48" s="16">
        <v>3.56</v>
      </c>
      <c r="J48" s="17">
        <v>2.25</v>
      </c>
    </row>
    <row r="49" spans="2:10" ht="57.75" customHeight="1" thickBot="1" x14ac:dyDescent="0.2">
      <c r="B49" s="18"/>
      <c r="C49" s="1208" t="s">
        <v>5</v>
      </c>
      <c r="D49" s="1208"/>
      <c r="E49" s="1209"/>
      <c r="F49" s="19">
        <v>2.41</v>
      </c>
      <c r="G49" s="20">
        <v>1.46</v>
      </c>
      <c r="H49" s="20">
        <v>6.74</v>
      </c>
      <c r="I49" s="20">
        <v>7.47</v>
      </c>
      <c r="J49" s="21" t="s">
        <v>561</v>
      </c>
    </row>
    <row r="50" spans="2:10" x14ac:dyDescent="0.15"/>
  </sheetData>
  <sheetProtection algorithmName="SHA-512" hashValue="A/5Itp0d7+rVBgstBSYQfjf7P4FiabQsL+L5GV2JzZXFtdV9FQ0vMqWZ0SQcFuaExKkVTtHAUw8UFvuLjKG5ng==" saltValue="+W4n+D7HqZGTSCZuutqJ3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2023-03-13T08:18:59Z</cp:lastPrinted>
  <dcterms:created xsi:type="dcterms:W3CDTF">2023-02-20T06:04:53Z</dcterms:created>
  <dcterms:modified xsi:type="dcterms:W3CDTF">2023-10-24T07:11:15Z</dcterms:modified>
  <cp:category/>
</cp:coreProperties>
</file>